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Proyectos y Documentos\00-Proyectos y Documentos\PLANIFICACIÓN 2022\Estadisticas Institucionales\cuarto trimestre\"/>
    </mc:Choice>
  </mc:AlternateContent>
  <bookViews>
    <workbookView xWindow="0" yWindow="0" windowWidth="20490" windowHeight="7620"/>
  </bookViews>
  <sheets>
    <sheet name="General" sheetId="1" r:id="rId1"/>
    <sheet name="EI.01" sheetId="2" r:id="rId2"/>
    <sheet name="EI.02" sheetId="3" r:id="rId3"/>
    <sheet name="EI.03" sheetId="4" r:id="rId4"/>
    <sheet name="EI.04" sheetId="5" r:id="rId5"/>
    <sheet name="EI.05" sheetId="8" r:id="rId6"/>
    <sheet name="EI.06" sheetId="7" r:id="rId7"/>
    <sheet name="EI.07" sheetId="10" r:id="rId8"/>
    <sheet name="EI.09" sheetId="11" r:id="rId9"/>
    <sheet name="EI.10" sheetId="12" r:id="rId10"/>
    <sheet name="EI.11" sheetId="13" r:id="rId11"/>
    <sheet name="EI.12" sheetId="14" r:id="rId12"/>
    <sheet name="EI.13" sheetId="15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49" i="1"/>
  <c r="H50" i="1"/>
  <c r="H51" i="1"/>
  <c r="H52" i="1"/>
  <c r="H53" i="1"/>
  <c r="H54" i="1"/>
  <c r="H55" i="1"/>
  <c r="H46" i="1"/>
  <c r="H45" i="1"/>
  <c r="H40" i="1"/>
  <c r="H41" i="1"/>
  <c r="H42" i="1"/>
  <c r="H43" i="1"/>
  <c r="H44" i="1"/>
  <c r="H39" i="1"/>
  <c r="H37" i="1"/>
  <c r="H38" i="1"/>
  <c r="H36" i="1"/>
  <c r="H29" i="1"/>
  <c r="H30" i="1"/>
  <c r="H31" i="1"/>
  <c r="H32" i="1"/>
  <c r="H33" i="1"/>
  <c r="H34" i="1"/>
  <c r="H35" i="1"/>
  <c r="H26" i="1"/>
  <c r="H27" i="1"/>
  <c r="H28" i="1"/>
  <c r="H25" i="1"/>
  <c r="H20" i="1"/>
  <c r="H21" i="1"/>
  <c r="H22" i="1"/>
  <c r="H23" i="1"/>
  <c r="H24" i="1"/>
  <c r="H19" i="1"/>
  <c r="H8" i="1"/>
  <c r="H7" i="1"/>
  <c r="H10" i="1"/>
  <c r="H14" i="1"/>
  <c r="H15" i="1"/>
  <c r="H16" i="1"/>
  <c r="H17" i="1"/>
  <c r="H5" i="1"/>
  <c r="B9" i="12" l="1"/>
  <c r="D6" i="10"/>
  <c r="D10" i="10" s="1"/>
  <c r="D7" i="10"/>
  <c r="D8" i="10"/>
  <c r="D9" i="10"/>
  <c r="D5" i="10"/>
  <c r="C10" i="10"/>
  <c r="B10" i="10"/>
  <c r="B7" i="7"/>
  <c r="K10" i="5" l="1"/>
  <c r="J10" i="5"/>
  <c r="B7" i="15" l="1"/>
  <c r="B9" i="14"/>
  <c r="B9" i="13"/>
  <c r="C9" i="11"/>
  <c r="B7" i="8"/>
  <c r="G5" i="8" s="1"/>
  <c r="L8" i="5"/>
  <c r="C12" i="5"/>
  <c r="L9" i="5"/>
  <c r="L7" i="5"/>
  <c r="L6" i="5"/>
  <c r="L10" i="5" s="1"/>
  <c r="G6" i="5"/>
  <c r="G5" i="5"/>
  <c r="G8" i="4"/>
  <c r="G7" i="4"/>
  <c r="G6" i="4"/>
  <c r="G5" i="4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B37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7" i="1"/>
  <c r="H18" i="1"/>
  <c r="F13" i="1"/>
  <c r="H13" i="1" s="1"/>
  <c r="F12" i="1"/>
  <c r="H12" i="1" s="1"/>
  <c r="F11" i="1"/>
  <c r="H11" i="1" s="1"/>
  <c r="F9" i="1"/>
  <c r="H9" i="1" s="1"/>
  <c r="F6" i="1"/>
  <c r="H6" i="1" s="1"/>
  <c r="G6" i="8" l="1"/>
  <c r="G7" i="8"/>
</calcChain>
</file>

<file path=xl/sharedStrings.xml><?xml version="1.0" encoding="utf-8"?>
<sst xmlns="http://schemas.openxmlformats.org/spreadsheetml/2006/main" count="273" uniqueCount="136">
  <si>
    <t>Datos</t>
  </si>
  <si>
    <t>Total</t>
  </si>
  <si>
    <t>Cantidad de publicaciones estadísticas realizadas</t>
  </si>
  <si>
    <t>Anuarios</t>
  </si>
  <si>
    <t>Atlas</t>
  </si>
  <si>
    <t>Base de Datos</t>
  </si>
  <si>
    <t>Boletines</t>
  </si>
  <si>
    <t>Clasificación Nacional</t>
  </si>
  <si>
    <t>Compendios</t>
  </si>
  <si>
    <t>División Territorial</t>
  </si>
  <si>
    <t>Estudios</t>
  </si>
  <si>
    <t>Fascículos</t>
  </si>
  <si>
    <t>Índices</t>
  </si>
  <si>
    <t>Informes</t>
  </si>
  <si>
    <t>Metodologías</t>
  </si>
  <si>
    <t>Revistas</t>
  </si>
  <si>
    <t>Cantidad de difusiones estadísticas en los medios de comunicaciones</t>
  </si>
  <si>
    <t>Comunicados emitidos</t>
  </si>
  <si>
    <t xml:space="preserve">Notas de prensa emitidas </t>
  </si>
  <si>
    <t>Publicidades de prensa realizadas</t>
  </si>
  <si>
    <t>Publicidades de radio realizadas</t>
  </si>
  <si>
    <t>Publicidades de TV realizadas</t>
  </si>
  <si>
    <t>Cantidad de eventos estadísticos realizados</t>
  </si>
  <si>
    <t>Charlas</t>
  </si>
  <si>
    <t>Conferencias</t>
  </si>
  <si>
    <t>Ferias</t>
  </si>
  <si>
    <t>Rueda de prensa</t>
  </si>
  <si>
    <t>Talleres</t>
  </si>
  <si>
    <t>Cantidad de acuerdos / convenios firmados</t>
  </si>
  <si>
    <t xml:space="preserve">Participación ONE en eventos internacionales </t>
  </si>
  <si>
    <t>Cantidad de proyectos de Cooperación ejecutados</t>
  </si>
  <si>
    <t>Cantidad de asistencias técnicas recibidas</t>
  </si>
  <si>
    <t>Cantidad de acciones formativas generadas</t>
  </si>
  <si>
    <t>Cantidad de participaciones en acciones formativas</t>
  </si>
  <si>
    <t>Vinculaciones</t>
  </si>
  <si>
    <t>ENE</t>
  </si>
  <si>
    <t>Comunicaciones</t>
  </si>
  <si>
    <t>Área</t>
  </si>
  <si>
    <t>Ficha de recolección de datos</t>
  </si>
  <si>
    <t>Publicaciones</t>
  </si>
  <si>
    <t>Hombre</t>
  </si>
  <si>
    <t>Mujer</t>
  </si>
  <si>
    <t>Acciones formativas</t>
  </si>
  <si>
    <t>Sexo</t>
  </si>
  <si>
    <t>1T</t>
  </si>
  <si>
    <t>2T</t>
  </si>
  <si>
    <t>3T</t>
  </si>
  <si>
    <t>4T</t>
  </si>
  <si>
    <t>OFICINA NACIONAL DE ESTADISTICA</t>
  </si>
  <si>
    <t>Cantidad</t>
  </si>
  <si>
    <t>Correo electrónico</t>
  </si>
  <si>
    <t>Economista</t>
  </si>
  <si>
    <t>Estudiante</t>
  </si>
  <si>
    <t>%</t>
  </si>
  <si>
    <t>Reuniones</t>
  </si>
  <si>
    <t xml:space="preserve">Fuente: Elaboración propia a partir de la información suministrada por la Escuela Nacional de Estadística. </t>
  </si>
  <si>
    <t>Curso</t>
  </si>
  <si>
    <t>Cantidad de acciones formativas por tipo</t>
  </si>
  <si>
    <t>Cantidad de actividades de difusión estadística de manera interna</t>
  </si>
  <si>
    <t>Cantidad de campañas para medios internos.</t>
  </si>
  <si>
    <t>Cantidad de invitaciones elaboradas.</t>
  </si>
  <si>
    <t>Cantidad de artes entregados a las áreas.</t>
  </si>
  <si>
    <t>Cantidad de Peich emitidos</t>
  </si>
  <si>
    <t>CSI</t>
  </si>
  <si>
    <t>MOOC: Ciencias de Datos para la Explotación de Datos</t>
  </si>
  <si>
    <t>MOOC: Geoestadística Importancia del donde</t>
  </si>
  <si>
    <t>MOOC: Introducción a la Estadística para la Gestión Pública</t>
  </si>
  <si>
    <t>Webinar/Taller</t>
  </si>
  <si>
    <t>Entrevistas realizadas por los medios</t>
  </si>
  <si>
    <t>Cantidad de contenidos multimedia</t>
  </si>
  <si>
    <t>Campaña difusion de datos redes sociales</t>
  </si>
  <si>
    <t>Cobertura noticias institucionales redes sociales</t>
  </si>
  <si>
    <t>Audiovisuales</t>
  </si>
  <si>
    <t>Infografias</t>
  </si>
  <si>
    <t xml:space="preserve">Departamento de Comunicaciones </t>
  </si>
  <si>
    <t>Departamento de Comunicaciones</t>
  </si>
  <si>
    <t>Departamento de Vinculaciones</t>
  </si>
  <si>
    <t>Meses</t>
  </si>
  <si>
    <t>Nivel educativo de estos usuarios</t>
  </si>
  <si>
    <t>Universitario</t>
  </si>
  <si>
    <t>Actos de firmas de convenios</t>
  </si>
  <si>
    <t xml:space="preserve">Infografias </t>
  </si>
  <si>
    <t>MOOC: Estadísticas ¿Para qué?</t>
  </si>
  <si>
    <t>Tipo de Informacion</t>
  </si>
  <si>
    <t>Cantidad de  usuarios que utilizaron los servicios del CSI desagregadas por sexo</t>
  </si>
  <si>
    <t>Cantidad de usuarios que utilizaron los servicios del Centro de Servicios de Información (CSI), según medio por el que fueron recibidas</t>
  </si>
  <si>
    <t>Maestría</t>
  </si>
  <si>
    <t>Telefono</t>
  </si>
  <si>
    <t>Secundario</t>
  </si>
  <si>
    <t>Presencial</t>
  </si>
  <si>
    <t>Ocupación</t>
  </si>
  <si>
    <t>Otros</t>
  </si>
  <si>
    <t>Tipo de Información</t>
  </si>
  <si>
    <t xml:space="preserve">Estadística económicas </t>
  </si>
  <si>
    <t xml:space="preserve">Estadística demográdficas </t>
  </si>
  <si>
    <t>Censos</t>
  </si>
  <si>
    <t>Tipo de Institución</t>
  </si>
  <si>
    <t>Del gobierno central, ministerios, consejos y empresas públicas independientes</t>
  </si>
  <si>
    <t>Empresas privadas y cooperativas</t>
  </si>
  <si>
    <t xml:space="preserve">Organizaciones empresariales y/o sindicales </t>
  </si>
  <si>
    <t>Universidades</t>
  </si>
  <si>
    <t>Medio de entrega</t>
  </si>
  <si>
    <t>Email</t>
  </si>
  <si>
    <t>Papel</t>
  </si>
  <si>
    <t>Cantidad de usuarios que utilizaron los servicios del Centro de Servicios de Información (CSI), según nivel de ocupación</t>
  </si>
  <si>
    <t xml:space="preserve">Cantidad de servicios prestados, según la forma de entrega, trimestre         </t>
  </si>
  <si>
    <t>Cantidad de solicitudes realizadas por los usuarios  al Centro de Servicios de Información (CSI)</t>
  </si>
  <si>
    <t>Cantidad de usuarios según el nivel académico que visitaron el Centro de Servicios de Información (CSI)</t>
  </si>
  <si>
    <t>Cantidad de usuarios que realizaron solicitud al Centro de Servicios de Información (CSI), según el tipo de informacion</t>
  </si>
  <si>
    <t>Cantidad de usuarios por tipo de institución, que solicitaron información al Centro de Servicios de Información (CSI)</t>
  </si>
  <si>
    <t xml:space="preserve">Cantidad de servicios prestados, según la forma de entrega        </t>
  </si>
  <si>
    <t xml:space="preserve">Generacion de indicadores Censales </t>
  </si>
  <si>
    <t>Cantidad de participaciones según acciones formativas realizadas en la Escuela Nacional de Estadistica por sexo, Octubre - Diciembre  2022</t>
  </si>
  <si>
    <t>Cantidad de publicaciones estadísticas difundida, Octubre - Diciembre 2022</t>
  </si>
  <si>
    <t>Cantidad de usuarios que utilizan los servicios del Centro de Servicios de Información (CSI), por sexo Octubre  - Diciembre  2022</t>
  </si>
  <si>
    <t>Cantidad de solicitudes realizadas por los usuarios trimestral al Centro de Servicios de Información (CSI), Octubre  - Diciembre  2022</t>
  </si>
  <si>
    <t>Cantidad de usuarios según el nivel académico que visitaron el Centro de Servicios de Información (CSI), Octubre  - Diciembre  2022</t>
  </si>
  <si>
    <t>Cantidad de usuarios por tipo de institución, que solicitaron información al Centro de Servicios de Información (CSI), trimestre Octubre  - Diciembre  2022</t>
  </si>
  <si>
    <t>Cantidad de servicios prestados, según la forma de entrega, trimestre         Octubre  - Diciembre   2022</t>
  </si>
  <si>
    <t>cantidad de usuarios que utilizaron los servicios del Centro de Servicios de Información (CSI), según medio por el que fueron recibidas, Octubre  - Diciembre  2022</t>
  </si>
  <si>
    <t>Cantidad de usuarios que utilizaron los servicios del Centro de Servicios de Información (CSI), desagregadas por sexo y ocupacion,  trimestre Octubre  - Diciembre  2022</t>
  </si>
  <si>
    <t>Cantidad de usuarios que realizaron solicitud al Centro de Servicios de Información (CSI), según el tipo de informacion,  trimestre Octubre - Diciembre 2022</t>
  </si>
  <si>
    <t>Ingeniera/o en obras publicas</t>
  </si>
  <si>
    <t>Periodista</t>
  </si>
  <si>
    <t>Administrativa</t>
  </si>
  <si>
    <t>Octubre</t>
  </si>
  <si>
    <t>Noviembre</t>
  </si>
  <si>
    <t>Diciembre</t>
  </si>
  <si>
    <t>Actividades especiales</t>
  </si>
  <si>
    <r>
      <rPr>
        <b/>
        <sz val="12"/>
        <color theme="1"/>
        <rFont val="Roboto Light"/>
      </rPr>
      <t>Fuente:</t>
    </r>
    <r>
      <rPr>
        <sz val="12"/>
        <color theme="1"/>
        <rFont val="Roboto Light"/>
      </rPr>
      <t xml:space="preserve"> Elaboración propia a partir de la información suministrada por el Departamento de Comunicaciones.</t>
    </r>
  </si>
  <si>
    <r>
      <rPr>
        <b/>
        <sz val="11"/>
        <color theme="1"/>
        <rFont val="Roboto Light"/>
      </rPr>
      <t>Fuente:</t>
    </r>
    <r>
      <rPr>
        <sz val="11"/>
        <color theme="1"/>
        <rFont val="Roboto Light"/>
      </rPr>
      <t xml:space="preserve"> Elaboración propia a partir de la información suministrada por el Departamento de Comunicaciones.</t>
    </r>
  </si>
  <si>
    <r>
      <rPr>
        <b/>
        <sz val="11"/>
        <color theme="1"/>
        <rFont val="Roboto Light"/>
      </rPr>
      <t>Fuente:</t>
    </r>
    <r>
      <rPr>
        <sz val="11"/>
        <color theme="1"/>
        <rFont val="Roboto Light"/>
      </rPr>
      <t xml:space="preserve"> Elaboración propia a partir de la información suministrada por el Departamento de Vinculacion</t>
    </r>
  </si>
  <si>
    <r>
      <rPr>
        <b/>
        <sz val="8"/>
        <color theme="1"/>
        <rFont val="Roboto"/>
      </rPr>
      <t>Fuente:</t>
    </r>
    <r>
      <rPr>
        <sz val="8"/>
        <color theme="1"/>
        <rFont val="Roboto"/>
      </rPr>
      <t xml:space="preserve"> Elaboración propia a partir de la información suministrada por el Centro de Servicios de Información </t>
    </r>
    <r>
      <rPr>
        <b/>
        <sz val="8"/>
        <color theme="1"/>
        <rFont val="Roboto"/>
      </rPr>
      <t>(CSI)</t>
    </r>
  </si>
  <si>
    <r>
      <rPr>
        <b/>
        <sz val="9"/>
        <color theme="1"/>
        <rFont val="Roboto"/>
      </rPr>
      <t>Fuente:</t>
    </r>
    <r>
      <rPr>
        <sz val="9"/>
        <color theme="1"/>
        <rFont val="Roboto"/>
      </rPr>
      <t xml:space="preserve"> Elaboración propia a partir de la información suministrada por el Centro de Servicios de Información </t>
    </r>
    <r>
      <rPr>
        <b/>
        <sz val="9"/>
        <color theme="1"/>
        <rFont val="Roboto"/>
      </rPr>
      <t>(CSI)</t>
    </r>
  </si>
  <si>
    <r>
      <rPr>
        <b/>
        <sz val="11"/>
        <color theme="1"/>
        <rFont val="Roboto Light"/>
      </rPr>
      <t>Fuente:</t>
    </r>
    <r>
      <rPr>
        <sz val="11"/>
        <color theme="1"/>
        <rFont val="Roboto Light"/>
      </rPr>
      <t xml:space="preserve"> Elaboración propia a partir de la información suministrada por el Centro de Servicios de Información </t>
    </r>
    <r>
      <rPr>
        <b/>
        <sz val="11"/>
        <color theme="1"/>
        <rFont val="Roboto Light"/>
      </rPr>
      <t>(CSI)</t>
    </r>
  </si>
  <si>
    <r>
      <rPr>
        <b/>
        <sz val="9"/>
        <color theme="1"/>
        <rFont val="Roboto Light"/>
      </rPr>
      <t>Fuente:</t>
    </r>
    <r>
      <rPr>
        <sz val="9"/>
        <color theme="1"/>
        <rFont val="Roboto Light"/>
      </rPr>
      <t xml:space="preserve"> Elaboración propia a partir de la información suministrada por el Centro de Servicios de Información </t>
    </r>
    <r>
      <rPr>
        <b/>
        <sz val="9"/>
        <color theme="1"/>
        <rFont val="Roboto Light"/>
      </rPr>
      <t>(CSI)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</si>
</sst>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499984740745262"/>
      <name val="Roboto Black"/>
    </font>
    <font>
      <sz val="11"/>
      <color theme="4" tint="-0.499984740745262"/>
      <name val="Roboto"/>
    </font>
    <font>
      <b/>
      <sz val="11"/>
      <color theme="4" tint="-0.499984740745262"/>
      <name val="Roboto Light"/>
    </font>
    <font>
      <sz val="12"/>
      <color theme="4" tint="-0.499984740745262"/>
      <name val="Roboto"/>
    </font>
    <font>
      <sz val="10"/>
      <color theme="4" tint="-0.499984740745262"/>
      <name val="Roboto"/>
    </font>
    <font>
      <sz val="9"/>
      <color theme="4" tint="-0.499984740745262"/>
      <name val="Roboto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Roboto Light"/>
    </font>
    <font>
      <b/>
      <sz val="11"/>
      <color rgb="FFFF0000"/>
      <name val="Roboto Light"/>
    </font>
    <font>
      <sz val="11"/>
      <color rgb="FFFF0000"/>
      <name val="Calibri"/>
      <family val="2"/>
      <scheme val="minor"/>
    </font>
    <font>
      <b/>
      <sz val="11"/>
      <color theme="4" tint="-0.499984740745262"/>
      <name val="Roboto"/>
    </font>
    <font>
      <sz val="12"/>
      <color theme="1"/>
      <name val="Roboto"/>
    </font>
    <font>
      <sz val="18"/>
      <color theme="1"/>
      <name val="Roboto Black"/>
    </font>
    <font>
      <sz val="16"/>
      <color theme="1"/>
      <name val="Roboto Black"/>
    </font>
    <font>
      <b/>
      <sz val="12"/>
      <color theme="1"/>
      <name val="Roboto Light"/>
    </font>
    <font>
      <b/>
      <sz val="14"/>
      <color theme="1"/>
      <name val="Roboto Light"/>
    </font>
    <font>
      <b/>
      <sz val="11"/>
      <color theme="1"/>
      <name val="Roboto Light"/>
    </font>
    <font>
      <sz val="11"/>
      <color theme="1"/>
      <name val="Roboto Light"/>
    </font>
    <font>
      <b/>
      <sz val="12"/>
      <color theme="1"/>
      <name val="Roboto"/>
    </font>
    <font>
      <sz val="10"/>
      <color theme="1"/>
      <name val="Roboto Light"/>
    </font>
    <font>
      <sz val="20"/>
      <color theme="1"/>
      <name val="Roboto Black"/>
    </font>
    <font>
      <b/>
      <sz val="10"/>
      <color theme="1"/>
      <name val="Roboto Light"/>
    </font>
    <font>
      <sz val="11"/>
      <color theme="1"/>
      <name val="Roboto"/>
    </font>
    <font>
      <sz val="11"/>
      <color theme="1"/>
      <name val="Roboto Medium"/>
    </font>
    <font>
      <sz val="12"/>
      <color theme="1"/>
      <name val="Roboto Light"/>
    </font>
    <font>
      <b/>
      <sz val="11"/>
      <color theme="1"/>
      <name val="Roboto Medium"/>
    </font>
    <font>
      <sz val="22"/>
      <color theme="1"/>
      <name val="Roboto Black"/>
    </font>
    <font>
      <sz val="9"/>
      <color theme="1"/>
      <name val="Roboto Light"/>
    </font>
    <font>
      <sz val="10"/>
      <color theme="1"/>
      <name val="Roboto"/>
    </font>
    <font>
      <sz val="8"/>
      <color theme="1"/>
      <name val="Roboto"/>
    </font>
    <font>
      <b/>
      <sz val="8"/>
      <color theme="1"/>
      <name val="Roboto"/>
    </font>
    <font>
      <sz val="9"/>
      <color theme="1"/>
      <name val="Roboto"/>
    </font>
    <font>
      <b/>
      <sz val="9"/>
      <color theme="1"/>
      <name val="Roboto"/>
    </font>
    <font>
      <b/>
      <sz val="9"/>
      <color theme="1"/>
      <name val="Roboto Light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8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2" borderId="5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10" fillId="2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19" fillId="2" borderId="16" xfId="0" applyFont="1" applyFill="1" applyBorder="1" applyAlignment="1">
      <alignment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vertic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4" fillId="0" borderId="0" xfId="0" applyFont="1"/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 wrapText="1"/>
    </xf>
    <xf numFmtId="0" fontId="24" fillId="0" borderId="12" xfId="0" applyFont="1" applyBorder="1" applyAlignment="1">
      <alignment horizontal="center"/>
    </xf>
    <xf numFmtId="0" fontId="19" fillId="2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0" fontId="27" fillId="2" borderId="5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13" fillId="0" borderId="0" xfId="0" applyFont="1"/>
    <xf numFmtId="0" fontId="21" fillId="2" borderId="1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23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1" fillId="2" borderId="7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3" fillId="0" borderId="7" xfId="0" applyFont="1" applyBorder="1"/>
    <xf numFmtId="0" fontId="23" fillId="2" borderId="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4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23" fillId="2" borderId="4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30" fillId="2" borderId="5" xfId="0" applyFont="1" applyFill="1" applyBorder="1" applyAlignment="1">
      <alignment horizontal="center" vertical="center"/>
    </xf>
    <xf numFmtId="10" fontId="30" fillId="2" borderId="5" xfId="1" applyNumberFormat="1" applyFont="1" applyFill="1" applyBorder="1" applyAlignment="1">
      <alignment horizontal="center" vertical="center"/>
    </xf>
    <xf numFmtId="2" fontId="30" fillId="2" borderId="5" xfId="1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10" fontId="30" fillId="2" borderId="0" xfId="1" applyNumberFormat="1" applyFont="1" applyFill="1" applyAlignment="1">
      <alignment horizontal="center" vertical="center"/>
    </xf>
    <xf numFmtId="2" fontId="30" fillId="2" borderId="0" xfId="1" applyNumberFormat="1" applyFont="1" applyFill="1" applyAlignment="1">
      <alignment horizontal="center" vertical="center"/>
    </xf>
    <xf numFmtId="0" fontId="23" fillId="2" borderId="5" xfId="0" applyFont="1" applyFill="1" applyBorder="1" applyAlignment="1">
      <alignment horizontal="left" vertical="center"/>
    </xf>
    <xf numFmtId="10" fontId="23" fillId="2" borderId="5" xfId="0" applyNumberFormat="1" applyFont="1" applyFill="1" applyBorder="1" applyAlignment="1">
      <alignment horizontal="center" vertical="center"/>
    </xf>
    <xf numFmtId="2" fontId="23" fillId="2" borderId="5" xfId="1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0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0" fillId="0" borderId="0" xfId="0" applyFont="1"/>
    <xf numFmtId="0" fontId="24" fillId="2" borderId="0" xfId="0" applyFont="1" applyFill="1" applyAlignment="1">
      <alignment horizontal="left" vertical="center"/>
    </xf>
    <xf numFmtId="0" fontId="24" fillId="2" borderId="0" xfId="0" applyNumberFormat="1" applyFont="1" applyFill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0" fontId="19" fillId="2" borderId="32" xfId="0" applyFont="1" applyFill="1" applyBorder="1" applyAlignment="1">
      <alignment horizontal="left" vertical="center" wrapText="1"/>
    </xf>
    <xf numFmtId="0" fontId="19" fillId="2" borderId="33" xfId="0" applyFont="1" applyFill="1" applyBorder="1" applyAlignment="1">
      <alignment horizontal="left" vertical="center" wrapText="1"/>
    </xf>
    <xf numFmtId="0" fontId="19" fillId="2" borderId="30" xfId="0" applyFont="1" applyFill="1" applyBorder="1" applyAlignment="1">
      <alignment horizontal="left" vertical="center"/>
    </xf>
    <xf numFmtId="0" fontId="19" fillId="2" borderId="19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left" vertical="center" wrapText="1"/>
    </xf>
    <xf numFmtId="0" fontId="19" fillId="2" borderId="19" xfId="0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19" fillId="2" borderId="20" xfId="0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19" fillId="2" borderId="31" xfId="0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8" fillId="0" borderId="4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top" wrapText="1"/>
    </xf>
    <xf numFmtId="0" fontId="18" fillId="2" borderId="7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8" fillId="2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8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abSelected="1" topLeftCell="A37" zoomScale="70" zoomScaleNormal="70" workbookViewId="0">
      <selection activeCell="K44" sqref="K44"/>
    </sheetView>
  </sheetViews>
  <sheetFormatPr baseColWidth="10" defaultColWidth="0" defaultRowHeight="15"/>
  <cols>
    <col min="1" max="1" width="25.7109375" style="11" customWidth="1"/>
    <col min="2" max="2" width="31.85546875" style="12" customWidth="1"/>
    <col min="3" max="3" width="39.28515625" style="3" customWidth="1"/>
    <col min="4" max="4" width="5.28515625" style="11" bestFit="1" customWidth="1"/>
    <col min="5" max="5" width="8.7109375" style="11" customWidth="1"/>
    <col min="6" max="6" width="5.28515625" style="11" bestFit="1" customWidth="1"/>
    <col min="7" max="7" width="5.140625" style="11" bestFit="1" customWidth="1"/>
    <col min="8" max="8" width="10.7109375" style="11" customWidth="1"/>
    <col min="9" max="11" width="11.42578125" style="3" customWidth="1"/>
    <col min="12" max="12" width="0" style="3" hidden="1" customWidth="1"/>
    <col min="13" max="16384" width="11.42578125" style="3" hidden="1"/>
  </cols>
  <sheetData>
    <row r="1" spans="1:9" ht="50.25" customHeight="1" thickBot="1">
      <c r="A1" s="28"/>
      <c r="B1" s="149" t="s">
        <v>48</v>
      </c>
      <c r="C1" s="149"/>
      <c r="D1" s="149"/>
      <c r="E1" s="149"/>
      <c r="F1" s="29"/>
      <c r="G1" s="29"/>
      <c r="H1" s="29"/>
    </row>
    <row r="2" spans="1:9" ht="21.75" customHeight="1" thickBot="1">
      <c r="A2" s="152" t="s">
        <v>38</v>
      </c>
      <c r="B2" s="153"/>
      <c r="C2" s="153"/>
      <c r="D2" s="153"/>
      <c r="E2" s="153"/>
      <c r="F2" s="153"/>
      <c r="G2" s="153"/>
      <c r="H2" s="154"/>
      <c r="I2" s="8"/>
    </row>
    <row r="3" spans="1:9" ht="16.5" customHeight="1" thickBot="1">
      <c r="A3" s="158" t="s">
        <v>37</v>
      </c>
      <c r="B3" s="160" t="s">
        <v>0</v>
      </c>
      <c r="C3" s="161"/>
      <c r="D3" s="152">
        <v>2022</v>
      </c>
      <c r="E3" s="153"/>
      <c r="F3" s="153"/>
      <c r="G3" s="153"/>
      <c r="H3" s="154"/>
      <c r="I3" s="8"/>
    </row>
    <row r="4" spans="1:9" ht="23.25" customHeight="1" thickBot="1">
      <c r="A4" s="159"/>
      <c r="B4" s="162"/>
      <c r="C4" s="163"/>
      <c r="D4" s="61" t="s">
        <v>44</v>
      </c>
      <c r="E4" s="62" t="s">
        <v>45</v>
      </c>
      <c r="F4" s="62" t="s">
        <v>46</v>
      </c>
      <c r="G4" s="62" t="s">
        <v>47</v>
      </c>
      <c r="H4" s="62" t="s">
        <v>1</v>
      </c>
      <c r="I4" s="8"/>
    </row>
    <row r="5" spans="1:9" ht="15" customHeight="1">
      <c r="A5" s="147" t="s">
        <v>75</v>
      </c>
      <c r="B5" s="155" t="s">
        <v>2</v>
      </c>
      <c r="C5" s="30" t="s">
        <v>3</v>
      </c>
      <c r="D5" s="31">
        <v>0</v>
      </c>
      <c r="E5" s="31">
        <v>1</v>
      </c>
      <c r="F5" s="32">
        <v>4</v>
      </c>
      <c r="G5" s="33">
        <v>0</v>
      </c>
      <c r="H5" s="34">
        <f>SUM(D5:G5)</f>
        <v>5</v>
      </c>
      <c r="I5" s="8"/>
    </row>
    <row r="6" spans="1:9" ht="15.75">
      <c r="A6" s="164"/>
      <c r="B6" s="156"/>
      <c r="C6" s="35" t="s">
        <v>4</v>
      </c>
      <c r="D6" s="32">
        <v>0</v>
      </c>
      <c r="E6" s="32">
        <v>0</v>
      </c>
      <c r="F6" s="32">
        <f t="shared" ref="F6:F13" si="0">SUM(C6:E6)</f>
        <v>0</v>
      </c>
      <c r="G6" s="33">
        <v>0</v>
      </c>
      <c r="H6" s="34">
        <f t="shared" ref="H6:H17" si="1">SUM(D6:G6)</f>
        <v>0</v>
      </c>
      <c r="I6" s="8"/>
    </row>
    <row r="7" spans="1:9" ht="15.75">
      <c r="A7" s="164"/>
      <c r="B7" s="156"/>
      <c r="C7" s="35" t="s">
        <v>5</v>
      </c>
      <c r="D7" s="32">
        <v>2</v>
      </c>
      <c r="E7" s="32">
        <v>10</v>
      </c>
      <c r="F7" s="32">
        <v>0</v>
      </c>
      <c r="G7" s="33">
        <v>0</v>
      </c>
      <c r="H7" s="34">
        <f>SUM(D7:G7)</f>
        <v>12</v>
      </c>
      <c r="I7" s="8"/>
    </row>
    <row r="8" spans="1:9" ht="15.75">
      <c r="A8" s="164"/>
      <c r="B8" s="156"/>
      <c r="C8" s="35" t="s">
        <v>6</v>
      </c>
      <c r="D8" s="32">
        <v>15</v>
      </c>
      <c r="E8" s="32">
        <v>22</v>
      </c>
      <c r="F8" s="32">
        <v>23</v>
      </c>
      <c r="G8" s="33">
        <v>42</v>
      </c>
      <c r="H8" s="34">
        <f>SUM(D8:G8)</f>
        <v>102</v>
      </c>
      <c r="I8" s="8"/>
    </row>
    <row r="9" spans="1:9" ht="15.75">
      <c r="A9" s="164"/>
      <c r="B9" s="156"/>
      <c r="C9" s="35" t="s">
        <v>7</v>
      </c>
      <c r="D9" s="32">
        <v>0</v>
      </c>
      <c r="E9" s="32">
        <v>0</v>
      </c>
      <c r="F9" s="32">
        <f t="shared" si="0"/>
        <v>0</v>
      </c>
      <c r="G9" s="33">
        <v>0</v>
      </c>
      <c r="H9" s="34">
        <f t="shared" si="1"/>
        <v>0</v>
      </c>
      <c r="I9" s="8"/>
    </row>
    <row r="10" spans="1:9" ht="15.75">
      <c r="A10" s="164"/>
      <c r="B10" s="156"/>
      <c r="C10" s="35" t="s">
        <v>8</v>
      </c>
      <c r="D10" s="32">
        <v>0</v>
      </c>
      <c r="E10" s="32">
        <v>0</v>
      </c>
      <c r="F10" s="32">
        <v>3</v>
      </c>
      <c r="G10" s="33">
        <v>0</v>
      </c>
      <c r="H10" s="34">
        <f t="shared" si="1"/>
        <v>3</v>
      </c>
      <c r="I10" s="8"/>
    </row>
    <row r="11" spans="1:9" ht="15.75">
      <c r="A11" s="164"/>
      <c r="B11" s="156"/>
      <c r="C11" s="35" t="s">
        <v>9</v>
      </c>
      <c r="D11" s="32">
        <v>0</v>
      </c>
      <c r="E11" s="32">
        <v>0</v>
      </c>
      <c r="F11" s="32">
        <f t="shared" si="0"/>
        <v>0</v>
      </c>
      <c r="G11" s="33">
        <v>0</v>
      </c>
      <c r="H11" s="34">
        <f t="shared" si="1"/>
        <v>0</v>
      </c>
      <c r="I11" s="8"/>
    </row>
    <row r="12" spans="1:9" ht="15.75">
      <c r="A12" s="164"/>
      <c r="B12" s="156"/>
      <c r="C12" s="35" t="s">
        <v>10</v>
      </c>
      <c r="D12" s="32">
        <v>0</v>
      </c>
      <c r="E12" s="32">
        <v>0</v>
      </c>
      <c r="F12" s="32">
        <f t="shared" si="0"/>
        <v>0</v>
      </c>
      <c r="G12" s="33">
        <v>0</v>
      </c>
      <c r="H12" s="34">
        <f t="shared" si="1"/>
        <v>0</v>
      </c>
      <c r="I12" s="8"/>
    </row>
    <row r="13" spans="1:9" ht="15.75">
      <c r="A13" s="164"/>
      <c r="B13" s="156"/>
      <c r="C13" s="35" t="s">
        <v>11</v>
      </c>
      <c r="D13" s="32">
        <v>0</v>
      </c>
      <c r="E13" s="32">
        <v>0</v>
      </c>
      <c r="F13" s="32">
        <f t="shared" si="0"/>
        <v>0</v>
      </c>
      <c r="G13" s="33">
        <v>0</v>
      </c>
      <c r="H13" s="34">
        <f t="shared" si="1"/>
        <v>0</v>
      </c>
      <c r="I13" s="8"/>
    </row>
    <row r="14" spans="1:9" ht="15.75">
      <c r="A14" s="164"/>
      <c r="B14" s="156"/>
      <c r="C14" s="35" t="s">
        <v>12</v>
      </c>
      <c r="D14" s="32">
        <v>9</v>
      </c>
      <c r="E14" s="32">
        <v>9</v>
      </c>
      <c r="F14" s="32">
        <v>0</v>
      </c>
      <c r="G14" s="33">
        <v>0</v>
      </c>
      <c r="H14" s="34">
        <f t="shared" si="1"/>
        <v>18</v>
      </c>
      <c r="I14" s="8"/>
    </row>
    <row r="15" spans="1:9" ht="15.75">
      <c r="A15" s="164"/>
      <c r="B15" s="156"/>
      <c r="C15" s="35" t="s">
        <v>13</v>
      </c>
      <c r="D15" s="32">
        <v>6</v>
      </c>
      <c r="E15" s="32">
        <v>10</v>
      </c>
      <c r="F15" s="32">
        <v>1</v>
      </c>
      <c r="G15" s="33">
        <v>7</v>
      </c>
      <c r="H15" s="34">
        <f t="shared" si="1"/>
        <v>24</v>
      </c>
      <c r="I15" s="8"/>
    </row>
    <row r="16" spans="1:9" ht="15.75">
      <c r="A16" s="164"/>
      <c r="B16" s="156"/>
      <c r="C16" s="35" t="s">
        <v>14</v>
      </c>
      <c r="D16" s="32">
        <v>0</v>
      </c>
      <c r="E16" s="32">
        <v>1</v>
      </c>
      <c r="F16" s="32">
        <v>2</v>
      </c>
      <c r="G16" s="33">
        <v>0</v>
      </c>
      <c r="H16" s="34">
        <f t="shared" si="1"/>
        <v>3</v>
      </c>
      <c r="I16" s="8"/>
    </row>
    <row r="17" spans="1:9" ht="15.75">
      <c r="A17" s="164"/>
      <c r="B17" s="156"/>
      <c r="C17" s="35" t="s">
        <v>81</v>
      </c>
      <c r="D17" s="36">
        <v>0</v>
      </c>
      <c r="E17" s="32">
        <v>0</v>
      </c>
      <c r="F17" s="32">
        <v>0</v>
      </c>
      <c r="G17" s="33">
        <v>0</v>
      </c>
      <c r="H17" s="34">
        <f t="shared" si="1"/>
        <v>0</v>
      </c>
      <c r="I17" s="8"/>
    </row>
    <row r="18" spans="1:9" ht="16.5" customHeight="1" thickBot="1">
      <c r="A18" s="164"/>
      <c r="B18" s="157"/>
      <c r="C18" s="37" t="s">
        <v>15</v>
      </c>
      <c r="D18" s="38">
        <v>1</v>
      </c>
      <c r="E18" s="38">
        <v>0</v>
      </c>
      <c r="F18" s="38">
        <v>0</v>
      </c>
      <c r="G18" s="33">
        <v>0</v>
      </c>
      <c r="H18" s="39">
        <f t="shared" ref="H18" si="2">SUM(D18:G18)</f>
        <v>1</v>
      </c>
      <c r="I18" s="8"/>
    </row>
    <row r="19" spans="1:9" ht="20.25" customHeight="1">
      <c r="A19" s="164"/>
      <c r="B19" s="165" t="s">
        <v>16</v>
      </c>
      <c r="C19" s="40" t="s">
        <v>17</v>
      </c>
      <c r="D19" s="41">
        <v>0</v>
      </c>
      <c r="E19" s="41">
        <v>0</v>
      </c>
      <c r="F19" s="42">
        <v>0</v>
      </c>
      <c r="G19" s="43">
        <v>4</v>
      </c>
      <c r="H19" s="44">
        <f>SUM(D19:G19)</f>
        <v>4</v>
      </c>
      <c r="I19" s="8"/>
    </row>
    <row r="20" spans="1:9" ht="15.75">
      <c r="A20" s="164"/>
      <c r="B20" s="166"/>
      <c r="C20" s="45" t="s">
        <v>68</v>
      </c>
      <c r="D20" s="46">
        <v>5</v>
      </c>
      <c r="E20" s="46">
        <v>11</v>
      </c>
      <c r="F20" s="47">
        <v>49</v>
      </c>
      <c r="G20" s="48">
        <v>36</v>
      </c>
      <c r="H20" s="49">
        <f t="shared" ref="H20:H24" si="3">SUM(D20:G20)</f>
        <v>101</v>
      </c>
      <c r="I20" s="8"/>
    </row>
    <row r="21" spans="1:9" ht="15.75">
      <c r="A21" s="164"/>
      <c r="B21" s="166"/>
      <c r="C21" s="45" t="s">
        <v>18</v>
      </c>
      <c r="D21" s="46">
        <v>17</v>
      </c>
      <c r="E21" s="46">
        <v>24</v>
      </c>
      <c r="F21" s="47">
        <v>51</v>
      </c>
      <c r="G21" s="48">
        <v>11</v>
      </c>
      <c r="H21" s="49">
        <f t="shared" si="3"/>
        <v>103</v>
      </c>
      <c r="I21" s="8"/>
    </row>
    <row r="22" spans="1:9" ht="15.75">
      <c r="A22" s="164"/>
      <c r="B22" s="166"/>
      <c r="C22" s="45" t="s">
        <v>19</v>
      </c>
      <c r="D22" s="46">
        <v>0</v>
      </c>
      <c r="E22" s="46">
        <v>0</v>
      </c>
      <c r="F22" s="47">
        <v>0</v>
      </c>
      <c r="G22" s="48">
        <v>1</v>
      </c>
      <c r="H22" s="49">
        <f t="shared" si="3"/>
        <v>1</v>
      </c>
      <c r="I22" s="8"/>
    </row>
    <row r="23" spans="1:9" ht="15.75">
      <c r="A23" s="164"/>
      <c r="B23" s="166"/>
      <c r="C23" s="45" t="s">
        <v>20</v>
      </c>
      <c r="D23" s="46">
        <v>0</v>
      </c>
      <c r="E23" s="46">
        <v>0</v>
      </c>
      <c r="F23" s="47">
        <v>0</v>
      </c>
      <c r="G23" s="48">
        <v>0</v>
      </c>
      <c r="H23" s="49">
        <f t="shared" si="3"/>
        <v>0</v>
      </c>
      <c r="I23" s="8"/>
    </row>
    <row r="24" spans="1:9" ht="15.75" customHeight="1" thickBot="1">
      <c r="A24" s="164"/>
      <c r="B24" s="167"/>
      <c r="C24" s="50" t="s">
        <v>21</v>
      </c>
      <c r="D24" s="51">
        <v>0</v>
      </c>
      <c r="E24" s="51">
        <v>0</v>
      </c>
      <c r="F24" s="47">
        <v>0</v>
      </c>
      <c r="G24" s="52">
        <v>0</v>
      </c>
      <c r="H24" s="53">
        <f t="shared" si="3"/>
        <v>0</v>
      </c>
      <c r="I24" s="8"/>
    </row>
    <row r="25" spans="1:9" ht="28.5">
      <c r="A25" s="164"/>
      <c r="B25" s="165" t="s">
        <v>58</v>
      </c>
      <c r="C25" s="40" t="s">
        <v>59</v>
      </c>
      <c r="D25" s="41">
        <v>5</v>
      </c>
      <c r="E25" s="41">
        <v>5</v>
      </c>
      <c r="F25" s="41">
        <v>3</v>
      </c>
      <c r="G25" s="43">
        <v>0</v>
      </c>
      <c r="H25" s="44">
        <f>SUM(D25:G25)</f>
        <v>13</v>
      </c>
      <c r="I25" s="8"/>
    </row>
    <row r="26" spans="1:9" ht="23.25" customHeight="1">
      <c r="A26" s="164"/>
      <c r="B26" s="166"/>
      <c r="C26" s="45" t="s">
        <v>60</v>
      </c>
      <c r="D26" s="46">
        <v>12</v>
      </c>
      <c r="E26" s="46">
        <v>5</v>
      </c>
      <c r="F26" s="46">
        <v>15</v>
      </c>
      <c r="G26" s="48">
        <v>0</v>
      </c>
      <c r="H26" s="49">
        <f t="shared" ref="H26:H28" si="4">SUM(D26:G26)</f>
        <v>32</v>
      </c>
      <c r="I26" s="8"/>
    </row>
    <row r="27" spans="1:9" ht="26.25" customHeight="1">
      <c r="A27" s="164"/>
      <c r="B27" s="166"/>
      <c r="C27" s="45" t="s">
        <v>61</v>
      </c>
      <c r="D27" s="46">
        <v>6</v>
      </c>
      <c r="E27" s="46">
        <v>15</v>
      </c>
      <c r="F27" s="46">
        <v>12</v>
      </c>
      <c r="G27" s="48">
        <v>0</v>
      </c>
      <c r="H27" s="49">
        <f t="shared" si="4"/>
        <v>33</v>
      </c>
      <c r="I27" s="8"/>
    </row>
    <row r="28" spans="1:9" ht="15.75" customHeight="1" thickBot="1">
      <c r="A28" s="164"/>
      <c r="B28" s="167"/>
      <c r="C28" s="50" t="s">
        <v>62</v>
      </c>
      <c r="D28" s="51">
        <v>18</v>
      </c>
      <c r="E28" s="51">
        <v>6</v>
      </c>
      <c r="F28" s="51">
        <v>0</v>
      </c>
      <c r="G28" s="52">
        <v>0</v>
      </c>
      <c r="H28" s="53">
        <f t="shared" si="4"/>
        <v>24</v>
      </c>
      <c r="I28" s="8"/>
    </row>
    <row r="29" spans="1:9" ht="22.5" customHeight="1">
      <c r="A29" s="164"/>
      <c r="B29" s="165" t="s">
        <v>22</v>
      </c>
      <c r="C29" s="40" t="s">
        <v>23</v>
      </c>
      <c r="D29" s="41">
        <v>1</v>
      </c>
      <c r="E29" s="41">
        <v>6</v>
      </c>
      <c r="F29" s="46">
        <v>15</v>
      </c>
      <c r="G29" s="43">
        <v>12</v>
      </c>
      <c r="H29" s="44">
        <f>SUM(D29:G29)</f>
        <v>34</v>
      </c>
      <c r="I29" s="8"/>
    </row>
    <row r="30" spans="1:9" ht="22.5" customHeight="1">
      <c r="A30" s="164"/>
      <c r="B30" s="166"/>
      <c r="C30" s="45" t="s">
        <v>24</v>
      </c>
      <c r="D30" s="46">
        <v>0</v>
      </c>
      <c r="E30" s="46">
        <v>0</v>
      </c>
      <c r="F30" s="46">
        <v>0</v>
      </c>
      <c r="G30" s="48">
        <v>0</v>
      </c>
      <c r="H30" s="49">
        <f t="shared" ref="H30:H35" si="5">SUM(D30:G30)</f>
        <v>0</v>
      </c>
      <c r="I30" s="8"/>
    </row>
    <row r="31" spans="1:9" ht="18.75" customHeight="1">
      <c r="A31" s="164"/>
      <c r="B31" s="166"/>
      <c r="C31" s="45" t="s">
        <v>25</v>
      </c>
      <c r="D31" s="46">
        <v>0</v>
      </c>
      <c r="E31" s="46">
        <v>0</v>
      </c>
      <c r="F31" s="46">
        <v>0</v>
      </c>
      <c r="G31" s="48">
        <v>0</v>
      </c>
      <c r="H31" s="49">
        <f t="shared" si="5"/>
        <v>0</v>
      </c>
      <c r="I31" s="8"/>
    </row>
    <row r="32" spans="1:9" ht="22.5" customHeight="1">
      <c r="A32" s="164"/>
      <c r="B32" s="166"/>
      <c r="C32" s="45" t="s">
        <v>54</v>
      </c>
      <c r="D32" s="46">
        <v>19</v>
      </c>
      <c r="E32" s="46">
        <v>17</v>
      </c>
      <c r="F32" s="46">
        <v>15</v>
      </c>
      <c r="G32" s="48">
        <v>8</v>
      </c>
      <c r="H32" s="49">
        <f t="shared" si="5"/>
        <v>59</v>
      </c>
      <c r="I32" s="8"/>
    </row>
    <row r="33" spans="1:12" ht="21" customHeight="1">
      <c r="A33" s="164"/>
      <c r="B33" s="166"/>
      <c r="C33" s="45" t="s">
        <v>26</v>
      </c>
      <c r="D33" s="46">
        <v>0</v>
      </c>
      <c r="E33" s="46">
        <v>0</v>
      </c>
      <c r="F33" s="46">
        <v>0</v>
      </c>
      <c r="G33" s="48">
        <v>1</v>
      </c>
      <c r="H33" s="49">
        <f t="shared" si="5"/>
        <v>1</v>
      </c>
      <c r="I33" s="8"/>
    </row>
    <row r="34" spans="1:12" ht="23.25" customHeight="1">
      <c r="A34" s="164"/>
      <c r="B34" s="166"/>
      <c r="C34" s="45" t="s">
        <v>27</v>
      </c>
      <c r="D34" s="46">
        <v>2</v>
      </c>
      <c r="E34" s="46">
        <v>3</v>
      </c>
      <c r="F34" s="46">
        <v>5</v>
      </c>
      <c r="G34" s="48">
        <v>0</v>
      </c>
      <c r="H34" s="49">
        <f t="shared" si="5"/>
        <v>10</v>
      </c>
      <c r="I34" s="8"/>
      <c r="K34" s="9"/>
      <c r="L34" s="9"/>
    </row>
    <row r="35" spans="1:12" ht="24" customHeight="1" thickBot="1">
      <c r="A35" s="164"/>
      <c r="B35" s="167"/>
      <c r="C35" s="45" t="s">
        <v>128</v>
      </c>
      <c r="D35" s="51">
        <v>0</v>
      </c>
      <c r="E35" s="51">
        <v>2</v>
      </c>
      <c r="F35" s="46">
        <v>0</v>
      </c>
      <c r="G35" s="52">
        <v>0</v>
      </c>
      <c r="H35" s="53">
        <f t="shared" si="5"/>
        <v>2</v>
      </c>
      <c r="I35" s="8"/>
      <c r="K35" s="10"/>
      <c r="L35" s="9"/>
    </row>
    <row r="36" spans="1:12" ht="28.5" customHeight="1">
      <c r="A36" s="164"/>
      <c r="B36" s="165" t="s">
        <v>69</v>
      </c>
      <c r="C36" s="40" t="s">
        <v>70</v>
      </c>
      <c r="D36" s="41">
        <v>120</v>
      </c>
      <c r="E36" s="41">
        <v>82</v>
      </c>
      <c r="F36" s="41">
        <v>0</v>
      </c>
      <c r="G36" s="43">
        <v>114</v>
      </c>
      <c r="H36" s="44">
        <f>SUM(D36:G36)</f>
        <v>316</v>
      </c>
      <c r="I36" s="8"/>
      <c r="K36" s="10"/>
      <c r="L36" s="9"/>
    </row>
    <row r="37" spans="1:12" ht="28.5" customHeight="1">
      <c r="A37" s="164"/>
      <c r="B37" s="166"/>
      <c r="C37" s="45" t="s">
        <v>71</v>
      </c>
      <c r="D37" s="46">
        <v>180</v>
      </c>
      <c r="E37" s="46">
        <v>68</v>
      </c>
      <c r="F37" s="46">
        <v>56</v>
      </c>
      <c r="G37" s="48">
        <v>51</v>
      </c>
      <c r="H37" s="49">
        <f t="shared" ref="H37:H38" si="6">SUM(D37:G37)</f>
        <v>355</v>
      </c>
      <c r="I37" s="8"/>
      <c r="K37" s="10"/>
      <c r="L37" s="9"/>
    </row>
    <row r="38" spans="1:12" ht="28.5" customHeight="1" thickBot="1">
      <c r="A38" s="148"/>
      <c r="B38" s="167"/>
      <c r="C38" s="50" t="s">
        <v>72</v>
      </c>
      <c r="D38" s="51">
        <v>25</v>
      </c>
      <c r="E38" s="51">
        <v>83</v>
      </c>
      <c r="F38" s="51">
        <v>0</v>
      </c>
      <c r="G38" s="52">
        <v>73</v>
      </c>
      <c r="H38" s="53">
        <f t="shared" si="6"/>
        <v>181</v>
      </c>
      <c r="I38" s="8"/>
      <c r="K38" s="10"/>
      <c r="L38" s="9"/>
    </row>
    <row r="39" spans="1:12" ht="28.5" customHeight="1">
      <c r="A39" s="147" t="s">
        <v>76</v>
      </c>
      <c r="B39" s="150" t="s">
        <v>28</v>
      </c>
      <c r="C39" s="151"/>
      <c r="D39" s="41">
        <v>3</v>
      </c>
      <c r="E39" s="41">
        <v>2</v>
      </c>
      <c r="F39" s="41">
        <v>2</v>
      </c>
      <c r="G39" s="43">
        <v>3</v>
      </c>
      <c r="H39" s="44">
        <f>SUM(D39:G39)</f>
        <v>10</v>
      </c>
      <c r="I39" s="8"/>
      <c r="K39" s="9"/>
      <c r="L39" s="9"/>
    </row>
    <row r="40" spans="1:12" ht="28.5" customHeight="1">
      <c r="A40" s="164"/>
      <c r="B40" s="143" t="s">
        <v>29</v>
      </c>
      <c r="C40" s="144"/>
      <c r="D40" s="46">
        <v>59</v>
      </c>
      <c r="E40" s="46">
        <v>107</v>
      </c>
      <c r="F40" s="46">
        <v>49</v>
      </c>
      <c r="G40" s="33">
        <v>31</v>
      </c>
      <c r="H40" s="49">
        <f t="shared" ref="H40:H44" si="7">SUM(D40:G40)</f>
        <v>246</v>
      </c>
      <c r="I40" s="8"/>
      <c r="K40" s="9"/>
      <c r="L40" s="9"/>
    </row>
    <row r="41" spans="1:12" ht="28.5" customHeight="1">
      <c r="A41" s="164"/>
      <c r="B41" s="143" t="s">
        <v>30</v>
      </c>
      <c r="C41" s="144"/>
      <c r="D41" s="46">
        <v>2</v>
      </c>
      <c r="E41" s="46">
        <v>1</v>
      </c>
      <c r="F41" s="46">
        <v>4</v>
      </c>
      <c r="G41" s="33">
        <v>0</v>
      </c>
      <c r="H41" s="49">
        <f t="shared" si="7"/>
        <v>7</v>
      </c>
      <c r="I41" s="8"/>
      <c r="K41" s="9"/>
      <c r="L41" s="9"/>
    </row>
    <row r="42" spans="1:12" ht="28.5" customHeight="1">
      <c r="A42" s="164"/>
      <c r="B42" s="143" t="s">
        <v>31</v>
      </c>
      <c r="C42" s="144"/>
      <c r="D42" s="46">
        <v>14</v>
      </c>
      <c r="E42" s="46">
        <v>18</v>
      </c>
      <c r="F42" s="32">
        <v>11</v>
      </c>
      <c r="G42" s="33">
        <v>6</v>
      </c>
      <c r="H42" s="49">
        <f t="shared" si="7"/>
        <v>49</v>
      </c>
      <c r="I42" s="8"/>
    </row>
    <row r="43" spans="1:12" ht="28.5" customHeight="1">
      <c r="A43" s="164" t="s">
        <v>35</v>
      </c>
      <c r="B43" s="143" t="s">
        <v>32</v>
      </c>
      <c r="C43" s="144"/>
      <c r="D43" s="54">
        <v>9</v>
      </c>
      <c r="E43" s="54">
        <v>11</v>
      </c>
      <c r="F43" s="54">
        <v>12</v>
      </c>
      <c r="G43" s="33">
        <v>5</v>
      </c>
      <c r="H43" s="49">
        <f t="shared" si="7"/>
        <v>37</v>
      </c>
      <c r="I43" s="8"/>
    </row>
    <row r="44" spans="1:12" ht="28.5" customHeight="1" thickBot="1">
      <c r="A44" s="164"/>
      <c r="B44" s="143" t="s">
        <v>33</v>
      </c>
      <c r="C44" s="144"/>
      <c r="D44" s="55">
        <v>520</v>
      </c>
      <c r="E44" s="55">
        <v>546</v>
      </c>
      <c r="F44" s="56">
        <v>274</v>
      </c>
      <c r="G44" s="57">
        <v>12</v>
      </c>
      <c r="H44" s="53">
        <f t="shared" si="7"/>
        <v>1352</v>
      </c>
      <c r="I44" s="15"/>
    </row>
    <row r="45" spans="1:12" ht="36.75" customHeight="1">
      <c r="A45" s="147" t="s">
        <v>35</v>
      </c>
      <c r="B45" s="145" t="s">
        <v>32</v>
      </c>
      <c r="C45" s="146"/>
      <c r="D45" s="58">
        <v>9</v>
      </c>
      <c r="E45" s="41">
        <v>11</v>
      </c>
      <c r="F45" s="59">
        <v>12</v>
      </c>
      <c r="G45" s="43">
        <v>5</v>
      </c>
      <c r="H45" s="49">
        <f>SUM(D45:G45)</f>
        <v>37</v>
      </c>
      <c r="I45" s="9"/>
    </row>
    <row r="46" spans="1:12" ht="31.5" customHeight="1" thickBot="1">
      <c r="A46" s="148"/>
      <c r="B46" s="60" t="s">
        <v>33</v>
      </c>
      <c r="C46" s="60"/>
      <c r="D46" s="51">
        <v>520</v>
      </c>
      <c r="E46" s="51">
        <v>546</v>
      </c>
      <c r="F46" s="51">
        <v>274</v>
      </c>
      <c r="G46" s="52">
        <v>12</v>
      </c>
      <c r="H46" s="53">
        <f>SUM(D46:G46)</f>
        <v>1352</v>
      </c>
    </row>
    <row r="47" spans="1:12" ht="31.5" customHeight="1">
      <c r="A47" s="170" t="s">
        <v>63</v>
      </c>
      <c r="B47" s="150" t="s">
        <v>84</v>
      </c>
      <c r="C47" s="151"/>
      <c r="D47" s="41">
        <v>19</v>
      </c>
      <c r="E47" s="41">
        <v>101</v>
      </c>
      <c r="F47" s="41">
        <v>76</v>
      </c>
      <c r="G47" s="43">
        <v>54</v>
      </c>
      <c r="H47" s="44">
        <f t="shared" ref="H47:H55" si="8">SUM(D47:G47)</f>
        <v>250</v>
      </c>
    </row>
    <row r="48" spans="1:12" ht="45.75" customHeight="1">
      <c r="A48" s="171"/>
      <c r="B48" s="143" t="s">
        <v>85</v>
      </c>
      <c r="C48" s="144"/>
      <c r="D48" s="46">
        <v>24</v>
      </c>
      <c r="E48" s="46">
        <v>101</v>
      </c>
      <c r="F48" s="46">
        <v>76</v>
      </c>
      <c r="G48" s="48">
        <v>54</v>
      </c>
      <c r="H48" s="49">
        <f t="shared" si="8"/>
        <v>255</v>
      </c>
    </row>
    <row r="49" spans="1:10" ht="30" customHeight="1">
      <c r="A49" s="171"/>
      <c r="B49" s="143" t="s">
        <v>104</v>
      </c>
      <c r="C49" s="144"/>
      <c r="D49" s="46">
        <v>16</v>
      </c>
      <c r="E49" s="46">
        <v>101</v>
      </c>
      <c r="F49" s="46">
        <v>76</v>
      </c>
      <c r="G49" s="48">
        <v>54</v>
      </c>
      <c r="H49" s="49">
        <f t="shared" si="8"/>
        <v>247</v>
      </c>
      <c r="I49" s="9"/>
    </row>
    <row r="50" spans="1:10" ht="39" customHeight="1">
      <c r="A50" s="171"/>
      <c r="B50" s="143" t="s">
        <v>106</v>
      </c>
      <c r="C50" s="144"/>
      <c r="D50" s="46">
        <v>19</v>
      </c>
      <c r="E50" s="46">
        <v>100</v>
      </c>
      <c r="F50" s="46">
        <v>76</v>
      </c>
      <c r="G50" s="48">
        <v>54</v>
      </c>
      <c r="H50" s="49">
        <f t="shared" si="8"/>
        <v>249</v>
      </c>
      <c r="I50" s="9"/>
    </row>
    <row r="51" spans="1:10" ht="41.25" customHeight="1">
      <c r="A51" s="171"/>
      <c r="B51" s="143" t="s">
        <v>107</v>
      </c>
      <c r="C51" s="144"/>
      <c r="D51" s="54">
        <v>26</v>
      </c>
      <c r="E51" s="54">
        <v>101</v>
      </c>
      <c r="F51" s="46">
        <v>76</v>
      </c>
      <c r="G51" s="48">
        <v>54</v>
      </c>
      <c r="H51" s="49">
        <f t="shared" si="8"/>
        <v>257</v>
      </c>
      <c r="J51" s="26"/>
    </row>
    <row r="52" spans="1:10" ht="38.25" customHeight="1">
      <c r="A52" s="171"/>
      <c r="B52" s="143" t="s">
        <v>105</v>
      </c>
      <c r="C52" s="144"/>
      <c r="D52" s="55">
        <v>0</v>
      </c>
      <c r="E52" s="55">
        <v>0</v>
      </c>
      <c r="F52" s="46">
        <v>76</v>
      </c>
      <c r="G52" s="48">
        <v>54</v>
      </c>
      <c r="H52" s="49">
        <f t="shared" si="8"/>
        <v>130</v>
      </c>
      <c r="J52" s="27"/>
    </row>
    <row r="53" spans="1:10" ht="37.5" customHeight="1">
      <c r="A53" s="171"/>
      <c r="B53" s="143" t="s">
        <v>108</v>
      </c>
      <c r="C53" s="144"/>
      <c r="D53" s="55">
        <v>0</v>
      </c>
      <c r="E53" s="55">
        <v>0</v>
      </c>
      <c r="F53" s="46">
        <v>76</v>
      </c>
      <c r="G53" s="48">
        <v>54</v>
      </c>
      <c r="H53" s="49">
        <f t="shared" si="8"/>
        <v>130</v>
      </c>
      <c r="J53" s="26"/>
    </row>
    <row r="54" spans="1:10" ht="29.25" customHeight="1">
      <c r="A54" s="171"/>
      <c r="B54" s="143" t="s">
        <v>109</v>
      </c>
      <c r="C54" s="144"/>
      <c r="D54" s="55">
        <v>0</v>
      </c>
      <c r="E54" s="55">
        <v>0</v>
      </c>
      <c r="F54" s="46">
        <v>76</v>
      </c>
      <c r="G54" s="48">
        <v>54</v>
      </c>
      <c r="H54" s="49">
        <f t="shared" si="8"/>
        <v>130</v>
      </c>
    </row>
    <row r="55" spans="1:10" ht="28.5" customHeight="1" thickBot="1">
      <c r="A55" s="172"/>
      <c r="B55" s="168" t="s">
        <v>110</v>
      </c>
      <c r="C55" s="169"/>
      <c r="D55" s="56">
        <v>0</v>
      </c>
      <c r="E55" s="56">
        <v>0</v>
      </c>
      <c r="F55" s="56">
        <v>76</v>
      </c>
      <c r="G55" s="52">
        <v>54</v>
      </c>
      <c r="H55" s="53">
        <f t="shared" si="8"/>
        <v>130</v>
      </c>
    </row>
    <row r="56" spans="1:10">
      <c r="A56" s="19"/>
      <c r="B56" s="3"/>
      <c r="D56" s="3"/>
      <c r="E56" s="3"/>
      <c r="F56" s="9"/>
      <c r="G56" s="3"/>
      <c r="H56" s="3"/>
    </row>
    <row r="57" spans="1:10">
      <c r="A57" s="3"/>
      <c r="B57" s="3"/>
      <c r="D57" s="3"/>
      <c r="E57" s="3"/>
      <c r="F57" s="3"/>
      <c r="G57" s="3"/>
      <c r="H57" s="3"/>
    </row>
    <row r="58" spans="1:10">
      <c r="A58" s="3"/>
      <c r="B58" s="3"/>
      <c r="D58" s="3"/>
      <c r="E58" s="3"/>
      <c r="F58" s="3"/>
      <c r="G58" s="3"/>
      <c r="H58" s="3"/>
    </row>
    <row r="59" spans="1:10">
      <c r="A59" s="3"/>
      <c r="B59" s="3"/>
      <c r="E59" s="3"/>
      <c r="F59" s="3"/>
      <c r="G59" s="3"/>
      <c r="H59" s="3"/>
    </row>
    <row r="60" spans="1:10">
      <c r="A60" s="3"/>
      <c r="B60" s="3"/>
    </row>
    <row r="61" spans="1:10">
      <c r="B61" s="3"/>
    </row>
  </sheetData>
  <mergeCells count="30">
    <mergeCell ref="B25:B28"/>
    <mergeCell ref="B36:B38"/>
    <mergeCell ref="A39:A44"/>
    <mergeCell ref="B40:C40"/>
    <mergeCell ref="B55:C55"/>
    <mergeCell ref="A47:A55"/>
    <mergeCell ref="B53:C53"/>
    <mergeCell ref="B50:C50"/>
    <mergeCell ref="B54:C54"/>
    <mergeCell ref="B52:C52"/>
    <mergeCell ref="B49:C49"/>
    <mergeCell ref="B48:C48"/>
    <mergeCell ref="B47:C47"/>
    <mergeCell ref="B51:C51"/>
    <mergeCell ref="B41:C41"/>
    <mergeCell ref="B44:C44"/>
    <mergeCell ref="B45:C45"/>
    <mergeCell ref="A45:A46"/>
    <mergeCell ref="B1:E1"/>
    <mergeCell ref="B39:C39"/>
    <mergeCell ref="B42:C42"/>
    <mergeCell ref="B43:C43"/>
    <mergeCell ref="A2:H2"/>
    <mergeCell ref="D3:H3"/>
    <mergeCell ref="B5:B18"/>
    <mergeCell ref="A3:A4"/>
    <mergeCell ref="B3:C4"/>
    <mergeCell ref="A5:A38"/>
    <mergeCell ref="B29:B35"/>
    <mergeCell ref="B19:B2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zoomScale="90" zoomScaleNormal="90" workbookViewId="0">
      <selection activeCell="B13" sqref="B13"/>
    </sheetView>
  </sheetViews>
  <sheetFormatPr baseColWidth="10" defaultRowHeight="15"/>
  <cols>
    <col min="1" max="1" width="52.42578125" customWidth="1"/>
    <col min="2" max="2" width="27.140625" customWidth="1"/>
  </cols>
  <sheetData>
    <row r="1" spans="1:28" ht="15" customHeight="1">
      <c r="A1" s="203" t="s">
        <v>48</v>
      </c>
      <c r="B1" s="203"/>
      <c r="C1" s="203"/>
      <c r="D1" s="203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8" ht="15" customHeight="1">
      <c r="A2" s="203"/>
      <c r="B2" s="203"/>
      <c r="C2" s="203"/>
      <c r="D2" s="203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8" ht="15" customHeight="1">
      <c r="A3" s="214"/>
      <c r="B3" s="214"/>
      <c r="C3" s="214"/>
      <c r="D3" s="214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8" ht="33.75" customHeight="1">
      <c r="A4" s="233" t="s">
        <v>116</v>
      </c>
      <c r="B4" s="233"/>
      <c r="C4" s="233"/>
      <c r="D4" s="233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8">
      <c r="A5" s="135" t="s">
        <v>78</v>
      </c>
      <c r="B5" s="235" t="s">
        <v>49</v>
      </c>
      <c r="C5" s="235"/>
      <c r="D5" s="235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spans="1:28">
      <c r="A6" s="136" t="s">
        <v>79</v>
      </c>
      <c r="B6" s="236">
        <v>49</v>
      </c>
      <c r="C6" s="236"/>
      <c r="D6" s="236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28">
      <c r="A7" s="136" t="s">
        <v>86</v>
      </c>
      <c r="B7" s="236">
        <v>1</v>
      </c>
      <c r="C7" s="236"/>
      <c r="D7" s="236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28">
      <c r="A8" s="136" t="s">
        <v>88</v>
      </c>
      <c r="B8" s="236">
        <v>4</v>
      </c>
      <c r="C8" s="236"/>
      <c r="D8" s="236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8" ht="12.75" customHeight="1">
      <c r="A9" s="135" t="s">
        <v>1</v>
      </c>
      <c r="B9" s="235">
        <f>B6+B7+4</f>
        <v>54</v>
      </c>
      <c r="C9" s="235"/>
      <c r="D9" s="235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28">
      <c r="A10" s="237" t="s">
        <v>135</v>
      </c>
      <c r="B10" s="237"/>
      <c r="C10" s="237"/>
      <c r="D10" s="23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</row>
    <row r="11" spans="1:28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</row>
    <row r="12" spans="1:28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</row>
    <row r="13" spans="1:28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</row>
    <row r="14" spans="1:28">
      <c r="A14" s="17"/>
      <c r="B14" s="17"/>
      <c r="C14" s="17"/>
      <c r="D14" s="17"/>
      <c r="E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</row>
    <row r="15" spans="1:28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</row>
    <row r="16" spans="1:28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</row>
    <row r="17" spans="1:28">
      <c r="A17" s="17"/>
      <c r="B17" s="17"/>
      <c r="C17" s="17"/>
      <c r="D17" s="17"/>
      <c r="E17" s="20"/>
      <c r="F17" s="20"/>
      <c r="G17" s="20"/>
      <c r="H17" s="20"/>
      <c r="I17" s="20"/>
      <c r="J17" s="17"/>
      <c r="K17" s="17"/>
      <c r="L17" s="17"/>
      <c r="M17" s="17"/>
      <c r="N17" s="17"/>
      <c r="O17" s="17"/>
      <c r="P17" s="17"/>
      <c r="Q17" s="17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</row>
    <row r="18" spans="1:2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</row>
    <row r="19" spans="1:28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</row>
    <row r="20" spans="1:2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</row>
    <row r="21" spans="1:28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</row>
    <row r="22" spans="1:28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</row>
    <row r="23" spans="1:28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</row>
    <row r="24" spans="1:28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</row>
    <row r="25" spans="1:2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</row>
    <row r="26" spans="1:28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</row>
    <row r="27" spans="1:28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</row>
    <row r="28" spans="1:2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</row>
    <row r="29" spans="1:28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</row>
    <row r="30" spans="1:28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</row>
    <row r="31" spans="1:28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</row>
    <row r="32" spans="1:28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</row>
    <row r="33" spans="1:28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</row>
    <row r="34" spans="1:28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</row>
    <row r="35" spans="1:28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28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2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28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28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28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28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28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28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28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28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28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28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2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17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1:17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17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1:17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17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17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>
      <c r="A133" s="17"/>
      <c r="B133" s="17"/>
      <c r="C133" s="17"/>
      <c r="D133" s="17"/>
    </row>
  </sheetData>
  <mergeCells count="10">
    <mergeCell ref="E1:Z9"/>
    <mergeCell ref="R10:AB34"/>
    <mergeCell ref="B9:D9"/>
    <mergeCell ref="B6:D6"/>
    <mergeCell ref="B7:D7"/>
    <mergeCell ref="A10:D10"/>
    <mergeCell ref="A1:D3"/>
    <mergeCell ref="A4:D4"/>
    <mergeCell ref="B5:D5"/>
    <mergeCell ref="B8:D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="80" zoomScaleNormal="80" workbookViewId="0">
      <selection activeCell="B12" sqref="B12"/>
    </sheetView>
  </sheetViews>
  <sheetFormatPr baseColWidth="10" defaultRowHeight="15"/>
  <cols>
    <col min="1" max="1" width="49.140625" customWidth="1"/>
    <col min="2" max="2" width="40.28515625" customWidth="1"/>
  </cols>
  <sheetData>
    <row r="1" spans="1:3">
      <c r="A1" s="238" t="s">
        <v>48</v>
      </c>
      <c r="B1" s="238"/>
      <c r="C1" s="139"/>
    </row>
    <row r="2" spans="1:3" ht="26.25" customHeight="1">
      <c r="A2" s="239"/>
      <c r="B2" s="239"/>
      <c r="C2" s="139"/>
    </row>
    <row r="3" spans="1:3" ht="44.25" customHeight="1">
      <c r="A3" s="240" t="s">
        <v>121</v>
      </c>
      <c r="B3" s="240"/>
      <c r="C3" s="240"/>
    </row>
    <row r="4" spans="1:3">
      <c r="A4" s="135" t="s">
        <v>92</v>
      </c>
      <c r="B4" s="129" t="s">
        <v>49</v>
      </c>
      <c r="C4" s="139"/>
    </row>
    <row r="5" spans="1:3">
      <c r="A5" s="140" t="s">
        <v>93</v>
      </c>
      <c r="B5" s="141">
        <v>3</v>
      </c>
      <c r="C5" s="139"/>
    </row>
    <row r="6" spans="1:3">
      <c r="A6" s="140" t="s">
        <v>94</v>
      </c>
      <c r="B6" s="141">
        <v>22</v>
      </c>
      <c r="C6" s="139"/>
    </row>
    <row r="7" spans="1:3">
      <c r="A7" s="140" t="s">
        <v>95</v>
      </c>
      <c r="B7" s="141">
        <v>12</v>
      </c>
      <c r="C7" s="139"/>
    </row>
    <row r="8" spans="1:3">
      <c r="A8" s="140" t="s">
        <v>91</v>
      </c>
      <c r="B8" s="141">
        <v>17</v>
      </c>
      <c r="C8" s="139"/>
    </row>
    <row r="9" spans="1:3">
      <c r="A9" s="135" t="s">
        <v>1</v>
      </c>
      <c r="B9" s="129">
        <f>SUM(B5:B8)</f>
        <v>54</v>
      </c>
      <c r="C9" s="139"/>
    </row>
    <row r="10" spans="1:3">
      <c r="A10" s="237" t="s">
        <v>135</v>
      </c>
      <c r="B10" s="237"/>
      <c r="C10" s="139"/>
    </row>
  </sheetData>
  <mergeCells count="3">
    <mergeCell ref="A10:B10"/>
    <mergeCell ref="A1:B2"/>
    <mergeCell ref="A3:C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0" zoomScaleNormal="80" workbookViewId="0">
      <selection activeCell="B13" sqref="B13"/>
    </sheetView>
  </sheetViews>
  <sheetFormatPr baseColWidth="10" defaultRowHeight="15"/>
  <cols>
    <col min="1" max="1" width="76.85546875" customWidth="1"/>
    <col min="2" max="2" width="31.85546875" customWidth="1"/>
    <col min="5" max="5" width="11.42578125" customWidth="1"/>
  </cols>
  <sheetData>
    <row r="1" spans="1:5" ht="20.25" customHeight="1">
      <c r="A1" s="203" t="s">
        <v>48</v>
      </c>
      <c r="B1" s="203"/>
    </row>
    <row r="2" spans="1:5" ht="31.5" customHeight="1">
      <c r="A2" s="203"/>
      <c r="B2" s="203"/>
    </row>
    <row r="3" spans="1:5" ht="47.25" customHeight="1">
      <c r="A3" s="233" t="s">
        <v>117</v>
      </c>
      <c r="B3" s="235"/>
      <c r="C3" s="21"/>
      <c r="D3" s="21"/>
      <c r="E3" s="22"/>
    </row>
    <row r="4" spans="1:5">
      <c r="A4" s="135" t="s">
        <v>96</v>
      </c>
      <c r="B4" s="129" t="s">
        <v>49</v>
      </c>
      <c r="C4" s="23"/>
      <c r="D4" s="23"/>
      <c r="E4" s="22"/>
    </row>
    <row r="5" spans="1:5">
      <c r="A5" s="142" t="s">
        <v>97</v>
      </c>
      <c r="B5" s="141">
        <v>3</v>
      </c>
      <c r="C5" s="24"/>
      <c r="D5" s="25"/>
      <c r="E5" s="22"/>
    </row>
    <row r="6" spans="1:5">
      <c r="A6" s="142" t="s">
        <v>98</v>
      </c>
      <c r="B6" s="141">
        <v>2</v>
      </c>
      <c r="C6" s="24"/>
      <c r="D6" s="25"/>
      <c r="E6" s="22"/>
    </row>
    <row r="7" spans="1:5">
      <c r="A7" s="142" t="s">
        <v>99</v>
      </c>
      <c r="B7" s="141">
        <v>48</v>
      </c>
      <c r="C7" s="24"/>
      <c r="D7" s="25"/>
      <c r="E7" s="22"/>
    </row>
    <row r="8" spans="1:5">
      <c r="A8" s="142" t="s">
        <v>100</v>
      </c>
      <c r="B8" s="141">
        <v>1</v>
      </c>
      <c r="C8" s="24"/>
      <c r="D8" s="25"/>
      <c r="E8" s="22"/>
    </row>
    <row r="9" spans="1:5">
      <c r="A9" s="135" t="s">
        <v>1</v>
      </c>
      <c r="B9" s="129">
        <f>SUM(B5:B8)</f>
        <v>54</v>
      </c>
      <c r="C9" s="24"/>
      <c r="D9" s="25"/>
      <c r="E9" s="22"/>
    </row>
    <row r="10" spans="1:5">
      <c r="A10" s="237" t="s">
        <v>135</v>
      </c>
      <c r="B10" s="237"/>
      <c r="C10" s="22"/>
      <c r="D10" s="22"/>
      <c r="E10" s="22"/>
    </row>
  </sheetData>
  <mergeCells count="3">
    <mergeCell ref="A3:B3"/>
    <mergeCell ref="A10:B10"/>
    <mergeCell ref="A1:B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80" zoomScaleNormal="80" workbookViewId="0">
      <selection activeCell="D21" sqref="D21"/>
    </sheetView>
  </sheetViews>
  <sheetFormatPr baseColWidth="10" defaultRowHeight="15"/>
  <cols>
    <col min="1" max="1" width="75.140625" customWidth="1"/>
    <col min="2" max="2" width="11.85546875" customWidth="1"/>
  </cols>
  <sheetData>
    <row r="1" spans="1:2">
      <c r="A1" s="203" t="s">
        <v>48</v>
      </c>
      <c r="B1" s="203"/>
    </row>
    <row r="2" spans="1:2" ht="24" customHeight="1">
      <c r="A2" s="203"/>
      <c r="B2" s="203"/>
    </row>
    <row r="3" spans="1:2" ht="30" customHeight="1">
      <c r="A3" s="227" t="s">
        <v>118</v>
      </c>
      <c r="B3" s="227"/>
    </row>
    <row r="4" spans="1:2">
      <c r="A4" s="128" t="s">
        <v>101</v>
      </c>
      <c r="B4" s="129" t="s">
        <v>1</v>
      </c>
    </row>
    <row r="5" spans="1:2">
      <c r="A5" s="130" t="s">
        <v>102</v>
      </c>
      <c r="B5" s="131">
        <v>48</v>
      </c>
    </row>
    <row r="6" spans="1:2">
      <c r="A6" s="130" t="s">
        <v>103</v>
      </c>
      <c r="B6" s="131">
        <v>6</v>
      </c>
    </row>
    <row r="7" spans="1:2">
      <c r="A7" s="128" t="s">
        <v>1</v>
      </c>
      <c r="B7" s="129">
        <f>SUM(B5:B6)</f>
        <v>54</v>
      </c>
    </row>
    <row r="8" spans="1:2">
      <c r="A8" s="241" t="s">
        <v>133</v>
      </c>
      <c r="B8" s="241"/>
    </row>
  </sheetData>
  <mergeCells count="3">
    <mergeCell ref="A3:B3"/>
    <mergeCell ref="A8:B8"/>
    <mergeCell ref="A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="80" zoomScaleNormal="80" workbookViewId="0">
      <selection activeCell="C8" sqref="C8"/>
    </sheetView>
  </sheetViews>
  <sheetFormatPr baseColWidth="10" defaultColWidth="0" defaultRowHeight="14.25"/>
  <cols>
    <col min="1" max="1" width="48.42578125" style="1" customWidth="1"/>
    <col min="2" max="2" width="34.28515625" style="1" customWidth="1"/>
    <col min="3" max="3" width="29.28515625" style="1" customWidth="1"/>
    <col min="4" max="7" width="4.5703125" style="1" bestFit="1" customWidth="1"/>
    <col min="8" max="8" width="8.7109375" style="1" customWidth="1"/>
    <col min="9" max="9" width="11.42578125" style="1" customWidth="1"/>
    <col min="10" max="10" width="35.42578125" style="1" customWidth="1"/>
    <col min="11" max="11" width="31.85546875" style="1" hidden="1" customWidth="1"/>
    <col min="12" max="16384" width="11.42578125" style="1" hidden="1"/>
  </cols>
  <sheetData>
    <row r="1" spans="1:8" ht="45.75" customHeight="1">
      <c r="A1" s="174" t="s">
        <v>48</v>
      </c>
      <c r="B1" s="174"/>
      <c r="C1" s="174"/>
      <c r="D1" s="174"/>
      <c r="E1" s="174"/>
      <c r="F1" s="174"/>
      <c r="G1" s="174"/>
      <c r="H1" s="174"/>
    </row>
    <row r="2" spans="1:8" ht="24.75" customHeight="1">
      <c r="A2" s="176" t="s">
        <v>38</v>
      </c>
      <c r="B2" s="176"/>
      <c r="C2" s="176"/>
      <c r="D2" s="176"/>
      <c r="E2" s="176"/>
      <c r="F2" s="176"/>
      <c r="G2" s="176"/>
      <c r="H2" s="176"/>
    </row>
    <row r="3" spans="1:8">
      <c r="A3" s="177" t="s">
        <v>37</v>
      </c>
      <c r="B3" s="177" t="s">
        <v>0</v>
      </c>
      <c r="C3" s="177"/>
      <c r="D3" s="179">
        <v>2022</v>
      </c>
      <c r="E3" s="179"/>
      <c r="F3" s="179"/>
      <c r="G3" s="179"/>
      <c r="H3" s="179"/>
    </row>
    <row r="4" spans="1:8" ht="18.75" customHeight="1">
      <c r="A4" s="178"/>
      <c r="B4" s="178"/>
      <c r="C4" s="178"/>
      <c r="D4" s="63" t="s">
        <v>44</v>
      </c>
      <c r="E4" s="63" t="s">
        <v>45</v>
      </c>
      <c r="F4" s="63" t="s">
        <v>46</v>
      </c>
      <c r="G4" s="63" t="s">
        <v>47</v>
      </c>
      <c r="H4" s="64" t="s">
        <v>1</v>
      </c>
    </row>
    <row r="5" spans="1:8" ht="15" customHeight="1">
      <c r="A5" s="180" t="s">
        <v>74</v>
      </c>
      <c r="B5" s="183" t="s">
        <v>2</v>
      </c>
      <c r="C5" s="65" t="s">
        <v>3</v>
      </c>
      <c r="D5" s="66"/>
      <c r="E5" s="67"/>
      <c r="F5" s="68"/>
      <c r="G5" s="69">
        <v>0</v>
      </c>
      <c r="H5" s="70">
        <f>SUM(D5:G5)</f>
        <v>0</v>
      </c>
    </row>
    <row r="6" spans="1:8" ht="15">
      <c r="A6" s="181"/>
      <c r="B6" s="184"/>
      <c r="C6" s="71" t="s">
        <v>4</v>
      </c>
      <c r="D6" s="66"/>
      <c r="E6" s="67"/>
      <c r="F6" s="72"/>
      <c r="G6" s="69">
        <v>0</v>
      </c>
      <c r="H6" s="73">
        <f t="shared" ref="H6:H18" si="0">SUM(D6:G6)</f>
        <v>0</v>
      </c>
    </row>
    <row r="7" spans="1:8" ht="15">
      <c r="A7" s="181"/>
      <c r="B7" s="184"/>
      <c r="C7" s="71" t="s">
        <v>5</v>
      </c>
      <c r="D7" s="66"/>
      <c r="E7" s="67"/>
      <c r="F7" s="72"/>
      <c r="G7" s="69">
        <v>0</v>
      </c>
      <c r="H7" s="73">
        <f t="shared" si="0"/>
        <v>0</v>
      </c>
    </row>
    <row r="8" spans="1:8" ht="15">
      <c r="A8" s="181"/>
      <c r="B8" s="184"/>
      <c r="C8" s="71" t="s">
        <v>6</v>
      </c>
      <c r="D8" s="66"/>
      <c r="E8" s="67"/>
      <c r="F8" s="72"/>
      <c r="G8" s="69">
        <v>42</v>
      </c>
      <c r="H8" s="73">
        <f t="shared" si="0"/>
        <v>42</v>
      </c>
    </row>
    <row r="9" spans="1:8" ht="15">
      <c r="A9" s="181"/>
      <c r="B9" s="184"/>
      <c r="C9" s="71" t="s">
        <v>7</v>
      </c>
      <c r="D9" s="66"/>
      <c r="E9" s="67"/>
      <c r="F9" s="72"/>
      <c r="G9" s="69">
        <v>0</v>
      </c>
      <c r="H9" s="73">
        <f t="shared" si="0"/>
        <v>0</v>
      </c>
    </row>
    <row r="10" spans="1:8" ht="15">
      <c r="A10" s="181"/>
      <c r="B10" s="184"/>
      <c r="C10" s="71" t="s">
        <v>8</v>
      </c>
      <c r="D10" s="66"/>
      <c r="E10" s="67"/>
      <c r="F10" s="72"/>
      <c r="G10" s="69">
        <v>0</v>
      </c>
      <c r="H10" s="73">
        <f t="shared" si="0"/>
        <v>0</v>
      </c>
    </row>
    <row r="11" spans="1:8" ht="15">
      <c r="A11" s="181"/>
      <c r="B11" s="184"/>
      <c r="C11" s="71" t="s">
        <v>9</v>
      </c>
      <c r="D11" s="66"/>
      <c r="E11" s="67"/>
      <c r="F11" s="72"/>
      <c r="G11" s="69">
        <v>0</v>
      </c>
      <c r="H11" s="73">
        <f t="shared" si="0"/>
        <v>0</v>
      </c>
    </row>
    <row r="12" spans="1:8" ht="15">
      <c r="A12" s="181"/>
      <c r="B12" s="184"/>
      <c r="C12" s="71" t="s">
        <v>10</v>
      </c>
      <c r="D12" s="66"/>
      <c r="E12" s="67"/>
      <c r="F12" s="72"/>
      <c r="G12" s="69">
        <v>0</v>
      </c>
      <c r="H12" s="73">
        <f t="shared" si="0"/>
        <v>0</v>
      </c>
    </row>
    <row r="13" spans="1:8" ht="15">
      <c r="A13" s="181"/>
      <c r="B13" s="184"/>
      <c r="C13" s="71" t="s">
        <v>11</v>
      </c>
      <c r="D13" s="66"/>
      <c r="E13" s="67"/>
      <c r="F13" s="72"/>
      <c r="G13" s="69">
        <v>0</v>
      </c>
      <c r="H13" s="73">
        <f t="shared" si="0"/>
        <v>0</v>
      </c>
    </row>
    <row r="14" spans="1:8" ht="15">
      <c r="A14" s="181"/>
      <c r="B14" s="184"/>
      <c r="C14" s="71" t="s">
        <v>12</v>
      </c>
      <c r="D14" s="66"/>
      <c r="E14" s="67"/>
      <c r="F14" s="72"/>
      <c r="G14" s="69">
        <v>0</v>
      </c>
      <c r="H14" s="73">
        <f t="shared" si="0"/>
        <v>0</v>
      </c>
    </row>
    <row r="15" spans="1:8" ht="15">
      <c r="A15" s="181"/>
      <c r="B15" s="184"/>
      <c r="C15" s="71" t="s">
        <v>13</v>
      </c>
      <c r="D15" s="66"/>
      <c r="E15" s="67"/>
      <c r="F15" s="72"/>
      <c r="G15" s="69">
        <v>7</v>
      </c>
      <c r="H15" s="73">
        <f t="shared" si="0"/>
        <v>7</v>
      </c>
    </row>
    <row r="16" spans="1:8" ht="15">
      <c r="A16" s="181"/>
      <c r="B16" s="184"/>
      <c r="C16" s="71" t="s">
        <v>14</v>
      </c>
      <c r="D16" s="66"/>
      <c r="E16" s="67"/>
      <c r="F16" s="72"/>
      <c r="G16" s="69">
        <v>0</v>
      </c>
      <c r="H16" s="73">
        <f t="shared" si="0"/>
        <v>0</v>
      </c>
    </row>
    <row r="17" spans="1:8" ht="15">
      <c r="A17" s="181"/>
      <c r="B17" s="184"/>
      <c r="C17" s="71" t="s">
        <v>73</v>
      </c>
      <c r="D17" s="66"/>
      <c r="E17" s="67"/>
      <c r="F17" s="72"/>
      <c r="G17" s="69">
        <v>0</v>
      </c>
      <c r="H17" s="73">
        <f t="shared" si="0"/>
        <v>0</v>
      </c>
    </row>
    <row r="18" spans="1:8" ht="15">
      <c r="A18" s="182"/>
      <c r="B18" s="185"/>
      <c r="C18" s="74" t="s">
        <v>15</v>
      </c>
      <c r="D18" s="75"/>
      <c r="E18" s="76"/>
      <c r="F18" s="77"/>
      <c r="G18" s="76">
        <v>0</v>
      </c>
      <c r="H18" s="78">
        <f t="shared" si="0"/>
        <v>0</v>
      </c>
    </row>
    <row r="19" spans="1:8" s="2" customFormat="1" ht="22.5" customHeight="1">
      <c r="A19" s="186" t="s">
        <v>129</v>
      </c>
      <c r="B19" s="186"/>
      <c r="C19" s="186"/>
      <c r="D19" s="186"/>
      <c r="E19" s="186"/>
      <c r="F19" s="186"/>
      <c r="G19" s="186"/>
      <c r="H19" s="186"/>
    </row>
    <row r="20" spans="1:8" s="2" customFormat="1" ht="21.75" customHeight="1">
      <c r="A20" s="79"/>
      <c r="B20" s="79"/>
      <c r="C20" s="80"/>
      <c r="D20" s="80"/>
      <c r="E20" s="80"/>
      <c r="F20" s="80"/>
      <c r="G20" s="80"/>
      <c r="H20" s="80"/>
    </row>
    <row r="21" spans="1:8" ht="32.25" customHeight="1">
      <c r="A21" s="175" t="s">
        <v>113</v>
      </c>
      <c r="B21" s="175"/>
      <c r="C21" s="80"/>
      <c r="D21" s="81"/>
      <c r="E21" s="81"/>
      <c r="F21" s="81"/>
      <c r="G21" s="81"/>
      <c r="H21" s="81"/>
    </row>
    <row r="22" spans="1:8" ht="21" customHeight="1">
      <c r="A22" s="82" t="s">
        <v>39</v>
      </c>
      <c r="B22" s="82" t="s">
        <v>1</v>
      </c>
      <c r="C22" s="81"/>
      <c r="D22" s="81"/>
      <c r="E22" s="81"/>
      <c r="F22" s="81"/>
      <c r="G22" s="81"/>
      <c r="H22" s="81"/>
    </row>
    <row r="23" spans="1:8" ht="21" customHeight="1">
      <c r="A23" s="83" t="s">
        <v>3</v>
      </c>
      <c r="B23" s="69">
        <v>0</v>
      </c>
      <c r="C23" s="81"/>
      <c r="D23" s="81"/>
      <c r="E23" s="81"/>
      <c r="F23" s="81"/>
      <c r="G23" s="81"/>
      <c r="H23" s="81"/>
    </row>
    <row r="24" spans="1:8" ht="21" customHeight="1">
      <c r="A24" s="83" t="s">
        <v>4</v>
      </c>
      <c r="B24" s="69">
        <v>0</v>
      </c>
      <c r="C24" s="81"/>
      <c r="D24" s="81"/>
      <c r="E24" s="81"/>
      <c r="F24" s="81"/>
      <c r="G24" s="81"/>
      <c r="H24" s="81"/>
    </row>
    <row r="25" spans="1:8" ht="21" customHeight="1">
      <c r="A25" s="83" t="s">
        <v>5</v>
      </c>
      <c r="B25" s="69">
        <v>0</v>
      </c>
      <c r="C25" s="81"/>
      <c r="D25" s="81"/>
      <c r="E25" s="81"/>
      <c r="F25" s="81"/>
      <c r="G25" s="81"/>
      <c r="H25" s="81"/>
    </row>
    <row r="26" spans="1:8" ht="21" customHeight="1">
      <c r="A26" s="83" t="s">
        <v>6</v>
      </c>
      <c r="B26" s="69">
        <v>42</v>
      </c>
      <c r="C26" s="81"/>
      <c r="D26" s="81"/>
      <c r="E26" s="81"/>
      <c r="F26" s="81"/>
      <c r="G26" s="81"/>
      <c r="H26" s="81"/>
    </row>
    <row r="27" spans="1:8" ht="21" customHeight="1">
      <c r="A27" s="83" t="s">
        <v>7</v>
      </c>
      <c r="B27" s="69">
        <v>0</v>
      </c>
      <c r="C27" s="81"/>
      <c r="D27" s="81"/>
      <c r="E27" s="81"/>
      <c r="F27" s="81"/>
      <c r="G27" s="81"/>
      <c r="H27" s="81"/>
    </row>
    <row r="28" spans="1:8" ht="21" customHeight="1">
      <c r="A28" s="83" t="s">
        <v>8</v>
      </c>
      <c r="B28" s="69">
        <v>0</v>
      </c>
      <c r="C28" s="81"/>
      <c r="D28" s="81"/>
      <c r="E28" s="81"/>
      <c r="F28" s="81"/>
      <c r="G28" s="81"/>
      <c r="H28" s="81"/>
    </row>
    <row r="29" spans="1:8" ht="21" customHeight="1">
      <c r="A29" s="83" t="s">
        <v>9</v>
      </c>
      <c r="B29" s="69">
        <v>0</v>
      </c>
      <c r="C29" s="81"/>
      <c r="D29" s="81"/>
      <c r="E29" s="81"/>
      <c r="F29" s="81"/>
      <c r="G29" s="81"/>
      <c r="H29" s="81"/>
    </row>
    <row r="30" spans="1:8" ht="21" customHeight="1">
      <c r="A30" s="83" t="s">
        <v>10</v>
      </c>
      <c r="B30" s="69">
        <v>0</v>
      </c>
      <c r="C30" s="81"/>
      <c r="D30" s="81"/>
      <c r="E30" s="81"/>
      <c r="F30" s="81"/>
      <c r="G30" s="81"/>
      <c r="H30" s="81"/>
    </row>
    <row r="31" spans="1:8" ht="21" customHeight="1">
      <c r="A31" s="83" t="s">
        <v>11</v>
      </c>
      <c r="B31" s="69">
        <v>0</v>
      </c>
      <c r="C31" s="81"/>
      <c r="D31" s="81"/>
      <c r="E31" s="81"/>
      <c r="F31" s="81"/>
      <c r="G31" s="81"/>
      <c r="H31" s="81"/>
    </row>
    <row r="32" spans="1:8" ht="21" customHeight="1">
      <c r="A32" s="83" t="s">
        <v>12</v>
      </c>
      <c r="B32" s="69">
        <v>0</v>
      </c>
      <c r="C32" s="67"/>
      <c r="D32" s="67"/>
      <c r="E32" s="67"/>
      <c r="F32" s="67"/>
      <c r="G32" s="67"/>
      <c r="H32" s="81"/>
    </row>
    <row r="33" spans="1:8" ht="21" customHeight="1">
      <c r="A33" s="83" t="s">
        <v>13</v>
      </c>
      <c r="B33" s="69">
        <v>7</v>
      </c>
      <c r="C33" s="67"/>
      <c r="D33" s="67"/>
      <c r="E33" s="67"/>
      <c r="F33" s="67"/>
      <c r="G33" s="67"/>
      <c r="H33" s="81"/>
    </row>
    <row r="34" spans="1:8" ht="21" customHeight="1">
      <c r="A34" s="83" t="s">
        <v>14</v>
      </c>
      <c r="B34" s="69">
        <v>0</v>
      </c>
      <c r="C34" s="67"/>
      <c r="D34" s="67"/>
      <c r="E34" s="67"/>
      <c r="F34" s="67"/>
      <c r="G34" s="67"/>
      <c r="H34" s="81"/>
    </row>
    <row r="35" spans="1:8">
      <c r="A35" s="83" t="s">
        <v>73</v>
      </c>
      <c r="B35" s="69">
        <v>0</v>
      </c>
      <c r="C35" s="81"/>
      <c r="D35" s="67"/>
      <c r="E35" s="67"/>
      <c r="F35" s="67"/>
      <c r="G35" s="67"/>
      <c r="H35" s="67"/>
    </row>
    <row r="36" spans="1:8">
      <c r="A36" s="83" t="s">
        <v>15</v>
      </c>
      <c r="B36" s="76">
        <v>0</v>
      </c>
      <c r="C36" s="67"/>
      <c r="D36" s="67"/>
      <c r="E36" s="67"/>
      <c r="F36" s="67"/>
      <c r="G36" s="67"/>
      <c r="H36" s="67"/>
    </row>
    <row r="37" spans="1:8" ht="15">
      <c r="A37" s="84" t="s">
        <v>1</v>
      </c>
      <c r="B37" s="85">
        <f>B23+B24+B25+B26+B27+B28+B29+B30+B31+B32+B33+B34+B35+B36</f>
        <v>49</v>
      </c>
      <c r="C37" s="67"/>
      <c r="D37" s="67"/>
      <c r="E37" s="67"/>
      <c r="F37" s="67"/>
      <c r="G37" s="67"/>
      <c r="H37" s="67"/>
    </row>
    <row r="38" spans="1:8" ht="29.25" customHeight="1">
      <c r="A38" s="173" t="s">
        <v>130</v>
      </c>
      <c r="B38" s="173"/>
      <c r="C38" s="86"/>
      <c r="D38" s="86"/>
      <c r="E38" s="86"/>
      <c r="F38" s="86"/>
      <c r="G38" s="86"/>
      <c r="H38" s="86"/>
    </row>
  </sheetData>
  <mergeCells count="10">
    <mergeCell ref="A38:B38"/>
    <mergeCell ref="A1:H1"/>
    <mergeCell ref="A21:B21"/>
    <mergeCell ref="A2:H2"/>
    <mergeCell ref="A3:A4"/>
    <mergeCell ref="B3:C4"/>
    <mergeCell ref="D3:H3"/>
    <mergeCell ref="A5:A18"/>
    <mergeCell ref="B5:B18"/>
    <mergeCell ref="A19:H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zoomScale="80" zoomScaleNormal="80" workbookViewId="0">
      <selection activeCell="B29" sqref="B29"/>
    </sheetView>
  </sheetViews>
  <sheetFormatPr baseColWidth="10" defaultColWidth="0" defaultRowHeight="15"/>
  <cols>
    <col min="1" max="1" width="22.5703125" style="3" customWidth="1"/>
    <col min="2" max="2" width="53" style="3" customWidth="1"/>
    <col min="3" max="3" width="30.28515625" style="3" bestFit="1" customWidth="1"/>
    <col min="4" max="7" width="5.42578125" style="3" customWidth="1"/>
    <col min="8" max="8" width="7.85546875" style="3" customWidth="1"/>
    <col min="9" max="9" width="7" style="3" customWidth="1"/>
    <col min="10" max="11" width="11.42578125" style="3" customWidth="1"/>
    <col min="12" max="16384" width="11.42578125" style="3" hidden="1"/>
  </cols>
  <sheetData>
    <row r="1" spans="1:8" ht="51.75" customHeight="1">
      <c r="A1" s="87"/>
      <c r="B1" s="197" t="s">
        <v>48</v>
      </c>
      <c r="C1" s="197"/>
      <c r="D1" s="29"/>
      <c r="E1" s="29"/>
      <c r="F1" s="29"/>
      <c r="G1" s="29"/>
      <c r="H1" s="29"/>
    </row>
    <row r="2" spans="1:8" ht="33" customHeight="1">
      <c r="A2" s="199" t="s">
        <v>38</v>
      </c>
      <c r="B2" s="199"/>
      <c r="C2" s="199"/>
      <c r="D2" s="199"/>
      <c r="E2" s="199"/>
      <c r="F2" s="199"/>
      <c r="G2" s="199"/>
      <c r="H2" s="199"/>
    </row>
    <row r="3" spans="1:8">
      <c r="A3" s="177" t="s">
        <v>37</v>
      </c>
      <c r="B3" s="177" t="s">
        <v>0</v>
      </c>
      <c r="C3" s="177"/>
      <c r="D3" s="179">
        <v>2022</v>
      </c>
      <c r="E3" s="179"/>
      <c r="F3" s="179"/>
      <c r="G3" s="179"/>
      <c r="H3" s="179"/>
    </row>
    <row r="4" spans="1:8">
      <c r="A4" s="178"/>
      <c r="B4" s="178"/>
      <c r="C4" s="178"/>
      <c r="D4" s="63" t="s">
        <v>44</v>
      </c>
      <c r="E4" s="63" t="s">
        <v>45</v>
      </c>
      <c r="F4" s="63" t="s">
        <v>46</v>
      </c>
      <c r="G4" s="63" t="s">
        <v>47</v>
      </c>
      <c r="H4" s="63" t="s">
        <v>1</v>
      </c>
    </row>
    <row r="5" spans="1:8" ht="22.5" customHeight="1">
      <c r="A5" s="188" t="s">
        <v>36</v>
      </c>
      <c r="B5" s="196" t="s">
        <v>16</v>
      </c>
      <c r="C5" s="88" t="s">
        <v>17</v>
      </c>
      <c r="D5" s="89"/>
      <c r="E5" s="90"/>
      <c r="F5" s="90"/>
      <c r="G5" s="89">
        <v>4</v>
      </c>
      <c r="H5" s="91">
        <f t="shared" ref="H5:H24" si="0">SUM(G5:G5)</f>
        <v>4</v>
      </c>
    </row>
    <row r="6" spans="1:8" ht="29.25" customHeight="1">
      <c r="A6" s="189"/>
      <c r="B6" s="198"/>
      <c r="C6" s="88" t="s">
        <v>68</v>
      </c>
      <c r="D6" s="92"/>
      <c r="E6" s="90"/>
      <c r="F6" s="90"/>
      <c r="G6" s="89">
        <v>36</v>
      </c>
      <c r="H6" s="93">
        <f t="shared" si="0"/>
        <v>36</v>
      </c>
    </row>
    <row r="7" spans="1:8">
      <c r="A7" s="189"/>
      <c r="B7" s="198"/>
      <c r="C7" s="88" t="s">
        <v>18</v>
      </c>
      <c r="D7" s="92"/>
      <c r="E7" s="90"/>
      <c r="F7" s="90"/>
      <c r="G7" s="89">
        <v>11</v>
      </c>
      <c r="H7" s="93">
        <f t="shared" si="0"/>
        <v>11</v>
      </c>
    </row>
    <row r="8" spans="1:8">
      <c r="A8" s="189"/>
      <c r="B8" s="198"/>
      <c r="C8" s="88" t="s">
        <v>19</v>
      </c>
      <c r="D8" s="92"/>
      <c r="E8" s="90"/>
      <c r="F8" s="90"/>
      <c r="G8" s="89">
        <v>1</v>
      </c>
      <c r="H8" s="93">
        <f t="shared" si="0"/>
        <v>1</v>
      </c>
    </row>
    <row r="9" spans="1:8">
      <c r="A9" s="189"/>
      <c r="B9" s="198"/>
      <c r="C9" s="88" t="s">
        <v>20</v>
      </c>
      <c r="D9" s="92"/>
      <c r="E9" s="90"/>
      <c r="F9" s="90"/>
      <c r="G9" s="89">
        <v>0</v>
      </c>
      <c r="H9" s="93">
        <f t="shared" si="0"/>
        <v>0</v>
      </c>
    </row>
    <row r="10" spans="1:8" ht="17.25" customHeight="1">
      <c r="A10" s="189"/>
      <c r="B10" s="198"/>
      <c r="C10" s="88" t="s">
        <v>21</v>
      </c>
      <c r="D10" s="92"/>
      <c r="E10" s="90"/>
      <c r="F10" s="90"/>
      <c r="G10" s="89">
        <v>0</v>
      </c>
      <c r="H10" s="93">
        <f t="shared" si="0"/>
        <v>0</v>
      </c>
    </row>
    <row r="11" spans="1:8" ht="30" customHeight="1">
      <c r="A11" s="189"/>
      <c r="B11" s="198" t="s">
        <v>58</v>
      </c>
      <c r="C11" s="88" t="s">
        <v>59</v>
      </c>
      <c r="D11" s="92"/>
      <c r="E11" s="90"/>
      <c r="F11" s="90"/>
      <c r="G11" s="89">
        <v>0</v>
      </c>
      <c r="H11" s="93">
        <f t="shared" si="0"/>
        <v>0</v>
      </c>
    </row>
    <row r="12" spans="1:8" ht="29.25" customHeight="1">
      <c r="A12" s="189"/>
      <c r="B12" s="198"/>
      <c r="C12" s="88" t="s">
        <v>60</v>
      </c>
      <c r="D12" s="92"/>
      <c r="E12" s="90"/>
      <c r="F12" s="90"/>
      <c r="G12" s="89">
        <v>0</v>
      </c>
      <c r="H12" s="93">
        <f t="shared" si="0"/>
        <v>0</v>
      </c>
    </row>
    <row r="13" spans="1:8" ht="25.5" customHeight="1">
      <c r="A13" s="189"/>
      <c r="B13" s="198"/>
      <c r="C13" s="88" t="s">
        <v>61</v>
      </c>
      <c r="D13" s="92"/>
      <c r="E13" s="90"/>
      <c r="F13" s="90"/>
      <c r="G13" s="89">
        <v>0</v>
      </c>
      <c r="H13" s="93">
        <f t="shared" si="0"/>
        <v>0</v>
      </c>
    </row>
    <row r="14" spans="1:8" ht="21.75" customHeight="1">
      <c r="A14" s="189"/>
      <c r="B14" s="198"/>
      <c r="C14" s="88" t="s">
        <v>62</v>
      </c>
      <c r="D14" s="92"/>
      <c r="E14" s="90"/>
      <c r="F14" s="90"/>
      <c r="G14" s="89">
        <v>0</v>
      </c>
      <c r="H14" s="93">
        <f t="shared" si="0"/>
        <v>0</v>
      </c>
    </row>
    <row r="15" spans="1:8" ht="26.25" customHeight="1">
      <c r="A15" s="189"/>
      <c r="B15" s="191" t="s">
        <v>22</v>
      </c>
      <c r="C15" s="88" t="s">
        <v>23</v>
      </c>
      <c r="D15" s="92"/>
      <c r="E15" s="90"/>
      <c r="F15" s="90"/>
      <c r="G15" s="89">
        <v>12</v>
      </c>
      <c r="H15" s="93">
        <f t="shared" si="0"/>
        <v>12</v>
      </c>
    </row>
    <row r="16" spans="1:8">
      <c r="A16" s="189"/>
      <c r="B16" s="192"/>
      <c r="C16" s="88" t="s">
        <v>24</v>
      </c>
      <c r="D16" s="92"/>
      <c r="E16" s="90"/>
      <c r="F16" s="90"/>
      <c r="G16" s="89">
        <v>0</v>
      </c>
      <c r="H16" s="93">
        <f t="shared" si="0"/>
        <v>0</v>
      </c>
    </row>
    <row r="17" spans="1:8">
      <c r="A17" s="189"/>
      <c r="B17" s="192"/>
      <c r="C17" s="88" t="s">
        <v>25</v>
      </c>
      <c r="D17" s="92"/>
      <c r="E17" s="90"/>
      <c r="F17" s="90"/>
      <c r="G17" s="89">
        <v>0</v>
      </c>
      <c r="H17" s="93">
        <f t="shared" si="0"/>
        <v>0</v>
      </c>
    </row>
    <row r="18" spans="1:8">
      <c r="A18" s="189"/>
      <c r="B18" s="192"/>
      <c r="C18" s="88" t="s">
        <v>54</v>
      </c>
      <c r="D18" s="92"/>
      <c r="E18" s="90"/>
      <c r="F18" s="90"/>
      <c r="G18" s="89">
        <v>8</v>
      </c>
      <c r="H18" s="93">
        <f t="shared" si="0"/>
        <v>8</v>
      </c>
    </row>
    <row r="19" spans="1:8">
      <c r="A19" s="189"/>
      <c r="B19" s="192"/>
      <c r="C19" s="88" t="s">
        <v>26</v>
      </c>
      <c r="D19" s="92"/>
      <c r="E19" s="90"/>
      <c r="F19" s="90"/>
      <c r="G19" s="89">
        <v>1</v>
      </c>
      <c r="H19" s="93">
        <f t="shared" si="0"/>
        <v>1</v>
      </c>
    </row>
    <row r="20" spans="1:8">
      <c r="A20" s="189"/>
      <c r="B20" s="192"/>
      <c r="C20" s="88" t="s">
        <v>27</v>
      </c>
      <c r="D20" s="92"/>
      <c r="E20" s="90"/>
      <c r="F20" s="90"/>
      <c r="G20" s="89">
        <v>8</v>
      </c>
      <c r="H20" s="93">
        <f t="shared" si="0"/>
        <v>8</v>
      </c>
    </row>
    <row r="21" spans="1:8" ht="30.75" customHeight="1">
      <c r="A21" s="189"/>
      <c r="B21" s="193"/>
      <c r="C21" s="88" t="s">
        <v>80</v>
      </c>
      <c r="D21" s="92"/>
      <c r="E21" s="90"/>
      <c r="F21" s="90"/>
      <c r="G21" s="89">
        <v>0</v>
      </c>
      <c r="H21" s="93">
        <f t="shared" si="0"/>
        <v>0</v>
      </c>
    </row>
    <row r="22" spans="1:8" ht="29.25" customHeight="1">
      <c r="A22" s="189"/>
      <c r="B22" s="194" t="s">
        <v>69</v>
      </c>
      <c r="C22" s="88" t="s">
        <v>70</v>
      </c>
      <c r="D22" s="92"/>
      <c r="E22" s="90"/>
      <c r="F22" s="90"/>
      <c r="G22" s="89">
        <v>114</v>
      </c>
      <c r="H22" s="93">
        <f t="shared" si="0"/>
        <v>114</v>
      </c>
    </row>
    <row r="23" spans="1:8" ht="25.5">
      <c r="A23" s="189"/>
      <c r="B23" s="195"/>
      <c r="C23" s="88" t="s">
        <v>71</v>
      </c>
      <c r="D23" s="94"/>
      <c r="E23" s="90"/>
      <c r="F23" s="90"/>
      <c r="G23" s="89">
        <v>51</v>
      </c>
      <c r="H23" s="95">
        <f t="shared" si="0"/>
        <v>51</v>
      </c>
    </row>
    <row r="24" spans="1:8" ht="15.75" customHeight="1">
      <c r="A24" s="190"/>
      <c r="B24" s="196"/>
      <c r="C24" s="88" t="s">
        <v>72</v>
      </c>
      <c r="D24" s="96"/>
      <c r="E24" s="90"/>
      <c r="F24" s="90"/>
      <c r="G24" s="89">
        <v>73</v>
      </c>
      <c r="H24" s="93">
        <f t="shared" si="0"/>
        <v>73</v>
      </c>
    </row>
    <row r="25" spans="1:8" ht="15.75" customHeight="1">
      <c r="A25" s="187" t="s">
        <v>130</v>
      </c>
      <c r="B25" s="187"/>
      <c r="C25" s="187"/>
      <c r="D25" s="187"/>
      <c r="E25" s="187"/>
      <c r="F25" s="187"/>
      <c r="G25" s="187"/>
      <c r="H25" s="187"/>
    </row>
    <row r="26" spans="1:8">
      <c r="C26" s="14"/>
    </row>
    <row r="31" spans="1:8" ht="15.75" customHeight="1"/>
  </sheetData>
  <mergeCells count="11">
    <mergeCell ref="A25:H25"/>
    <mergeCell ref="A5:A24"/>
    <mergeCell ref="B15:B21"/>
    <mergeCell ref="B22:B24"/>
    <mergeCell ref="B1:C1"/>
    <mergeCell ref="B5:B10"/>
    <mergeCell ref="A3:A4"/>
    <mergeCell ref="B3:C4"/>
    <mergeCell ref="D3:H3"/>
    <mergeCell ref="A2:H2"/>
    <mergeCell ref="B11:B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zoomScale="90" zoomScaleNormal="90" workbookViewId="0">
      <selection activeCell="B11" sqref="B11"/>
    </sheetView>
  </sheetViews>
  <sheetFormatPr baseColWidth="10" defaultColWidth="0" defaultRowHeight="15"/>
  <cols>
    <col min="1" max="1" width="18.28515625" style="3" customWidth="1"/>
    <col min="2" max="2" width="56.5703125" style="3" customWidth="1"/>
    <col min="3" max="6" width="4.42578125" style="3" customWidth="1"/>
    <col min="7" max="7" width="6.5703125" style="3" customWidth="1"/>
    <col min="8" max="10" width="11.42578125" style="3" customWidth="1"/>
    <col min="11" max="16384" width="11.42578125" style="3" hidden="1"/>
  </cols>
  <sheetData>
    <row r="1" spans="1:8" ht="34.5" customHeight="1">
      <c r="A1" s="203" t="s">
        <v>48</v>
      </c>
      <c r="B1" s="203"/>
      <c r="C1" s="203"/>
      <c r="D1" s="203"/>
      <c r="E1" s="203"/>
      <c r="F1" s="203"/>
      <c r="G1" s="203"/>
      <c r="H1" s="29"/>
    </row>
    <row r="2" spans="1:8" ht="27.75" customHeight="1">
      <c r="A2" s="204" t="s">
        <v>38</v>
      </c>
      <c r="B2" s="204"/>
      <c r="C2" s="204"/>
      <c r="D2" s="204"/>
      <c r="E2" s="204"/>
      <c r="F2" s="204"/>
      <c r="G2" s="204"/>
      <c r="H2" s="87"/>
    </row>
    <row r="3" spans="1:8">
      <c r="A3" s="177" t="s">
        <v>37</v>
      </c>
      <c r="B3" s="177" t="s">
        <v>0</v>
      </c>
      <c r="C3" s="179">
        <v>2022</v>
      </c>
      <c r="D3" s="179"/>
      <c r="E3" s="179"/>
      <c r="F3" s="179"/>
      <c r="G3" s="179"/>
      <c r="H3" s="87"/>
    </row>
    <row r="4" spans="1:8">
      <c r="A4" s="205"/>
      <c r="B4" s="205"/>
      <c r="C4" s="64" t="s">
        <v>44</v>
      </c>
      <c r="D4" s="64" t="s">
        <v>45</v>
      </c>
      <c r="E4" s="64" t="s">
        <v>46</v>
      </c>
      <c r="F4" s="64" t="s">
        <v>47</v>
      </c>
      <c r="G4" s="64" t="s">
        <v>1</v>
      </c>
      <c r="H4" s="87"/>
    </row>
    <row r="5" spans="1:8">
      <c r="A5" s="200" t="s">
        <v>34</v>
      </c>
      <c r="B5" s="97" t="s">
        <v>28</v>
      </c>
      <c r="C5" s="98"/>
      <c r="D5" s="98"/>
      <c r="E5" s="99"/>
      <c r="F5" s="98">
        <v>3</v>
      </c>
      <c r="G5" s="100">
        <f>SUM(C5:F5)</f>
        <v>3</v>
      </c>
      <c r="H5" s="87"/>
    </row>
    <row r="6" spans="1:8">
      <c r="A6" s="201"/>
      <c r="B6" s="101" t="s">
        <v>29</v>
      </c>
      <c r="C6" s="102"/>
      <c r="D6" s="87"/>
      <c r="E6" s="87"/>
      <c r="F6" s="103">
        <v>31</v>
      </c>
      <c r="G6" s="64">
        <f>SUM(C6:F6)</f>
        <v>31</v>
      </c>
      <c r="H6" s="87"/>
    </row>
    <row r="7" spans="1:8">
      <c r="A7" s="201"/>
      <c r="B7" s="101" t="s">
        <v>30</v>
      </c>
      <c r="C7" s="102"/>
      <c r="D7" s="87"/>
      <c r="E7" s="87"/>
      <c r="F7" s="103">
        <v>0</v>
      </c>
      <c r="G7" s="64">
        <f>SUM(C7:F7)</f>
        <v>0</v>
      </c>
      <c r="H7" s="87"/>
    </row>
    <row r="8" spans="1:8">
      <c r="A8" s="202"/>
      <c r="B8" s="104" t="s">
        <v>31</v>
      </c>
      <c r="C8" s="105"/>
      <c r="D8" s="105"/>
      <c r="E8" s="106"/>
      <c r="F8" s="105">
        <v>6</v>
      </c>
      <c r="G8" s="63">
        <f>SUM(C8:F8)</f>
        <v>6</v>
      </c>
      <c r="H8" s="87"/>
    </row>
    <row r="9" spans="1:8" ht="25.5" customHeight="1">
      <c r="A9" s="187" t="s">
        <v>131</v>
      </c>
      <c r="B9" s="187"/>
      <c r="C9" s="187"/>
      <c r="D9" s="187"/>
      <c r="E9" s="187"/>
      <c r="F9" s="187"/>
      <c r="G9" s="187"/>
      <c r="H9" s="187"/>
    </row>
    <row r="10" spans="1:8">
      <c r="A10" s="87"/>
      <c r="B10" s="87"/>
      <c r="C10" s="87"/>
      <c r="D10" s="87"/>
      <c r="E10" s="87"/>
      <c r="F10" s="87"/>
      <c r="G10" s="87"/>
      <c r="H10" s="87"/>
    </row>
  </sheetData>
  <mergeCells count="7">
    <mergeCell ref="A9:H9"/>
    <mergeCell ref="A5:A8"/>
    <mergeCell ref="A1:G1"/>
    <mergeCell ref="A2:G2"/>
    <mergeCell ref="A3:A4"/>
    <mergeCell ref="B3:B4"/>
    <mergeCell ref="C3:G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zoomScale="70" zoomScaleNormal="70" workbookViewId="0">
      <selection activeCell="F11" sqref="F11"/>
    </sheetView>
  </sheetViews>
  <sheetFormatPr baseColWidth="10" defaultColWidth="0" defaultRowHeight="15"/>
  <cols>
    <col min="1" max="1" width="11.42578125" style="3" customWidth="1"/>
    <col min="2" max="2" width="56.140625" style="3" customWidth="1"/>
    <col min="3" max="5" width="5.140625" style="3" bestFit="1" customWidth="1"/>
    <col min="6" max="6" width="4.5703125" style="3" bestFit="1" customWidth="1"/>
    <col min="7" max="7" width="9.85546875" style="3" customWidth="1"/>
    <col min="8" max="8" width="11.42578125" style="3" customWidth="1"/>
    <col min="9" max="9" width="76.7109375" style="3" customWidth="1"/>
    <col min="10" max="12" width="11.5703125" style="3" bestFit="1" customWidth="1"/>
    <col min="13" max="14" width="11.42578125" style="3" customWidth="1"/>
    <col min="15" max="16384" width="11.42578125" style="3" hidden="1"/>
  </cols>
  <sheetData>
    <row r="1" spans="1:12" ht="40.5" customHeight="1">
      <c r="A1" s="203" t="s">
        <v>48</v>
      </c>
      <c r="B1" s="203"/>
      <c r="C1" s="203"/>
      <c r="D1" s="203"/>
      <c r="E1" s="203"/>
      <c r="F1" s="203"/>
      <c r="G1" s="203"/>
      <c r="H1" s="87"/>
      <c r="I1" s="87"/>
      <c r="J1" s="87"/>
      <c r="K1" s="87"/>
      <c r="L1" s="87"/>
    </row>
    <row r="2" spans="1:12" ht="29.25" customHeight="1">
      <c r="A2" s="204" t="s">
        <v>38</v>
      </c>
      <c r="B2" s="204"/>
      <c r="C2" s="204"/>
      <c r="D2" s="204"/>
      <c r="E2" s="204"/>
      <c r="F2" s="204"/>
      <c r="G2" s="204"/>
      <c r="H2" s="87"/>
      <c r="I2" s="206" t="s">
        <v>112</v>
      </c>
      <c r="J2" s="206"/>
      <c r="K2" s="206"/>
      <c r="L2" s="206"/>
    </row>
    <row r="3" spans="1:12">
      <c r="A3" s="177" t="s">
        <v>37</v>
      </c>
      <c r="B3" s="177" t="s">
        <v>0</v>
      </c>
      <c r="C3" s="179">
        <v>2022</v>
      </c>
      <c r="D3" s="179"/>
      <c r="E3" s="179"/>
      <c r="F3" s="179"/>
      <c r="G3" s="179"/>
      <c r="H3" s="87"/>
      <c r="I3" s="207" t="s">
        <v>42</v>
      </c>
      <c r="J3" s="179" t="s">
        <v>43</v>
      </c>
      <c r="K3" s="179"/>
      <c r="L3" s="207" t="s">
        <v>1</v>
      </c>
    </row>
    <row r="4" spans="1:12">
      <c r="A4" s="205"/>
      <c r="B4" s="205"/>
      <c r="C4" s="64" t="s">
        <v>44</v>
      </c>
      <c r="D4" s="64" t="s">
        <v>45</v>
      </c>
      <c r="E4" s="64" t="s">
        <v>46</v>
      </c>
      <c r="F4" s="64" t="s">
        <v>47</v>
      </c>
      <c r="G4" s="115" t="s">
        <v>1</v>
      </c>
      <c r="H4" s="87"/>
      <c r="I4" s="209"/>
      <c r="J4" s="107" t="s">
        <v>40</v>
      </c>
      <c r="K4" s="107" t="s">
        <v>41</v>
      </c>
      <c r="L4" s="208"/>
    </row>
    <row r="5" spans="1:12" ht="30.75" customHeight="1">
      <c r="A5" s="210" t="s">
        <v>35</v>
      </c>
      <c r="B5" s="113" t="s">
        <v>32</v>
      </c>
      <c r="C5" s="114"/>
      <c r="D5" s="114"/>
      <c r="E5" s="114"/>
      <c r="F5" s="114">
        <v>5</v>
      </c>
      <c r="G5" s="63">
        <f>SUM(C5:F5)</f>
        <v>5</v>
      </c>
      <c r="H5" s="87"/>
      <c r="I5" s="108" t="s">
        <v>64</v>
      </c>
      <c r="J5" s="102">
        <v>0</v>
      </c>
      <c r="K5" s="102">
        <v>1</v>
      </c>
      <c r="L5" s="102">
        <v>1</v>
      </c>
    </row>
    <row r="6" spans="1:12" ht="30.75" customHeight="1">
      <c r="A6" s="211"/>
      <c r="B6" s="113" t="s">
        <v>33</v>
      </c>
      <c r="C6" s="105"/>
      <c r="D6" s="105"/>
      <c r="E6" s="105"/>
      <c r="F6" s="105">
        <v>12</v>
      </c>
      <c r="G6" s="115">
        <f>SUM(C6:F6)</f>
        <v>12</v>
      </c>
      <c r="H6" s="87"/>
      <c r="I6" s="101" t="s">
        <v>65</v>
      </c>
      <c r="J6" s="102">
        <v>1</v>
      </c>
      <c r="K6" s="102">
        <v>1</v>
      </c>
      <c r="L6" s="102">
        <f t="shared" ref="L6:L7" si="0">SUM(J6:K6)</f>
        <v>2</v>
      </c>
    </row>
    <row r="7" spans="1:12" ht="30.75" customHeight="1">
      <c r="A7" s="87"/>
      <c r="B7" s="87"/>
      <c r="C7" s="87"/>
      <c r="D7" s="87"/>
      <c r="E7" s="87"/>
      <c r="F7" s="87"/>
      <c r="G7" s="87"/>
      <c r="H7" s="87"/>
      <c r="I7" s="101" t="s">
        <v>66</v>
      </c>
      <c r="J7" s="102">
        <v>0</v>
      </c>
      <c r="K7" s="102">
        <v>1</v>
      </c>
      <c r="L7" s="102">
        <f t="shared" si="0"/>
        <v>1</v>
      </c>
    </row>
    <row r="8" spans="1:12" ht="30.75" customHeight="1">
      <c r="A8" s="87"/>
      <c r="B8" s="109" t="s">
        <v>57</v>
      </c>
      <c r="C8" s="109"/>
      <c r="D8" s="109"/>
      <c r="E8" s="87"/>
      <c r="F8" s="87"/>
      <c r="G8" s="87"/>
      <c r="H8" s="87"/>
      <c r="I8" s="101" t="s">
        <v>82</v>
      </c>
      <c r="J8" s="102">
        <v>0</v>
      </c>
      <c r="K8" s="102">
        <v>3</v>
      </c>
      <c r="L8" s="102">
        <f>SUM(J8:K8)</f>
        <v>3</v>
      </c>
    </row>
    <row r="9" spans="1:12" ht="30.75" customHeight="1">
      <c r="A9" s="87"/>
      <c r="B9" s="109" t="s">
        <v>42</v>
      </c>
      <c r="C9" s="109" t="s">
        <v>49</v>
      </c>
      <c r="D9" s="109"/>
      <c r="E9" s="87"/>
      <c r="F9" s="87"/>
      <c r="G9" s="87"/>
      <c r="H9" s="87"/>
      <c r="I9" s="101" t="s">
        <v>111</v>
      </c>
      <c r="J9" s="102">
        <v>2</v>
      </c>
      <c r="K9" s="102">
        <v>3</v>
      </c>
      <c r="L9" s="102">
        <f>SUM(J9:K9)</f>
        <v>5</v>
      </c>
    </row>
    <row r="10" spans="1:12" ht="30.75" customHeight="1">
      <c r="A10" s="87"/>
      <c r="B10" s="111" t="s">
        <v>56</v>
      </c>
      <c r="C10" s="112">
        <v>4</v>
      </c>
      <c r="D10" s="112"/>
      <c r="E10" s="87"/>
      <c r="F10" s="87"/>
      <c r="G10" s="87"/>
      <c r="H10" s="87"/>
      <c r="I10" s="110" t="s">
        <v>1</v>
      </c>
      <c r="J10" s="110">
        <f>J5+J6+J7+J8+J9</f>
        <v>3</v>
      </c>
      <c r="K10" s="110">
        <f>K5+K6+K7+K8+K9</f>
        <v>9</v>
      </c>
      <c r="L10" s="110">
        <f>L5+L6+L7+L8+L9</f>
        <v>12</v>
      </c>
    </row>
    <row r="11" spans="1:12" ht="30.75" customHeight="1">
      <c r="A11" s="87"/>
      <c r="B11" s="111" t="s">
        <v>67</v>
      </c>
      <c r="C11" s="112">
        <v>1</v>
      </c>
      <c r="D11" s="112"/>
      <c r="E11" s="87"/>
      <c r="F11" s="87"/>
      <c r="G11" s="87"/>
      <c r="H11" s="87"/>
      <c r="I11" s="212" t="s">
        <v>55</v>
      </c>
      <c r="J11" s="212"/>
      <c r="K11" s="212"/>
      <c r="L11" s="212"/>
    </row>
    <row r="12" spans="1:12" ht="30.75" customHeight="1">
      <c r="A12" s="87"/>
      <c r="B12" s="13" t="s">
        <v>1</v>
      </c>
      <c r="C12" s="213">
        <f>C10+C11</f>
        <v>5</v>
      </c>
      <c r="D12" s="213"/>
      <c r="E12" s="87"/>
      <c r="F12" s="87"/>
      <c r="G12" s="87"/>
      <c r="H12" s="87"/>
      <c r="I12" s="87"/>
      <c r="J12" s="87"/>
      <c r="K12" s="87"/>
      <c r="L12" s="87"/>
    </row>
    <row r="13" spans="1:12" ht="30.75" customHeight="1"/>
    <row r="14" spans="1:12" ht="30.75" customHeight="1"/>
    <row r="15" spans="1:12" ht="30.75" customHeight="1"/>
    <row r="16" spans="1:12" ht="30.75" customHeight="1"/>
    <row r="17" ht="30.75" customHeight="1"/>
    <row r="18" ht="30.75" customHeight="1"/>
    <row r="19" ht="30.75" customHeight="1"/>
    <row r="20" ht="30.75" customHeight="1"/>
    <row r="21" ht="36.75" customHeight="1"/>
    <row r="22" ht="36.75" customHeight="1"/>
    <row r="23" ht="36.75" customHeight="1"/>
    <row r="24" ht="36.75" customHeight="1"/>
    <row r="25" ht="36.75" customHeight="1"/>
    <row r="26" ht="36.75" customHeight="1"/>
    <row r="27" ht="21" customHeight="1"/>
  </sheetData>
  <mergeCells count="12">
    <mergeCell ref="C12:D12"/>
    <mergeCell ref="A5:A6"/>
    <mergeCell ref="A3:A4"/>
    <mergeCell ref="B3:B4"/>
    <mergeCell ref="C3:G3"/>
    <mergeCell ref="I11:L11"/>
    <mergeCell ref="A1:G1"/>
    <mergeCell ref="I2:L2"/>
    <mergeCell ref="J3:K3"/>
    <mergeCell ref="L3:L4"/>
    <mergeCell ref="I3:I4"/>
    <mergeCell ref="A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="90" zoomScaleNormal="90" workbookViewId="0">
      <selection activeCell="G11" sqref="G11"/>
    </sheetView>
  </sheetViews>
  <sheetFormatPr baseColWidth="10" defaultColWidth="0" defaultRowHeight="14.25"/>
  <cols>
    <col min="1" max="1" width="24.140625" style="1" customWidth="1"/>
    <col min="2" max="2" width="13.7109375" style="1" customWidth="1"/>
    <col min="3" max="3" width="8.5703125" style="1" bestFit="1" customWidth="1"/>
    <col min="4" max="4" width="15.85546875" style="1" customWidth="1"/>
    <col min="5" max="5" width="9.42578125" style="1" bestFit="1" customWidth="1"/>
    <col min="6" max="6" width="9.85546875" style="1" bestFit="1" customWidth="1"/>
    <col min="7" max="9" width="11.42578125" style="1" customWidth="1"/>
    <col min="10" max="11" width="0" style="1" hidden="1" customWidth="1"/>
    <col min="12" max="16384" width="11.42578125" style="1" hidden="1"/>
  </cols>
  <sheetData>
    <row r="1" spans="1:7" ht="45.75" customHeight="1">
      <c r="A1" s="214" t="s">
        <v>48</v>
      </c>
      <c r="B1" s="214"/>
      <c r="C1" s="214"/>
      <c r="D1" s="214"/>
      <c r="E1" s="214"/>
      <c r="F1" s="214"/>
    </row>
    <row r="2" spans="1:7" ht="42" customHeight="1">
      <c r="A2" s="218" t="s">
        <v>114</v>
      </c>
      <c r="B2" s="218"/>
      <c r="C2" s="218"/>
      <c r="D2" s="218"/>
      <c r="E2" s="218"/>
      <c r="F2" s="218"/>
      <c r="G2" s="218"/>
    </row>
    <row r="3" spans="1:7" ht="15">
      <c r="A3" s="216" t="s">
        <v>43</v>
      </c>
      <c r="B3" s="220" t="s">
        <v>49</v>
      </c>
      <c r="C3" s="216"/>
      <c r="D3" s="216"/>
      <c r="E3" s="216"/>
      <c r="F3" s="216"/>
      <c r="G3" s="116"/>
    </row>
    <row r="4" spans="1:7" s="5" customFormat="1">
      <c r="A4" s="217"/>
      <c r="B4" s="221"/>
      <c r="C4" s="217"/>
      <c r="D4" s="217"/>
      <c r="E4" s="217"/>
      <c r="F4" s="217"/>
      <c r="G4" s="117" t="s">
        <v>53</v>
      </c>
    </row>
    <row r="5" spans="1:7" ht="21" customHeight="1">
      <c r="A5" s="118" t="s">
        <v>40</v>
      </c>
      <c r="B5" s="119">
        <v>20</v>
      </c>
      <c r="C5" s="120"/>
      <c r="D5" s="119"/>
      <c r="E5" s="119"/>
      <c r="F5" s="119"/>
      <c r="G5" s="121">
        <f>B5/B7*100</f>
        <v>37.037037037037038</v>
      </c>
    </row>
    <row r="6" spans="1:7" ht="21" customHeight="1">
      <c r="A6" s="118" t="s">
        <v>41</v>
      </c>
      <c r="B6" s="122">
        <v>34</v>
      </c>
      <c r="C6" s="123"/>
      <c r="D6" s="122"/>
      <c r="E6" s="122"/>
      <c r="F6" s="122"/>
      <c r="G6" s="124">
        <f>B6/B7*100</f>
        <v>62.962962962962962</v>
      </c>
    </row>
    <row r="7" spans="1:7" ht="21" customHeight="1">
      <c r="A7" s="125" t="s">
        <v>1</v>
      </c>
      <c r="B7" s="110">
        <f>SUM(B5:B6)</f>
        <v>54</v>
      </c>
      <c r="C7" s="126"/>
      <c r="D7" s="110"/>
      <c r="E7" s="110"/>
      <c r="F7" s="110"/>
      <c r="G7" s="127">
        <f>SUM(G5:G6)</f>
        <v>100</v>
      </c>
    </row>
    <row r="8" spans="1:7" ht="30.75" customHeight="1">
      <c r="A8" s="219"/>
      <c r="B8" s="219"/>
      <c r="C8" s="219"/>
      <c r="D8" s="219"/>
      <c r="E8" s="219"/>
      <c r="F8" s="219"/>
      <c r="G8" s="219"/>
    </row>
    <row r="9" spans="1:7" ht="27" customHeight="1">
      <c r="A9" s="215"/>
      <c r="B9" s="215"/>
      <c r="C9" s="215"/>
      <c r="D9" s="215"/>
      <c r="E9" s="215"/>
      <c r="F9" s="215"/>
    </row>
    <row r="23" ht="20.25" customHeight="1"/>
  </sheetData>
  <mergeCells count="10">
    <mergeCell ref="A1:F1"/>
    <mergeCell ref="A9:F9"/>
    <mergeCell ref="A3:A4"/>
    <mergeCell ref="A2:G2"/>
    <mergeCell ref="A8:G8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zoomScale="80" zoomScaleNormal="80" workbookViewId="0">
      <selection activeCell="E8" sqref="E8"/>
    </sheetView>
  </sheetViews>
  <sheetFormatPr baseColWidth="10" defaultColWidth="0" defaultRowHeight="14.25"/>
  <cols>
    <col min="1" max="1" width="60.7109375" style="1" customWidth="1"/>
    <col min="2" max="2" width="35.85546875" style="1" customWidth="1"/>
    <col min="3" max="5" width="11.42578125" style="1" customWidth="1"/>
    <col min="6" max="8" width="0" style="1" hidden="1" customWidth="1"/>
    <col min="9" max="16384" width="11.42578125" style="1" hidden="1"/>
  </cols>
  <sheetData>
    <row r="1" spans="1:8" s="6" customFormat="1" ht="42" customHeight="1">
      <c r="A1" s="214" t="s">
        <v>48</v>
      </c>
      <c r="B1" s="214"/>
      <c r="C1" s="4"/>
      <c r="D1" s="4"/>
      <c r="E1" s="4"/>
      <c r="F1" s="4"/>
      <c r="G1" s="4"/>
      <c r="H1" s="4"/>
    </row>
    <row r="2" spans="1:8" ht="48" customHeight="1">
      <c r="A2" s="222" t="s">
        <v>119</v>
      </c>
      <c r="B2" s="222"/>
    </row>
    <row r="3" spans="1:8" ht="18.75" customHeight="1">
      <c r="A3" s="128" t="s">
        <v>83</v>
      </c>
      <c r="B3" s="129" t="s">
        <v>49</v>
      </c>
    </row>
    <row r="4" spans="1:8" ht="22.5" customHeight="1">
      <c r="A4" s="130" t="s">
        <v>50</v>
      </c>
      <c r="B4" s="131">
        <v>48</v>
      </c>
    </row>
    <row r="5" spans="1:8" ht="21.75" customHeight="1">
      <c r="A5" s="130" t="s">
        <v>89</v>
      </c>
      <c r="B5" s="131">
        <v>6</v>
      </c>
    </row>
    <row r="6" spans="1:8" ht="21.75" customHeight="1">
      <c r="A6" s="130" t="s">
        <v>87</v>
      </c>
      <c r="B6" s="131">
        <v>0</v>
      </c>
    </row>
    <row r="7" spans="1:8" ht="13.5" customHeight="1">
      <c r="A7" s="128" t="s">
        <v>1</v>
      </c>
      <c r="B7" s="129">
        <f>B4+B5</f>
        <v>54</v>
      </c>
    </row>
    <row r="8" spans="1:8" ht="22.5" customHeight="1">
      <c r="A8" s="67"/>
      <c r="B8" s="67"/>
    </row>
    <row r="9" spans="1:8" ht="27" customHeight="1">
      <c r="A9" s="223" t="s">
        <v>132</v>
      </c>
      <c r="B9" s="223"/>
      <c r="C9" s="16"/>
    </row>
  </sheetData>
  <mergeCells count="3">
    <mergeCell ref="A1:B1"/>
    <mergeCell ref="A2:B2"/>
    <mergeCell ref="A9:B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1"/>
  <sheetViews>
    <sheetView showGridLines="0" zoomScale="80" zoomScaleNormal="80" workbookViewId="0">
      <selection activeCell="XFD9" sqref="XFD9"/>
    </sheetView>
  </sheetViews>
  <sheetFormatPr baseColWidth="10" defaultColWidth="0" defaultRowHeight="15"/>
  <cols>
    <col min="1" max="1" width="20.7109375" style="7" customWidth="1"/>
    <col min="2" max="2" width="23.7109375" style="7" customWidth="1"/>
    <col min="3" max="3" width="15.7109375" style="7" customWidth="1"/>
    <col min="4" max="4" width="19.85546875" style="7" customWidth="1"/>
    <col min="5" max="5" width="11.42578125" style="7" customWidth="1"/>
    <col min="6" max="6" width="0" style="7" hidden="1" customWidth="1"/>
    <col min="7" max="7" width="0" style="7" hidden="1"/>
    <col min="8" max="16383" width="11.42578125" style="7" hidden="1"/>
    <col min="16384" max="16384" width="8.28515625" style="7" customWidth="1"/>
  </cols>
  <sheetData>
    <row r="1" spans="1:4" ht="52.5" customHeight="1">
      <c r="A1" s="214" t="s">
        <v>48</v>
      </c>
      <c r="B1" s="214"/>
      <c r="C1" s="214"/>
      <c r="D1" s="214"/>
    </row>
    <row r="2" spans="1:4" ht="46.5" customHeight="1">
      <c r="A2" s="227" t="s">
        <v>120</v>
      </c>
      <c r="B2" s="227"/>
      <c r="C2" s="227"/>
      <c r="D2" s="227"/>
    </row>
    <row r="3" spans="1:4" ht="15.75" customHeight="1">
      <c r="A3" s="228" t="s">
        <v>90</v>
      </c>
      <c r="B3" s="226" t="s">
        <v>43</v>
      </c>
      <c r="C3" s="226"/>
      <c r="D3" s="224" t="s">
        <v>1</v>
      </c>
    </row>
    <row r="4" spans="1:4" ht="19.5" customHeight="1">
      <c r="A4" s="217"/>
      <c r="B4" s="129" t="s">
        <v>41</v>
      </c>
      <c r="C4" s="129" t="s">
        <v>40</v>
      </c>
      <c r="D4" s="221"/>
    </row>
    <row r="5" spans="1:4" ht="18" customHeight="1">
      <c r="A5" s="132" t="s">
        <v>52</v>
      </c>
      <c r="B5" s="133">
        <v>34</v>
      </c>
      <c r="C5" s="133">
        <v>15</v>
      </c>
      <c r="D5" s="133">
        <f>B5+C5</f>
        <v>49</v>
      </c>
    </row>
    <row r="6" spans="1:4" ht="27.75" customHeight="1">
      <c r="A6" s="132" t="s">
        <v>122</v>
      </c>
      <c r="B6" s="133">
        <v>0</v>
      </c>
      <c r="C6" s="133">
        <v>1</v>
      </c>
      <c r="D6" s="133">
        <f t="shared" ref="D6:D9" si="0">B6+C6</f>
        <v>1</v>
      </c>
    </row>
    <row r="7" spans="1:4" ht="17.25" customHeight="1">
      <c r="A7" s="134" t="s">
        <v>123</v>
      </c>
      <c r="B7" s="133">
        <v>0</v>
      </c>
      <c r="C7" s="133">
        <v>1</v>
      </c>
      <c r="D7" s="133">
        <f t="shared" si="0"/>
        <v>1</v>
      </c>
    </row>
    <row r="8" spans="1:4" ht="15" customHeight="1">
      <c r="A8" s="134" t="s">
        <v>51</v>
      </c>
      <c r="B8" s="133">
        <v>1</v>
      </c>
      <c r="C8" s="133">
        <v>1</v>
      </c>
      <c r="D8" s="133">
        <f t="shared" si="0"/>
        <v>2</v>
      </c>
    </row>
    <row r="9" spans="1:4" ht="13.5" customHeight="1">
      <c r="A9" s="134" t="s">
        <v>124</v>
      </c>
      <c r="B9" s="133">
        <v>1</v>
      </c>
      <c r="C9" s="133">
        <v>0</v>
      </c>
      <c r="D9" s="133">
        <f t="shared" si="0"/>
        <v>1</v>
      </c>
    </row>
    <row r="10" spans="1:4" ht="21" customHeight="1">
      <c r="A10" s="135" t="s">
        <v>1</v>
      </c>
      <c r="B10" s="129">
        <f>B5+B6+B7+B8+B9</f>
        <v>36</v>
      </c>
      <c r="C10" s="129">
        <f>C5+C6+C7+C8+C9</f>
        <v>18</v>
      </c>
      <c r="D10" s="129">
        <f>D5+D6+D7+D8+D9</f>
        <v>54</v>
      </c>
    </row>
    <row r="11" spans="1:4" ht="15.75" customHeight="1">
      <c r="A11" s="225" t="s">
        <v>133</v>
      </c>
      <c r="B11" s="225"/>
      <c r="C11" s="225"/>
      <c r="D11" s="225"/>
    </row>
    <row r="12" spans="1:4" ht="15" customHeight="1"/>
    <row r="13" spans="1:4" ht="18.75" customHeight="1">
      <c r="D13" s="16"/>
    </row>
    <row r="14" spans="1:4" ht="20.25" customHeight="1"/>
    <row r="15" spans="1:4" ht="15" customHeight="1"/>
    <row r="16" spans="1:4" ht="16.5" customHeight="1"/>
    <row r="17" ht="18.75" customHeight="1"/>
    <row r="18" ht="17.25" customHeight="1"/>
    <row r="19" ht="21.75" customHeight="1"/>
    <row r="20" ht="14.25" customHeight="1"/>
    <row r="21" ht="15" customHeight="1"/>
    <row r="22" ht="13.5" customHeight="1"/>
    <row r="36" ht="15.75" customHeight="1"/>
    <row r="41" ht="15" customHeight="1"/>
  </sheetData>
  <mergeCells count="6">
    <mergeCell ref="A1:D1"/>
    <mergeCell ref="D3:D4"/>
    <mergeCell ref="A11:D11"/>
    <mergeCell ref="B3:C3"/>
    <mergeCell ref="A2:D2"/>
    <mergeCell ref="A3:A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zoomScale="80" zoomScaleNormal="80" workbookViewId="0">
      <selection activeCell="D1" sqref="D1:S43"/>
    </sheetView>
  </sheetViews>
  <sheetFormatPr baseColWidth="10" defaultRowHeight="15"/>
  <cols>
    <col min="1" max="1" width="25.7109375" customWidth="1"/>
    <col min="2" max="2" width="25.42578125" customWidth="1"/>
    <col min="3" max="3" width="48.7109375" customWidth="1"/>
  </cols>
  <sheetData>
    <row r="1" spans="1:19" ht="15" customHeight="1">
      <c r="A1" s="174" t="s">
        <v>48</v>
      </c>
      <c r="B1" s="174"/>
      <c r="C1" s="174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ht="15" customHeight="1">
      <c r="A2" s="174"/>
      <c r="B2" s="174"/>
      <c r="C2" s="174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20.25" customHeight="1">
      <c r="A3" s="174"/>
      <c r="B3" s="174"/>
      <c r="C3" s="174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19" ht="43.5" customHeight="1">
      <c r="A4" s="233" t="s">
        <v>115</v>
      </c>
      <c r="B4" s="233"/>
      <c r="C4" s="233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</row>
    <row r="5" spans="1:19" ht="15" customHeight="1">
      <c r="A5" s="135" t="s">
        <v>77</v>
      </c>
      <c r="B5" s="129"/>
      <c r="C5" s="129" t="s">
        <v>49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</row>
    <row r="6" spans="1:19" ht="15" customHeight="1">
      <c r="A6" s="136" t="s">
        <v>125</v>
      </c>
      <c r="B6" s="137"/>
      <c r="C6" s="138">
        <v>37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1:19" ht="15" customHeight="1">
      <c r="A7" s="136" t="s">
        <v>126</v>
      </c>
      <c r="B7" s="137"/>
      <c r="C7" s="138">
        <v>12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</row>
    <row r="8" spans="1:19" ht="15" customHeight="1">
      <c r="A8" s="136" t="s">
        <v>127</v>
      </c>
      <c r="B8" s="137"/>
      <c r="C8" s="138">
        <v>5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</row>
    <row r="9" spans="1:19" ht="15" customHeight="1">
      <c r="A9" s="135" t="s">
        <v>1</v>
      </c>
      <c r="B9" s="135"/>
      <c r="C9" s="129">
        <f>SUM(C6:C8)</f>
        <v>54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</row>
    <row r="10" spans="1:19" ht="15" customHeight="1">
      <c r="A10" s="234" t="s">
        <v>134</v>
      </c>
      <c r="B10" s="234"/>
      <c r="C10" s="234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</row>
    <row r="11" spans="1:19" ht="15" customHeight="1">
      <c r="A11" s="231"/>
      <c r="B11" s="231"/>
      <c r="C11" s="231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</row>
    <row r="12" spans="1:19" ht="15" customHeight="1">
      <c r="A12" s="231"/>
      <c r="B12" s="231"/>
      <c r="C12" s="231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</row>
    <row r="13" spans="1:19" ht="15" customHeight="1">
      <c r="A13" s="231"/>
      <c r="B13" s="231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</row>
    <row r="14" spans="1:19" ht="15" customHeight="1">
      <c r="A14" s="231"/>
      <c r="B14" s="231"/>
      <c r="C14" s="231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</row>
    <row r="15" spans="1:19" ht="15" customHeight="1">
      <c r="A15" s="231"/>
      <c r="B15" s="231"/>
      <c r="C15" s="231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</row>
    <row r="16" spans="1:19" ht="15" customHeight="1">
      <c r="A16" s="231"/>
      <c r="B16" s="231"/>
      <c r="C16" s="231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</row>
    <row r="17" spans="1:19" ht="15" customHeight="1">
      <c r="A17" s="231"/>
      <c r="B17" s="231"/>
      <c r="C17" s="231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</row>
    <row r="18" spans="1:19" ht="15" customHeight="1">
      <c r="A18" s="231"/>
      <c r="B18" s="231"/>
      <c r="C18" s="231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</row>
    <row r="19" spans="1:19" ht="15" customHeight="1">
      <c r="A19" s="231"/>
      <c r="B19" s="231"/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</row>
    <row r="20" spans="1:19" ht="15" customHeight="1">
      <c r="A20" s="231"/>
      <c r="B20" s="231"/>
      <c r="C20" s="231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</row>
    <row r="21" spans="1:19" ht="15" customHeight="1">
      <c r="A21" s="231"/>
      <c r="B21" s="231"/>
      <c r="C21" s="231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</row>
    <row r="22" spans="1:19" ht="15" customHeight="1">
      <c r="A22" s="231"/>
      <c r="B22" s="231"/>
      <c r="C22" s="231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</row>
    <row r="23" spans="1:19" ht="15" customHeight="1">
      <c r="A23" s="231"/>
      <c r="B23" s="231"/>
      <c r="C23" s="231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</row>
    <row r="24" spans="1:19" ht="15" customHeight="1">
      <c r="A24" s="231"/>
      <c r="B24" s="231"/>
      <c r="C24" s="231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</row>
    <row r="25" spans="1:19" ht="15" customHeight="1">
      <c r="A25" s="231"/>
      <c r="B25" s="231"/>
      <c r="C25" s="231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</row>
    <row r="26" spans="1:19" ht="15" customHeight="1">
      <c r="A26" s="231"/>
      <c r="B26" s="231"/>
      <c r="C26" s="231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</row>
    <row r="27" spans="1:19" ht="15" customHeight="1">
      <c r="A27" s="231"/>
      <c r="B27" s="231"/>
      <c r="C27" s="231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</row>
    <row r="28" spans="1:19" ht="15" customHeight="1">
      <c r="A28" s="231"/>
      <c r="B28" s="231"/>
      <c r="C28" s="231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</row>
    <row r="29" spans="1:19" ht="15" customHeight="1">
      <c r="A29" s="18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</row>
    <row r="30" spans="1:19" ht="15" customHeight="1">
      <c r="A30" s="18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</row>
    <row r="31" spans="1:19" ht="15" customHeight="1">
      <c r="A31" s="18"/>
      <c r="B31" s="18"/>
      <c r="C31" s="18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  <row r="32" spans="1:19" ht="15" customHeight="1">
      <c r="A32" s="18"/>
      <c r="B32" s="18"/>
      <c r="C32" s="18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ht="15" customHeight="1">
      <c r="A33" s="18"/>
      <c r="B33" s="18"/>
      <c r="C33" s="18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19" ht="15" customHeight="1">
      <c r="A34" s="229"/>
      <c r="B34" s="229"/>
      <c r="C34" s="18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</row>
    <row r="35" spans="1:19" ht="15" customHeight="1">
      <c r="A35" s="230"/>
      <c r="B35" s="230"/>
      <c r="C35" s="18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</row>
    <row r="36" spans="1:19" ht="15" customHeight="1">
      <c r="A36" s="18"/>
      <c r="B36" s="18"/>
      <c r="C36" s="18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</row>
    <row r="37" spans="1:19" ht="15" customHeight="1">
      <c r="A37" s="18"/>
      <c r="B37" s="18"/>
      <c r="C37" s="18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</row>
    <row r="38" spans="1:19" ht="15" customHeight="1">
      <c r="A38" s="18"/>
      <c r="B38" s="18"/>
      <c r="C38" s="18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</row>
    <row r="39" spans="1:19" ht="15" customHeight="1">
      <c r="A39" s="18"/>
      <c r="B39" s="18"/>
      <c r="C39" s="18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</row>
    <row r="40" spans="1:19" ht="15" customHeight="1">
      <c r="A40" s="18"/>
      <c r="B40" s="18"/>
      <c r="C40" s="18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</row>
    <row r="41" spans="1:19" ht="15" customHeight="1">
      <c r="A41" s="18"/>
      <c r="B41" s="18"/>
      <c r="C41" s="18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</row>
    <row r="42" spans="1:19" ht="15" customHeight="1">
      <c r="A42" s="18"/>
      <c r="B42" s="18"/>
      <c r="C42" s="18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</row>
    <row r="43" spans="1:19" ht="15" customHeight="1">
      <c r="A43" s="18"/>
      <c r="B43" s="18"/>
      <c r="C43" s="18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</row>
    <row r="44" spans="1:19">
      <c r="A44" s="231"/>
      <c r="B44" s="231"/>
      <c r="C44" s="231"/>
      <c r="D44" s="231"/>
      <c r="E44" s="231"/>
      <c r="F44" s="231"/>
      <c r="G44" s="231"/>
    </row>
    <row r="45" spans="1:19">
      <c r="A45" s="231"/>
      <c r="B45" s="231"/>
      <c r="C45" s="231"/>
      <c r="D45" s="231"/>
      <c r="E45" s="231"/>
      <c r="F45" s="231"/>
      <c r="G45" s="231"/>
    </row>
    <row r="46" spans="1:19">
      <c r="A46" s="231"/>
      <c r="B46" s="231"/>
      <c r="C46" s="231"/>
      <c r="D46" s="231"/>
      <c r="E46" s="231"/>
      <c r="F46" s="231"/>
      <c r="G46" s="231"/>
    </row>
    <row r="47" spans="1:19">
      <c r="A47" s="231"/>
      <c r="B47" s="231"/>
      <c r="C47" s="231"/>
      <c r="D47" s="231"/>
      <c r="E47" s="231"/>
      <c r="F47" s="231"/>
      <c r="G47" s="231"/>
    </row>
    <row r="48" spans="1:19">
      <c r="A48" s="231"/>
      <c r="B48" s="231"/>
      <c r="C48" s="231"/>
      <c r="D48" s="231"/>
      <c r="E48" s="231"/>
      <c r="F48" s="231"/>
      <c r="G48" s="231"/>
    </row>
    <row r="49" spans="1:7">
      <c r="A49" s="231"/>
      <c r="B49" s="231"/>
      <c r="C49" s="231"/>
      <c r="D49" s="231"/>
      <c r="E49" s="231"/>
      <c r="F49" s="231"/>
      <c r="G49" s="231"/>
    </row>
    <row r="50" spans="1:7">
      <c r="A50" s="231"/>
      <c r="B50" s="231"/>
      <c r="C50" s="231"/>
      <c r="D50" s="231"/>
      <c r="E50" s="231"/>
      <c r="F50" s="231"/>
      <c r="G50" s="231"/>
    </row>
    <row r="51" spans="1:7">
      <c r="A51" s="231"/>
      <c r="B51" s="231"/>
      <c r="C51" s="231"/>
      <c r="D51" s="231"/>
      <c r="E51" s="231"/>
      <c r="F51" s="231"/>
      <c r="G51" s="231"/>
    </row>
    <row r="52" spans="1:7">
      <c r="A52" s="231"/>
      <c r="B52" s="231"/>
      <c r="C52" s="231"/>
      <c r="D52" s="231"/>
      <c r="E52" s="231"/>
      <c r="F52" s="231"/>
      <c r="G52" s="231"/>
    </row>
    <row r="53" spans="1:7">
      <c r="A53" s="231"/>
      <c r="B53" s="231"/>
      <c r="C53" s="231"/>
      <c r="D53" s="231"/>
      <c r="E53" s="231"/>
      <c r="F53" s="231"/>
      <c r="G53" s="231"/>
    </row>
    <row r="54" spans="1:7">
      <c r="A54" s="231"/>
      <c r="B54" s="231"/>
      <c r="C54" s="231"/>
      <c r="D54" s="231"/>
      <c r="E54" s="231"/>
      <c r="F54" s="231"/>
      <c r="G54" s="231"/>
    </row>
    <row r="55" spans="1:7">
      <c r="A55" s="231"/>
      <c r="B55" s="231"/>
      <c r="C55" s="231"/>
      <c r="D55" s="231"/>
      <c r="E55" s="231"/>
      <c r="F55" s="231"/>
      <c r="G55" s="231"/>
    </row>
    <row r="56" spans="1:7">
      <c r="A56" s="231"/>
      <c r="B56" s="231"/>
      <c r="C56" s="231"/>
      <c r="D56" s="231"/>
      <c r="E56" s="231"/>
      <c r="F56" s="231"/>
      <c r="G56" s="231"/>
    </row>
    <row r="57" spans="1:7">
      <c r="A57" s="231"/>
      <c r="B57" s="231"/>
      <c r="C57" s="231"/>
      <c r="D57" s="231"/>
      <c r="E57" s="231"/>
      <c r="F57" s="231"/>
      <c r="G57" s="231"/>
    </row>
    <row r="58" spans="1:7">
      <c r="A58" s="231"/>
      <c r="B58" s="231"/>
      <c r="C58" s="231"/>
      <c r="D58" s="231"/>
      <c r="E58" s="231"/>
      <c r="F58" s="231"/>
      <c r="G58" s="231"/>
    </row>
    <row r="59" spans="1:7">
      <c r="A59" s="231"/>
      <c r="B59" s="231"/>
      <c r="C59" s="231"/>
      <c r="D59" s="231"/>
      <c r="E59" s="231"/>
      <c r="F59" s="231"/>
      <c r="G59" s="231"/>
    </row>
    <row r="60" spans="1:7">
      <c r="A60" s="231"/>
      <c r="B60" s="231"/>
      <c r="C60" s="231"/>
      <c r="D60" s="231"/>
      <c r="E60" s="231"/>
      <c r="F60" s="231"/>
      <c r="G60" s="231"/>
    </row>
    <row r="61" spans="1:7">
      <c r="A61" s="231"/>
      <c r="B61" s="231"/>
      <c r="C61" s="231"/>
      <c r="D61" s="231"/>
      <c r="E61" s="231"/>
      <c r="F61" s="231"/>
      <c r="G61" s="231"/>
    </row>
    <row r="62" spans="1:7">
      <c r="A62" s="231"/>
      <c r="B62" s="231"/>
      <c r="C62" s="231"/>
      <c r="D62" s="231"/>
      <c r="E62" s="231"/>
      <c r="F62" s="231"/>
      <c r="G62" s="231"/>
    </row>
    <row r="63" spans="1:7">
      <c r="A63" s="231"/>
      <c r="B63" s="231"/>
      <c r="C63" s="231"/>
      <c r="D63" s="231"/>
      <c r="E63" s="231"/>
      <c r="F63" s="231"/>
      <c r="G63" s="231"/>
    </row>
    <row r="64" spans="1:7">
      <c r="A64" s="231"/>
      <c r="B64" s="231"/>
      <c r="C64" s="231"/>
      <c r="D64" s="231"/>
      <c r="E64" s="231"/>
      <c r="F64" s="231"/>
      <c r="G64" s="231"/>
    </row>
    <row r="65" spans="1:7">
      <c r="A65" s="231"/>
      <c r="B65" s="231"/>
      <c r="C65" s="231"/>
      <c r="D65" s="231"/>
      <c r="E65" s="231"/>
      <c r="F65" s="231"/>
      <c r="G65" s="231"/>
    </row>
    <row r="66" spans="1:7">
      <c r="A66" s="231"/>
      <c r="B66" s="231"/>
      <c r="C66" s="231"/>
      <c r="D66" s="231"/>
      <c r="E66" s="231"/>
      <c r="F66" s="231"/>
      <c r="G66" s="231"/>
    </row>
    <row r="67" spans="1:7">
      <c r="A67" s="231"/>
      <c r="B67" s="231"/>
      <c r="C67" s="231"/>
      <c r="D67" s="231"/>
      <c r="E67" s="231"/>
      <c r="F67" s="231"/>
      <c r="G67" s="231"/>
    </row>
    <row r="68" spans="1:7">
      <c r="A68" s="231"/>
      <c r="B68" s="231"/>
      <c r="C68" s="231"/>
      <c r="D68" s="231"/>
      <c r="E68" s="231"/>
      <c r="F68" s="231"/>
      <c r="G68" s="231"/>
    </row>
    <row r="69" spans="1:7">
      <c r="A69" s="231"/>
      <c r="B69" s="231"/>
      <c r="C69" s="231"/>
      <c r="D69" s="231"/>
      <c r="E69" s="231"/>
      <c r="F69" s="231"/>
      <c r="G69" s="231"/>
    </row>
    <row r="70" spans="1:7">
      <c r="A70" s="231"/>
      <c r="B70" s="231"/>
      <c r="C70" s="231"/>
      <c r="D70" s="231"/>
      <c r="E70" s="231"/>
      <c r="F70" s="231"/>
      <c r="G70" s="231"/>
    </row>
    <row r="71" spans="1:7">
      <c r="A71" s="231"/>
      <c r="B71" s="231"/>
      <c r="C71" s="231"/>
      <c r="D71" s="231"/>
      <c r="E71" s="231"/>
      <c r="F71" s="231"/>
      <c r="G71" s="231"/>
    </row>
    <row r="72" spans="1:7">
      <c r="A72" s="231"/>
      <c r="B72" s="231"/>
      <c r="C72" s="231"/>
      <c r="D72" s="231"/>
      <c r="E72" s="231"/>
      <c r="F72" s="231"/>
      <c r="G72" s="231"/>
    </row>
    <row r="73" spans="1:7">
      <c r="A73" s="231"/>
      <c r="B73" s="231"/>
      <c r="C73" s="231"/>
      <c r="D73" s="231"/>
      <c r="E73" s="231"/>
      <c r="F73" s="231"/>
      <c r="G73" s="231"/>
    </row>
    <row r="74" spans="1:7">
      <c r="A74" s="231"/>
      <c r="B74" s="231"/>
      <c r="C74" s="231"/>
      <c r="D74" s="231"/>
      <c r="E74" s="231"/>
      <c r="F74" s="231"/>
      <c r="G74" s="231"/>
    </row>
    <row r="75" spans="1:7">
      <c r="A75" s="231"/>
      <c r="B75" s="231"/>
      <c r="C75" s="231"/>
      <c r="D75" s="231"/>
      <c r="E75" s="231"/>
      <c r="F75" s="231"/>
      <c r="G75" s="231"/>
    </row>
    <row r="76" spans="1:7">
      <c r="A76" s="231"/>
      <c r="B76" s="231"/>
      <c r="C76" s="231"/>
      <c r="D76" s="231"/>
      <c r="E76" s="231"/>
      <c r="F76" s="231"/>
      <c r="G76" s="231"/>
    </row>
    <row r="77" spans="1:7">
      <c r="A77" s="231"/>
      <c r="B77" s="231"/>
      <c r="C77" s="231"/>
      <c r="D77" s="231"/>
      <c r="E77" s="231"/>
      <c r="F77" s="231"/>
      <c r="G77" s="231"/>
    </row>
    <row r="78" spans="1:7">
      <c r="A78" s="231"/>
      <c r="B78" s="231"/>
      <c r="C78" s="231"/>
      <c r="D78" s="231"/>
      <c r="E78" s="231"/>
      <c r="F78" s="231"/>
      <c r="G78" s="231"/>
    </row>
    <row r="79" spans="1:7">
      <c r="A79" s="231"/>
      <c r="B79" s="231"/>
      <c r="C79" s="231"/>
      <c r="D79" s="231"/>
      <c r="E79" s="231"/>
      <c r="F79" s="231"/>
      <c r="G79" s="231"/>
    </row>
    <row r="80" spans="1:7">
      <c r="A80" s="231"/>
      <c r="B80" s="231"/>
      <c r="C80" s="231"/>
      <c r="D80" s="231"/>
      <c r="E80" s="231"/>
      <c r="F80" s="231"/>
      <c r="G80" s="231"/>
    </row>
    <row r="81" spans="1:7">
      <c r="A81" s="231"/>
      <c r="B81" s="231"/>
      <c r="C81" s="231"/>
      <c r="D81" s="231"/>
      <c r="E81" s="231"/>
      <c r="F81" s="231"/>
      <c r="G81" s="231"/>
    </row>
    <row r="82" spans="1:7">
      <c r="A82" s="231"/>
      <c r="B82" s="231"/>
      <c r="C82" s="231"/>
      <c r="D82" s="231"/>
      <c r="E82" s="231"/>
      <c r="F82" s="231"/>
      <c r="G82" s="231"/>
    </row>
    <row r="83" spans="1:7">
      <c r="A83" s="231"/>
      <c r="B83" s="231"/>
      <c r="C83" s="231"/>
      <c r="D83" s="231"/>
      <c r="E83" s="231"/>
      <c r="F83" s="231"/>
      <c r="G83" s="231"/>
    </row>
    <row r="84" spans="1:7">
      <c r="A84" s="231"/>
      <c r="B84" s="231"/>
      <c r="C84" s="231"/>
      <c r="D84" s="231"/>
      <c r="E84" s="231"/>
      <c r="F84" s="231"/>
      <c r="G84" s="231"/>
    </row>
    <row r="85" spans="1:7">
      <c r="A85" s="231"/>
      <c r="B85" s="231"/>
      <c r="C85" s="231"/>
      <c r="D85" s="231"/>
      <c r="E85" s="231"/>
      <c r="F85" s="231"/>
      <c r="G85" s="231"/>
    </row>
    <row r="86" spans="1:7">
      <c r="A86" s="231"/>
      <c r="B86" s="231"/>
      <c r="C86" s="231"/>
      <c r="D86" s="231"/>
      <c r="E86" s="231"/>
      <c r="F86" s="231"/>
      <c r="G86" s="231"/>
    </row>
    <row r="87" spans="1:7">
      <c r="A87" s="231"/>
      <c r="B87" s="231"/>
      <c r="C87" s="231"/>
      <c r="D87" s="231"/>
      <c r="E87" s="231"/>
      <c r="F87" s="231"/>
      <c r="G87" s="231"/>
    </row>
    <row r="88" spans="1:7">
      <c r="A88" s="231"/>
      <c r="B88" s="231"/>
      <c r="C88" s="231"/>
      <c r="D88" s="231"/>
      <c r="E88" s="231"/>
      <c r="F88" s="231"/>
      <c r="G88" s="231"/>
    </row>
    <row r="89" spans="1:7">
      <c r="A89" s="231"/>
      <c r="B89" s="231"/>
      <c r="C89" s="231"/>
      <c r="D89" s="231"/>
      <c r="E89" s="231"/>
      <c r="F89" s="231"/>
      <c r="G89" s="231"/>
    </row>
    <row r="90" spans="1:7">
      <c r="A90" s="231"/>
      <c r="B90" s="231"/>
      <c r="C90" s="231"/>
      <c r="D90" s="231"/>
      <c r="E90" s="231"/>
      <c r="F90" s="231"/>
      <c r="G90" s="231"/>
    </row>
    <row r="91" spans="1:7">
      <c r="A91" s="231"/>
      <c r="B91" s="231"/>
      <c r="C91" s="231"/>
      <c r="D91" s="231"/>
      <c r="E91" s="231"/>
      <c r="F91" s="231"/>
      <c r="G91" s="231"/>
    </row>
    <row r="92" spans="1:7">
      <c r="A92" s="231"/>
      <c r="B92" s="231"/>
      <c r="C92" s="231"/>
      <c r="D92" s="231"/>
      <c r="E92" s="231"/>
      <c r="F92" s="231"/>
      <c r="G92" s="231"/>
    </row>
    <row r="93" spans="1:7">
      <c r="A93" s="231"/>
      <c r="B93" s="231"/>
      <c r="C93" s="231"/>
      <c r="D93" s="231"/>
      <c r="E93" s="231"/>
      <c r="F93" s="231"/>
      <c r="G93" s="231"/>
    </row>
    <row r="94" spans="1:7">
      <c r="A94" s="231"/>
      <c r="B94" s="231"/>
      <c r="C94" s="231"/>
      <c r="D94" s="231"/>
      <c r="E94" s="231"/>
      <c r="F94" s="231"/>
      <c r="G94" s="231"/>
    </row>
    <row r="95" spans="1:7">
      <c r="A95" s="231"/>
      <c r="B95" s="231"/>
      <c r="C95" s="231"/>
      <c r="D95" s="231"/>
      <c r="E95" s="231"/>
      <c r="F95" s="231"/>
      <c r="G95" s="231"/>
    </row>
    <row r="96" spans="1:7">
      <c r="A96" s="231"/>
      <c r="B96" s="231"/>
      <c r="C96" s="231"/>
      <c r="D96" s="231"/>
      <c r="E96" s="231"/>
      <c r="F96" s="231"/>
      <c r="G96" s="231"/>
    </row>
    <row r="97" spans="1:7">
      <c r="A97" s="231"/>
      <c r="B97" s="231"/>
      <c r="C97" s="231"/>
      <c r="D97" s="231"/>
      <c r="E97" s="231"/>
      <c r="F97" s="231"/>
      <c r="G97" s="231"/>
    </row>
    <row r="98" spans="1:7">
      <c r="A98" s="231"/>
      <c r="B98" s="231"/>
      <c r="C98" s="231"/>
      <c r="D98" s="231"/>
      <c r="E98" s="231"/>
      <c r="F98" s="231"/>
      <c r="G98" s="231"/>
    </row>
    <row r="99" spans="1:7">
      <c r="A99" s="231"/>
      <c r="B99" s="231"/>
      <c r="C99" s="231"/>
      <c r="D99" s="231"/>
      <c r="E99" s="231"/>
      <c r="F99" s="231"/>
      <c r="G99" s="231"/>
    </row>
    <row r="100" spans="1:7">
      <c r="A100" s="231"/>
      <c r="B100" s="231"/>
      <c r="C100" s="231"/>
      <c r="D100" s="231"/>
      <c r="E100" s="231"/>
      <c r="F100" s="231"/>
      <c r="G100" s="231"/>
    </row>
    <row r="101" spans="1:7">
      <c r="A101" s="231"/>
      <c r="B101" s="231"/>
      <c r="C101" s="231"/>
      <c r="D101" s="231"/>
      <c r="E101" s="231"/>
      <c r="F101" s="231"/>
      <c r="G101" s="231"/>
    </row>
    <row r="102" spans="1:7">
      <c r="A102" s="231"/>
      <c r="B102" s="231"/>
      <c r="C102" s="231"/>
      <c r="D102" s="231"/>
      <c r="E102" s="231"/>
      <c r="F102" s="231"/>
      <c r="G102" s="231"/>
    </row>
    <row r="103" spans="1:7">
      <c r="A103" s="231"/>
      <c r="B103" s="231"/>
      <c r="C103" s="231"/>
      <c r="D103" s="231"/>
      <c r="E103" s="231"/>
      <c r="F103" s="231"/>
      <c r="G103" s="231"/>
    </row>
    <row r="104" spans="1:7">
      <c r="A104" s="231"/>
      <c r="B104" s="231"/>
      <c r="C104" s="231"/>
      <c r="D104" s="231"/>
      <c r="E104" s="231"/>
      <c r="F104" s="231"/>
      <c r="G104" s="231"/>
    </row>
    <row r="105" spans="1:7">
      <c r="A105" s="231"/>
      <c r="B105" s="231"/>
      <c r="C105" s="231"/>
      <c r="D105" s="231"/>
      <c r="E105" s="231"/>
      <c r="F105" s="231"/>
      <c r="G105" s="231"/>
    </row>
    <row r="106" spans="1:7">
      <c r="A106" s="231"/>
      <c r="B106" s="231"/>
      <c r="C106" s="231"/>
      <c r="D106" s="231"/>
      <c r="E106" s="231"/>
      <c r="F106" s="231"/>
      <c r="G106" s="231"/>
    </row>
    <row r="107" spans="1:7">
      <c r="A107" s="231"/>
      <c r="B107" s="231"/>
      <c r="C107" s="231"/>
      <c r="D107" s="231"/>
      <c r="E107" s="231"/>
      <c r="F107" s="231"/>
      <c r="G107" s="231"/>
    </row>
    <row r="108" spans="1:7">
      <c r="A108" s="231"/>
      <c r="B108" s="231"/>
      <c r="C108" s="231"/>
      <c r="D108" s="231"/>
      <c r="E108" s="231"/>
      <c r="F108" s="231"/>
      <c r="G108" s="231"/>
    </row>
    <row r="109" spans="1:7">
      <c r="A109" s="231"/>
      <c r="B109" s="231"/>
      <c r="C109" s="231"/>
      <c r="D109" s="231"/>
      <c r="E109" s="231"/>
      <c r="F109" s="231"/>
      <c r="G109" s="231"/>
    </row>
    <row r="110" spans="1:7">
      <c r="A110" s="231"/>
      <c r="B110" s="231"/>
      <c r="C110" s="231"/>
      <c r="D110" s="231"/>
      <c r="E110" s="231"/>
      <c r="F110" s="231"/>
      <c r="G110" s="231"/>
    </row>
    <row r="111" spans="1:7">
      <c r="A111" s="231"/>
      <c r="B111" s="231"/>
      <c r="C111" s="231"/>
      <c r="D111" s="231"/>
      <c r="E111" s="231"/>
      <c r="F111" s="231"/>
      <c r="G111" s="231"/>
    </row>
    <row r="112" spans="1:7">
      <c r="A112" s="231"/>
      <c r="B112" s="231"/>
      <c r="C112" s="231"/>
      <c r="D112" s="231"/>
      <c r="E112" s="231"/>
      <c r="F112" s="231"/>
      <c r="G112" s="231"/>
    </row>
    <row r="113" spans="1:7">
      <c r="A113" s="231"/>
      <c r="B113" s="231"/>
      <c r="C113" s="231"/>
      <c r="D113" s="231"/>
      <c r="E113" s="231"/>
      <c r="F113" s="231"/>
      <c r="G113" s="231"/>
    </row>
    <row r="114" spans="1:7">
      <c r="A114" s="231"/>
      <c r="B114" s="231"/>
      <c r="C114" s="231"/>
      <c r="D114" s="231"/>
      <c r="E114" s="231"/>
      <c r="F114" s="231"/>
      <c r="G114" s="231"/>
    </row>
    <row r="115" spans="1:7">
      <c r="A115" s="231"/>
      <c r="B115" s="231"/>
      <c r="C115" s="231"/>
      <c r="D115" s="231"/>
      <c r="E115" s="231"/>
      <c r="F115" s="231"/>
      <c r="G115" s="231"/>
    </row>
    <row r="116" spans="1:7">
      <c r="A116" s="231"/>
      <c r="B116" s="231"/>
      <c r="C116" s="231"/>
      <c r="D116" s="231"/>
      <c r="E116" s="231"/>
      <c r="F116" s="231"/>
      <c r="G116" s="231"/>
    </row>
    <row r="117" spans="1:7">
      <c r="A117" s="231"/>
      <c r="B117" s="231"/>
      <c r="C117" s="231"/>
      <c r="D117" s="231"/>
      <c r="E117" s="231"/>
      <c r="F117" s="231"/>
      <c r="G117" s="231"/>
    </row>
    <row r="118" spans="1:7">
      <c r="A118" s="231"/>
      <c r="B118" s="231"/>
      <c r="C118" s="231"/>
      <c r="D118" s="231"/>
      <c r="E118" s="231"/>
      <c r="F118" s="231"/>
      <c r="G118" s="231"/>
    </row>
    <row r="119" spans="1:7">
      <c r="A119" s="231"/>
      <c r="B119" s="231"/>
      <c r="C119" s="231"/>
      <c r="D119" s="231"/>
      <c r="E119" s="231"/>
      <c r="F119" s="231"/>
      <c r="G119" s="231"/>
    </row>
    <row r="120" spans="1:7">
      <c r="A120" s="231"/>
      <c r="B120" s="231"/>
      <c r="C120" s="231"/>
      <c r="D120" s="231"/>
      <c r="E120" s="231"/>
      <c r="F120" s="231"/>
      <c r="G120" s="231"/>
    </row>
    <row r="121" spans="1:7">
      <c r="A121" s="231"/>
      <c r="B121" s="231"/>
      <c r="C121" s="231"/>
      <c r="D121" s="231"/>
      <c r="E121" s="231"/>
      <c r="F121" s="231"/>
      <c r="G121" s="231"/>
    </row>
    <row r="122" spans="1:7">
      <c r="A122" s="231"/>
      <c r="B122" s="231"/>
      <c r="C122" s="231"/>
      <c r="D122" s="231"/>
      <c r="E122" s="231"/>
      <c r="F122" s="231"/>
      <c r="G122" s="231"/>
    </row>
    <row r="123" spans="1:7">
      <c r="A123" s="231"/>
      <c r="B123" s="231"/>
      <c r="C123" s="231"/>
      <c r="D123" s="231"/>
      <c r="E123" s="231"/>
      <c r="F123" s="231"/>
      <c r="G123" s="231"/>
    </row>
    <row r="124" spans="1:7">
      <c r="A124" s="231"/>
      <c r="B124" s="231"/>
      <c r="C124" s="231"/>
      <c r="D124" s="231"/>
      <c r="E124" s="231"/>
      <c r="F124" s="231"/>
      <c r="G124" s="231"/>
    </row>
    <row r="125" spans="1:7">
      <c r="A125" s="231"/>
      <c r="B125" s="231"/>
      <c r="C125" s="231"/>
      <c r="D125" s="231"/>
      <c r="E125" s="231"/>
      <c r="F125" s="231"/>
      <c r="G125" s="231"/>
    </row>
    <row r="126" spans="1:7">
      <c r="A126" s="231"/>
      <c r="B126" s="231"/>
      <c r="C126" s="231"/>
      <c r="D126" s="231"/>
      <c r="E126" s="231"/>
      <c r="F126" s="231"/>
      <c r="G126" s="231"/>
    </row>
    <row r="127" spans="1:7">
      <c r="A127" s="231"/>
      <c r="B127" s="231"/>
      <c r="C127" s="231"/>
      <c r="D127" s="231"/>
      <c r="E127" s="231"/>
      <c r="F127" s="231"/>
      <c r="G127" s="231"/>
    </row>
    <row r="128" spans="1:7">
      <c r="A128" s="231"/>
      <c r="B128" s="231"/>
      <c r="C128" s="231"/>
      <c r="D128" s="231"/>
      <c r="E128" s="231"/>
      <c r="F128" s="231"/>
      <c r="G128" s="231"/>
    </row>
    <row r="129" spans="1:7">
      <c r="A129" s="231"/>
      <c r="B129" s="231"/>
      <c r="C129" s="231"/>
      <c r="D129" s="231"/>
      <c r="E129" s="231"/>
      <c r="F129" s="231"/>
      <c r="G129" s="231"/>
    </row>
    <row r="130" spans="1:7">
      <c r="A130" s="231"/>
      <c r="B130" s="231"/>
      <c r="C130" s="231"/>
      <c r="D130" s="231"/>
      <c r="E130" s="231"/>
      <c r="F130" s="231"/>
      <c r="G130" s="231"/>
    </row>
    <row r="131" spans="1:7">
      <c r="A131" s="231"/>
      <c r="B131" s="231"/>
      <c r="C131" s="231"/>
      <c r="D131" s="231"/>
      <c r="E131" s="231"/>
      <c r="F131" s="231"/>
      <c r="G131" s="231"/>
    </row>
    <row r="132" spans="1:7">
      <c r="A132" s="231"/>
      <c r="B132" s="231"/>
      <c r="C132" s="231"/>
      <c r="D132" s="231"/>
      <c r="E132" s="231"/>
      <c r="F132" s="231"/>
      <c r="G132" s="231"/>
    </row>
    <row r="133" spans="1:7">
      <c r="A133" s="231"/>
      <c r="B133" s="231"/>
      <c r="C133" s="231"/>
      <c r="D133" s="231"/>
      <c r="E133" s="231"/>
      <c r="F133" s="231"/>
      <c r="G133" s="231"/>
    </row>
    <row r="134" spans="1:7">
      <c r="A134" s="231"/>
      <c r="B134" s="231"/>
      <c r="C134" s="231"/>
      <c r="D134" s="231"/>
      <c r="E134" s="231"/>
      <c r="F134" s="231"/>
      <c r="G134" s="231"/>
    </row>
    <row r="135" spans="1:7">
      <c r="A135" s="231"/>
      <c r="B135" s="231"/>
      <c r="C135" s="231"/>
      <c r="D135" s="231"/>
      <c r="E135" s="231"/>
      <c r="F135" s="231"/>
      <c r="G135" s="231"/>
    </row>
    <row r="136" spans="1:7">
      <c r="A136" s="231"/>
      <c r="B136" s="231"/>
      <c r="C136" s="231"/>
      <c r="D136" s="231"/>
      <c r="E136" s="231"/>
      <c r="F136" s="231"/>
      <c r="G136" s="231"/>
    </row>
    <row r="137" spans="1:7">
      <c r="A137" s="231"/>
      <c r="B137" s="231"/>
      <c r="C137" s="231"/>
      <c r="D137" s="231"/>
      <c r="E137" s="231"/>
      <c r="F137" s="231"/>
      <c r="G137" s="231"/>
    </row>
    <row r="138" spans="1:7">
      <c r="A138" s="231"/>
      <c r="B138" s="231"/>
      <c r="C138" s="231"/>
      <c r="D138" s="231"/>
      <c r="E138" s="231"/>
      <c r="F138" s="231"/>
      <c r="G138" s="231"/>
    </row>
    <row r="139" spans="1:7">
      <c r="A139" s="231"/>
      <c r="B139" s="231"/>
      <c r="C139" s="231"/>
      <c r="D139" s="231"/>
      <c r="E139" s="231"/>
      <c r="F139" s="231"/>
      <c r="G139" s="231"/>
    </row>
    <row r="140" spans="1:7">
      <c r="A140" s="231"/>
      <c r="B140" s="231"/>
      <c r="C140" s="231"/>
      <c r="D140" s="231"/>
      <c r="E140" s="231"/>
      <c r="F140" s="231"/>
      <c r="G140" s="231"/>
    </row>
    <row r="141" spans="1:7">
      <c r="A141" s="231"/>
      <c r="B141" s="231"/>
      <c r="C141" s="231"/>
      <c r="D141" s="231"/>
      <c r="E141" s="231"/>
      <c r="F141" s="231"/>
      <c r="G141" s="231"/>
    </row>
    <row r="142" spans="1:7">
      <c r="A142" s="231"/>
      <c r="B142" s="231"/>
      <c r="C142" s="231"/>
      <c r="D142" s="231"/>
      <c r="E142" s="231"/>
      <c r="F142" s="231"/>
      <c r="G142" s="231"/>
    </row>
    <row r="143" spans="1:7">
      <c r="A143" s="231"/>
      <c r="B143" s="231"/>
      <c r="C143" s="231"/>
      <c r="D143" s="231"/>
      <c r="E143" s="231"/>
      <c r="F143" s="231"/>
      <c r="G143" s="231"/>
    </row>
    <row r="144" spans="1:7">
      <c r="A144" s="231"/>
      <c r="B144" s="231"/>
      <c r="C144" s="231"/>
      <c r="D144" s="231"/>
      <c r="E144" s="231"/>
      <c r="F144" s="231"/>
      <c r="G144" s="231"/>
    </row>
    <row r="145" spans="1:7">
      <c r="A145" s="231"/>
      <c r="B145" s="231"/>
      <c r="C145" s="231"/>
      <c r="D145" s="231"/>
      <c r="E145" s="231"/>
      <c r="F145" s="231"/>
      <c r="G145" s="231"/>
    </row>
    <row r="146" spans="1:7">
      <c r="A146" s="231"/>
      <c r="B146" s="231"/>
      <c r="C146" s="231"/>
      <c r="D146" s="231"/>
      <c r="E146" s="231"/>
      <c r="F146" s="231"/>
      <c r="G146" s="231"/>
    </row>
    <row r="147" spans="1:7">
      <c r="A147" s="231"/>
      <c r="B147" s="231"/>
      <c r="C147" s="231"/>
      <c r="D147" s="231"/>
      <c r="E147" s="231"/>
      <c r="F147" s="231"/>
      <c r="G147" s="231"/>
    </row>
    <row r="148" spans="1:7">
      <c r="A148" s="231"/>
      <c r="B148" s="231"/>
      <c r="C148" s="231"/>
      <c r="D148" s="231"/>
      <c r="E148" s="231"/>
      <c r="F148" s="231"/>
      <c r="G148" s="231"/>
    </row>
    <row r="149" spans="1:7">
      <c r="A149" s="231"/>
      <c r="B149" s="231"/>
      <c r="C149" s="231"/>
      <c r="D149" s="231"/>
      <c r="E149" s="231"/>
      <c r="F149" s="231"/>
      <c r="G149" s="231"/>
    </row>
    <row r="150" spans="1:7">
      <c r="A150" s="231"/>
      <c r="B150" s="231"/>
      <c r="C150" s="231"/>
      <c r="D150" s="231"/>
      <c r="E150" s="231"/>
      <c r="F150" s="231"/>
      <c r="G150" s="231"/>
    </row>
    <row r="151" spans="1:7">
      <c r="A151" s="231"/>
      <c r="B151" s="231"/>
      <c r="C151" s="231"/>
      <c r="D151" s="231"/>
      <c r="E151" s="231"/>
      <c r="F151" s="231"/>
      <c r="G151" s="231"/>
    </row>
    <row r="152" spans="1:7">
      <c r="A152" s="231"/>
      <c r="B152" s="231"/>
      <c r="C152" s="231"/>
      <c r="D152" s="231"/>
      <c r="E152" s="231"/>
      <c r="F152" s="231"/>
      <c r="G152" s="231"/>
    </row>
    <row r="153" spans="1:7">
      <c r="A153" s="231"/>
      <c r="B153" s="231"/>
      <c r="C153" s="231"/>
      <c r="D153" s="231"/>
      <c r="E153" s="231"/>
      <c r="F153" s="231"/>
      <c r="G153" s="231"/>
    </row>
    <row r="154" spans="1:7">
      <c r="A154" s="231"/>
      <c r="B154" s="231"/>
      <c r="C154" s="231"/>
      <c r="D154" s="231"/>
      <c r="E154" s="231"/>
      <c r="F154" s="231"/>
      <c r="G154" s="231"/>
    </row>
    <row r="155" spans="1:7">
      <c r="A155" s="231"/>
      <c r="B155" s="231"/>
      <c r="C155" s="231"/>
      <c r="D155" s="231"/>
      <c r="E155" s="231"/>
      <c r="F155" s="231"/>
      <c r="G155" s="231"/>
    </row>
    <row r="156" spans="1:7">
      <c r="A156" s="231"/>
      <c r="B156" s="231"/>
      <c r="C156" s="231"/>
      <c r="D156" s="231"/>
      <c r="E156" s="231"/>
      <c r="F156" s="231"/>
      <c r="G156" s="231"/>
    </row>
    <row r="157" spans="1:7">
      <c r="A157" s="231"/>
      <c r="B157" s="231"/>
      <c r="C157" s="231"/>
      <c r="D157" s="231"/>
      <c r="E157" s="231"/>
      <c r="F157" s="231"/>
      <c r="G157" s="231"/>
    </row>
    <row r="158" spans="1:7">
      <c r="A158" s="231"/>
      <c r="B158" s="231"/>
      <c r="C158" s="231"/>
      <c r="D158" s="231"/>
      <c r="E158" s="231"/>
      <c r="F158" s="231"/>
      <c r="G158" s="231"/>
    </row>
    <row r="159" spans="1:7">
      <c r="A159" s="231"/>
      <c r="B159" s="231"/>
      <c r="C159" s="231"/>
      <c r="D159" s="231"/>
      <c r="E159" s="231"/>
      <c r="F159" s="231"/>
      <c r="G159" s="231"/>
    </row>
    <row r="160" spans="1:7">
      <c r="A160" s="231"/>
      <c r="B160" s="231"/>
      <c r="C160" s="231"/>
      <c r="D160" s="231"/>
      <c r="E160" s="231"/>
      <c r="F160" s="231"/>
      <c r="G160" s="231"/>
    </row>
    <row r="161" spans="1:7">
      <c r="A161" s="231"/>
      <c r="B161" s="231"/>
      <c r="C161" s="231"/>
      <c r="D161" s="231"/>
      <c r="E161" s="231"/>
      <c r="F161" s="231"/>
      <c r="G161" s="231"/>
    </row>
    <row r="162" spans="1:7">
      <c r="A162" s="231"/>
      <c r="B162" s="231"/>
      <c r="C162" s="231"/>
      <c r="D162" s="231"/>
      <c r="E162" s="231"/>
      <c r="F162" s="231"/>
      <c r="G162" s="231"/>
    </row>
    <row r="163" spans="1:7">
      <c r="A163" s="231"/>
      <c r="B163" s="231"/>
      <c r="C163" s="231"/>
      <c r="D163" s="231"/>
      <c r="E163" s="231"/>
      <c r="F163" s="231"/>
      <c r="G163" s="231"/>
    </row>
  </sheetData>
  <mergeCells count="8">
    <mergeCell ref="A34:B35"/>
    <mergeCell ref="A44:G58"/>
    <mergeCell ref="D1:S43"/>
    <mergeCell ref="A59:G163"/>
    <mergeCell ref="A11:C28"/>
    <mergeCell ref="A1:C3"/>
    <mergeCell ref="A4:C4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General</vt:lpstr>
      <vt:lpstr>EI.01</vt:lpstr>
      <vt:lpstr>EI.02</vt:lpstr>
      <vt:lpstr>EI.03</vt:lpstr>
      <vt:lpstr>EI.04</vt:lpstr>
      <vt:lpstr>EI.05</vt:lpstr>
      <vt:lpstr>EI.06</vt:lpstr>
      <vt:lpstr>EI.07</vt:lpstr>
      <vt:lpstr>EI.09</vt:lpstr>
      <vt:lpstr>EI.10</vt:lpstr>
      <vt:lpstr>EI.11</vt:lpstr>
      <vt:lpstr>EI.12</vt:lpstr>
      <vt:lpstr>EI.13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Perez Soler</dc:creator>
  <cp:lastModifiedBy>Miguelina Lorenzo</cp:lastModifiedBy>
  <cp:lastPrinted>2022-07-05T14:08:28Z</cp:lastPrinted>
  <dcterms:created xsi:type="dcterms:W3CDTF">2021-02-01T12:50:48Z</dcterms:created>
  <dcterms:modified xsi:type="dcterms:W3CDTF">2023-01-10T18:29:49Z</dcterms:modified>
</cp:coreProperties>
</file>