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MIREX\Mirex_2024\"/>
    </mc:Choice>
  </mc:AlternateContent>
  <xr:revisionPtr revIDLastSave="0" documentId="13_ncr:1_{EC3709E1-5C04-4E32-A1D3-12F7024C2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9" i="1"/>
  <c r="J7" i="1"/>
  <c r="J6" i="1"/>
  <c r="J10" i="1"/>
  <c r="J8" i="1"/>
  <c r="I4" i="1" l="1"/>
  <c r="H4" i="1" l="1"/>
  <c r="G4" i="1"/>
</calcChain>
</file>

<file path=xl/sharedStrings.xml><?xml version="1.0" encoding="utf-8"?>
<sst xmlns="http://schemas.openxmlformats.org/spreadsheetml/2006/main" count="9" uniqueCount="9">
  <si>
    <t>Privados de libertad</t>
  </si>
  <si>
    <t xml:space="preserve">Retorno de niños, niñas y adolescentes </t>
  </si>
  <si>
    <t>Dominicanos en situación de vulnerabilidad</t>
  </si>
  <si>
    <t>Localizaciones de dominicanos en el exterior</t>
  </si>
  <si>
    <t xml:space="preserve">Total </t>
  </si>
  <si>
    <t>Traslado de restos</t>
  </si>
  <si>
    <t xml:space="preserve">Casos </t>
  </si>
  <si>
    <t>Fuente: Registros administrativos de la Dirección de Protección a Nacionales del Ministerio de Relaciones Exteriores (MIREX).</t>
  </si>
  <si>
    <r>
      <rPr>
        <b/>
        <sz val="9"/>
        <rFont val="Roboto"/>
      </rPr>
      <t xml:space="preserve">Cuadro 6. </t>
    </r>
    <r>
      <rPr>
        <sz val="9"/>
        <rFont val="Roboto"/>
      </rPr>
      <t>REPÚBLICA DOMINICANA: Casos reportados por la Dirección de Protección a Nacionales en el exterior durante el periodo  2017- 2024.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</si>
</sst>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Roboto"/>
    </font>
    <font>
      <sz val="10"/>
      <name val="Arial"/>
      <family val="2"/>
    </font>
    <font>
      <sz val="9"/>
      <name val="Roboto"/>
    </font>
    <font>
      <b/>
      <sz val="9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0" fillId="2" borderId="0" xfId="0" applyFill="1"/>
    <xf numFmtId="3" fontId="2" fillId="2" borderId="2" xfId="1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indent="1"/>
    </xf>
    <xf numFmtId="3" fontId="2" fillId="2" borderId="0" xfId="1" applyNumberFormat="1" applyFont="1" applyFill="1" applyAlignment="1">
      <alignment vertical="center" wrapText="1"/>
    </xf>
    <xf numFmtId="0" fontId="4" fillId="2" borderId="0" xfId="2" applyFont="1" applyFill="1" applyAlignment="1">
      <alignment horizontal="left" indent="1"/>
    </xf>
    <xf numFmtId="3" fontId="5" fillId="2" borderId="0" xfId="2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0" fillId="2" borderId="2" xfId="0" applyFill="1" applyBorder="1"/>
    <xf numFmtId="0" fontId="8" fillId="2" borderId="0" xfId="0" applyFont="1" applyFill="1"/>
    <xf numFmtId="0" fontId="4" fillId="2" borderId="2" xfId="2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10 2 2" xfId="2" xr:uid="{00000000-0005-0000-0000-000001000000}"/>
    <cellStyle name="Normal 96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228602</xdr:colOff>
      <xdr:row>0</xdr:row>
      <xdr:rowOff>212724</xdr:rowOff>
    </xdr:from>
    <xdr:to>
      <xdr:col>9</xdr:col>
      <xdr:colOff>200025</xdr:colOff>
      <xdr:row>0</xdr:row>
      <xdr:rowOff>646476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48E61E33-6E9F-4ED4-BE91-08C040A9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7" y="212724"/>
          <a:ext cx="619123" cy="433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zoomScaleNormal="100" workbookViewId="0">
      <selection activeCell="H18" sqref="H18"/>
    </sheetView>
  </sheetViews>
  <sheetFormatPr baseColWidth="10" defaultRowHeight="15" x14ac:dyDescent="0.25"/>
  <cols>
    <col min="1" max="1" width="11.42578125" style="1"/>
    <col min="2" max="2" width="37.5703125" style="1" customWidth="1"/>
    <col min="3" max="3" width="4.7109375" style="1" customWidth="1"/>
    <col min="4" max="4" width="6.5703125" style="1" customWidth="1"/>
    <col min="5" max="5" width="5.28515625" style="1" customWidth="1"/>
    <col min="6" max="6" width="5.5703125" style="1" customWidth="1"/>
    <col min="7" max="7" width="5.28515625" style="1" customWidth="1"/>
    <col min="8" max="9" width="4.85546875" style="1" customWidth="1"/>
    <col min="10" max="10" width="5.28515625" style="1" customWidth="1"/>
    <col min="11" max="16384" width="11.42578125" style="1"/>
  </cols>
  <sheetData>
    <row r="1" spans="2:10" ht="57.75" customHeight="1" x14ac:dyDescent="0.25"/>
    <row r="2" spans="2:10" ht="29.25" customHeight="1" x14ac:dyDescent="0.25">
      <c r="B2" s="12" t="s">
        <v>8</v>
      </c>
      <c r="C2" s="12"/>
      <c r="D2" s="12"/>
      <c r="E2" s="12"/>
      <c r="F2" s="12"/>
      <c r="G2" s="12"/>
      <c r="H2" s="12"/>
      <c r="I2" s="12"/>
      <c r="J2" s="12"/>
    </row>
    <row r="3" spans="2:10" x14ac:dyDescent="0.25">
      <c r="B3" s="9" t="s">
        <v>6</v>
      </c>
      <c r="C3" s="8">
        <v>2017</v>
      </c>
      <c r="D3" s="8">
        <v>2018</v>
      </c>
      <c r="E3" s="8">
        <v>2019</v>
      </c>
      <c r="F3" s="8">
        <v>2020</v>
      </c>
      <c r="G3" s="8">
        <v>2021</v>
      </c>
      <c r="H3" s="8">
        <v>2022</v>
      </c>
      <c r="I3" s="8">
        <v>2023</v>
      </c>
      <c r="J3" s="8">
        <v>2024</v>
      </c>
    </row>
    <row r="4" spans="2:10" x14ac:dyDescent="0.25">
      <c r="B4" s="7" t="s">
        <v>4</v>
      </c>
      <c r="C4" s="6">
        <v>88</v>
      </c>
      <c r="D4" s="6">
        <v>120</v>
      </c>
      <c r="E4" s="6">
        <v>104</v>
      </c>
      <c r="F4" s="6">
        <v>108</v>
      </c>
      <c r="G4" s="6">
        <f>SUM(G6:G10)</f>
        <v>295</v>
      </c>
      <c r="H4" s="6">
        <f>SUM(H6:H10)</f>
        <v>323</v>
      </c>
      <c r="I4" s="6">
        <f>SUM(I6:I10)</f>
        <v>324</v>
      </c>
      <c r="J4" s="11">
        <f>SUM(J6:J10)</f>
        <v>256</v>
      </c>
    </row>
    <row r="5" spans="2:10" x14ac:dyDescent="0.25">
      <c r="B5" s="7"/>
      <c r="C5" s="6"/>
      <c r="D5" s="6"/>
      <c r="E5" s="6"/>
      <c r="F5" s="6"/>
      <c r="G5" s="6"/>
      <c r="H5" s="6"/>
      <c r="I5" s="6"/>
    </row>
    <row r="6" spans="2:10" x14ac:dyDescent="0.25">
      <c r="B6" s="5" t="s">
        <v>1</v>
      </c>
      <c r="C6" s="4">
        <v>35</v>
      </c>
      <c r="D6" s="4">
        <v>48</v>
      </c>
      <c r="E6" s="4">
        <v>48</v>
      </c>
      <c r="F6" s="4">
        <v>28</v>
      </c>
      <c r="G6" s="4">
        <v>32</v>
      </c>
      <c r="H6" s="4">
        <v>25</v>
      </c>
      <c r="I6" s="1">
        <v>17</v>
      </c>
      <c r="J6" s="1">
        <f>12+9</f>
        <v>21</v>
      </c>
    </row>
    <row r="7" spans="2:10" x14ac:dyDescent="0.25">
      <c r="B7" s="5" t="s">
        <v>3</v>
      </c>
      <c r="C7" s="4">
        <v>0</v>
      </c>
      <c r="D7" s="4">
        <v>0</v>
      </c>
      <c r="E7" s="4">
        <v>0</v>
      </c>
      <c r="F7" s="4">
        <v>0</v>
      </c>
      <c r="G7" s="4">
        <v>44</v>
      </c>
      <c r="H7" s="4">
        <v>43</v>
      </c>
      <c r="I7" s="1">
        <v>38</v>
      </c>
      <c r="J7" s="1">
        <f>20+12</f>
        <v>32</v>
      </c>
    </row>
    <row r="8" spans="2:10" x14ac:dyDescent="0.25">
      <c r="B8" s="5" t="s">
        <v>0</v>
      </c>
      <c r="C8" s="4">
        <v>40</v>
      </c>
      <c r="D8" s="4">
        <v>39</v>
      </c>
      <c r="E8" s="4">
        <v>39</v>
      </c>
      <c r="F8" s="4">
        <v>50</v>
      </c>
      <c r="G8" s="4">
        <v>87</v>
      </c>
      <c r="H8" s="4">
        <v>70</v>
      </c>
      <c r="I8" s="1">
        <v>54</v>
      </c>
      <c r="J8" s="1">
        <f>34+19</f>
        <v>53</v>
      </c>
    </row>
    <row r="9" spans="2:10" x14ac:dyDescent="0.25">
      <c r="B9" s="5" t="s">
        <v>5</v>
      </c>
      <c r="C9" s="4">
        <v>0</v>
      </c>
      <c r="D9" s="4">
        <v>0</v>
      </c>
      <c r="E9" s="4">
        <v>0</v>
      </c>
      <c r="F9" s="4">
        <v>0</v>
      </c>
      <c r="G9" s="4">
        <v>82</v>
      </c>
      <c r="H9" s="4">
        <v>126</v>
      </c>
      <c r="I9" s="1">
        <v>175</v>
      </c>
      <c r="J9" s="1">
        <f>33+84</f>
        <v>117</v>
      </c>
    </row>
    <row r="10" spans="2:10" x14ac:dyDescent="0.25">
      <c r="B10" s="3" t="s">
        <v>2</v>
      </c>
      <c r="C10" s="2">
        <v>13</v>
      </c>
      <c r="D10" s="2">
        <v>33</v>
      </c>
      <c r="E10" s="2">
        <v>17</v>
      </c>
      <c r="F10" s="2">
        <v>30</v>
      </c>
      <c r="G10" s="2">
        <v>50</v>
      </c>
      <c r="H10" s="2">
        <v>59</v>
      </c>
      <c r="I10" s="10">
        <v>40</v>
      </c>
      <c r="J10" s="10">
        <f>27+6</f>
        <v>33</v>
      </c>
    </row>
    <row r="11" spans="2:10" ht="12.75" customHeight="1" x14ac:dyDescent="0.25">
      <c r="B11" s="13" t="s">
        <v>7</v>
      </c>
      <c r="C11" s="13"/>
      <c r="D11" s="13"/>
      <c r="E11" s="13"/>
      <c r="F11" s="13"/>
      <c r="G11" s="13"/>
      <c r="H11" s="13"/>
      <c r="I11" s="13"/>
      <c r="J11" s="13"/>
    </row>
    <row r="16" spans="2:10" ht="41.25" customHeight="1" x14ac:dyDescent="0.25"/>
  </sheetData>
  <mergeCells count="2">
    <mergeCell ref="B2:J2"/>
    <mergeCell ref="B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alexander.ramirez</dc:creator>
  <cp:lastModifiedBy>Braudilia Micelania García Vicente</cp:lastModifiedBy>
  <dcterms:created xsi:type="dcterms:W3CDTF">2022-02-11T13:36:56Z</dcterms:created>
  <dcterms:modified xsi:type="dcterms:W3CDTF">2025-08-01T15:52:31Z</dcterms:modified>
</cp:coreProperties>
</file>