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25B8E9D2-CE79-416F-8D1E-2B60FA79A9F9}" xr6:coauthVersionLast="47" xr6:coauthVersionMax="47" xr10:uidLastSave="{00000000-0000-0000-0000-000000000000}"/>
  <bookViews>
    <workbookView xWindow="-108" yWindow="-108" windowWidth="23256" windowHeight="12456" tabRatio="596" firstSheet="5" activeTab="8" xr2:uid="{00000000-000D-0000-FFFF-FFFF00000000}"/>
  </bookViews>
  <sheets>
    <sheet name="2017" sheetId="7" r:id="rId1"/>
    <sheet name="2018" sheetId="5" r:id="rId2"/>
    <sheet name="2019" sheetId="4" r:id="rId3"/>
    <sheet name="2020" sheetId="3" r:id="rId4"/>
    <sheet name="2021" sheetId="2" r:id="rId5"/>
    <sheet name="2022" sheetId="6" r:id="rId6"/>
    <sheet name="2023" sheetId="8" r:id="rId7"/>
    <sheet name="2024" sheetId="9" r:id="rId8"/>
    <sheet name="2025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f" localSheetId="1">#REF!</definedName>
    <definedName name="____f" localSheetId="2">#REF!</definedName>
    <definedName name="____f" localSheetId="3">#REF!</definedName>
    <definedName name="____f">#REF!</definedName>
    <definedName name="__aaa98" localSheetId="1">'[1]344.13'!#REF!</definedName>
    <definedName name="__aaa98" localSheetId="2">'[1]344.13'!#REF!</definedName>
    <definedName name="__aaa98" localSheetId="3">'[1]344.13'!#REF!</definedName>
    <definedName name="__aaa98">'[1]344.13'!#REF!</definedName>
    <definedName name="__aaa99" localSheetId="1">'[1]344.13'!#REF!</definedName>
    <definedName name="__aaa99" localSheetId="2">'[1]344.13'!#REF!</definedName>
    <definedName name="__aaa99" localSheetId="3">'[1]344.13'!#REF!</definedName>
    <definedName name="__aaa99">'[1]344.13'!#REF!</definedName>
    <definedName name="__dga11" localSheetId="1">#REF!</definedName>
    <definedName name="__dga11" localSheetId="2">#REF!</definedName>
    <definedName name="__dga11" localSheetId="3">#REF!</definedName>
    <definedName name="__dga11">#REF!</definedName>
    <definedName name="__dga12" localSheetId="1">#REF!</definedName>
    <definedName name="__dga12" localSheetId="2">#REF!</definedName>
    <definedName name="__dga12" localSheetId="3">#REF!</definedName>
    <definedName name="__dga12">#REF!</definedName>
    <definedName name="__r" localSheetId="1">'[1]333.02'!#REF!</definedName>
    <definedName name="__r" localSheetId="2">'[1]333.02'!#REF!</definedName>
    <definedName name="__r" localSheetId="3">'[1]333.02'!#REF!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_xlnm.Print_Area" localSheetId="1">'2018'!$A$1:$AG$4</definedName>
    <definedName name="_xlnm.Print_Area" localSheetId="2">'2019'!$A$1:$V$4</definedName>
    <definedName name="_xlnm.Print_Area" localSheetId="3">'2020'!$A$1:$U$4</definedName>
    <definedName name="_xlnm.Print_Area" localSheetId="4">'2021'!$A$3:$K$6</definedName>
    <definedName name="asd" localSheetId="1">#REF!</definedName>
    <definedName name="asd">#REF!</definedName>
    <definedName name="asd_10" localSheetId="1">#REF!</definedName>
    <definedName name="asd_10">#REF!</definedName>
    <definedName name="asd_11" localSheetId="1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 localSheetId="1">#REF!</definedName>
    <definedName name="ccentral">#REF!</definedName>
    <definedName name="ccentral2" localSheetId="1">#REF!</definedName>
    <definedName name="ccentral2">#REF!</definedName>
    <definedName name="ccuu" localSheetId="1">#REF!</definedName>
    <definedName name="ccuu">#REF!</definedName>
    <definedName name="ccuu_10">#REF!</definedName>
    <definedName name="ccuu_11">#REF!</definedName>
    <definedName name="cerw">'[5]6'!$I$13</definedName>
    <definedName name="cibao" localSheetId="1">#REF!</definedName>
    <definedName name="cibao">#REF!</definedName>
    <definedName name="cibao2" localSheetId="1">#REF!</definedName>
    <definedName name="cibao2">#REF!</definedName>
    <definedName name="coccident" localSheetId="1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 localSheetId="1">#REF!</definedName>
    <definedName name="dga11_10">#REF!</definedName>
    <definedName name="dga11_11" localSheetId="1">#REF!</definedName>
    <definedName name="dga11_11">#REF!</definedName>
    <definedName name="dga12_10" localSheetId="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 localSheetId="1">#REF!</definedName>
    <definedName name="dsd">#REF!</definedName>
    <definedName name="dsd_10" localSheetId="1">#REF!</definedName>
    <definedName name="dsd_10">#REF!</definedName>
    <definedName name="dsd_11" localSheetId="1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 localSheetId="1">#REF!</definedName>
    <definedName name="fg">#REF!</definedName>
    <definedName name="fg_10" localSheetId="1">#REF!</definedName>
    <definedName name="fg_10">#REF!</definedName>
    <definedName name="fg_11" localSheetId="1">#REF!</definedName>
    <definedName name="fg_11">#REF!</definedName>
    <definedName name="fge">'[5]10'!$F$12</definedName>
    <definedName name="fgf" localSheetId="1">#REF!</definedName>
    <definedName name="fgf">#REF!</definedName>
    <definedName name="fgf_10" localSheetId="1">#REF!</definedName>
    <definedName name="fgf_10">#REF!</definedName>
    <definedName name="fgf_11" localSheetId="1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 localSheetId="1">#REF!</definedName>
    <definedName name="gf">#REF!</definedName>
    <definedName name="gf_10" localSheetId="1">#REF!</definedName>
    <definedName name="gf_10">#REF!</definedName>
    <definedName name="gf_11" localSheetId="1">#REF!</definedName>
    <definedName name="gf_11">#REF!</definedName>
    <definedName name="gfdgdgdgdg" localSheetId="1">'[1]333.10'!#REF!</definedName>
    <definedName name="gfdgdgdgdg">'[1]333.10'!#REF!</definedName>
    <definedName name="gfdgdgdgdg_10" localSheetId="1">'[1]333.10'!#REF!</definedName>
    <definedName name="gfdgdgdgdg_10">'[1]333.10'!#REF!</definedName>
    <definedName name="gfdgdgdgdg_11" localSheetId="1">'[1]333.10'!#REF!</definedName>
    <definedName name="gfdgdgdgdg_11">'[1]333.10'!#REF!</definedName>
    <definedName name="gg" localSheetId="1">#REF!</definedName>
    <definedName name="gg">#REF!</definedName>
    <definedName name="gg_10" localSheetId="1">#REF!</definedName>
    <definedName name="gg_10">#REF!</definedName>
    <definedName name="gg_11" localSheetId="1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 localSheetId="1">#REF!</definedName>
    <definedName name="HH">#REF!</definedName>
    <definedName name="hh_10" localSheetId="1">#REF!</definedName>
    <definedName name="hh_10">#REF!</definedName>
    <definedName name="hh_11" localSheetId="1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 localSheetId="1">#REF!</definedName>
    <definedName name="jygjyuihjggf">#REF!</definedName>
    <definedName name="jygjyuihjggf_10" localSheetId="1">#REF!</definedName>
    <definedName name="jygjyuihjggf_10">#REF!</definedName>
    <definedName name="jygjyuihjggf_11" localSheetId="1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 localSheetId="1">#REF!</definedName>
    <definedName name="monto337021">#REF!</definedName>
    <definedName name="monto337021_10" localSheetId="1">#REF!</definedName>
    <definedName name="monto337021_10">#REF!</definedName>
    <definedName name="monto337021_11" localSheetId="1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1">#REF!</definedName>
    <definedName name="n_10" localSheetId="3">#REF!</definedName>
    <definedName name="n_10">#REF!</definedName>
    <definedName name="n_11" localSheetId="1">#REF!</definedName>
    <definedName name="n_11" localSheetId="3">#REF!</definedName>
    <definedName name="n_11">#REF!</definedName>
    <definedName name="nb" localSheetId="1">'[1]333.10'!#REF!</definedName>
    <definedName name="nb" localSheetId="3">'[1]333.10'!#REF!</definedName>
    <definedName name="nb">'[1]333.10'!#REF!</definedName>
    <definedName name="nb_10" localSheetId="1">'[1]333.10'!#REF!</definedName>
    <definedName name="nb_10" localSheetId="3">'[1]333.10'!#REF!</definedName>
    <definedName name="nb_10">'[1]333.10'!#REF!</definedName>
    <definedName name="nb_11" localSheetId="1">'[1]333.10'!#REF!</definedName>
    <definedName name="nb_11" localSheetId="3">'[1]333.10'!#REF!</definedName>
    <definedName name="nb_11">'[1]333.10'!#REF!</definedName>
    <definedName name="nmbnvmvbh">'[3]2.03'!$J$13</definedName>
    <definedName name="nn" localSheetId="1">#REF!</definedName>
    <definedName name="nn">#REF!</definedName>
    <definedName name="nn_10" localSheetId="1">#REF!</definedName>
    <definedName name="nn_10" localSheetId="3">#REF!</definedName>
    <definedName name="nn_10">#REF!</definedName>
    <definedName name="nn_11" localSheetId="1">#REF!</definedName>
    <definedName name="nn_11" localSheetId="3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 localSheetId="1">#REF!</definedName>
    <definedName name="pablo">#REF!</definedName>
    <definedName name="pablo1" localSheetId="1">#REF!</definedName>
    <definedName name="pablo1">#REF!</definedName>
    <definedName name="Pedernales" localSheetId="1">'[1]343-05'!#REF!</definedName>
    <definedName name="Pedernales">'[1]343-05'!#REF!</definedName>
    <definedName name="Pedernales2" localSheetId="1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 localSheetId="1">#REF!</definedName>
    <definedName name="py">#REF!</definedName>
    <definedName name="q" localSheetId="1">#REF!</definedName>
    <definedName name="q">#REF!</definedName>
    <definedName name="q_10" localSheetId="1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 localSheetId="1">#REF!</definedName>
    <definedName name="res">#REF!</definedName>
    <definedName name="res_10" localSheetId="1">#REF!</definedName>
    <definedName name="res_10">#REF!</definedName>
    <definedName name="res_11" localSheetId="1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 localSheetId="1">#REF!</definedName>
    <definedName name="sd">#REF!</definedName>
    <definedName name="sd_10" localSheetId="1">#REF!</definedName>
    <definedName name="sd_10">#REF!</definedName>
    <definedName name="sd_11" localSheetId="1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 localSheetId="1">#REF!</definedName>
    <definedName name="v">#REF!</definedName>
    <definedName name="v_10" localSheetId="1">#REF!</definedName>
    <definedName name="v_10">#REF!</definedName>
    <definedName name="v_11" localSheetId="1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 localSheetId="1">#REF!</definedName>
    <definedName name="VBV">#REF!</definedName>
    <definedName name="VBV_10" localSheetId="1">#REF!</definedName>
    <definedName name="VBV_10">#REF!</definedName>
    <definedName name="VBV_11" localSheetId="1">#REF!</definedName>
    <definedName name="VBV_11">#REF!</definedName>
    <definedName name="vd">'[4]8.03'!$C$9</definedName>
    <definedName name="vfc" localSheetId="1">#REF!</definedName>
    <definedName name="vfc">#REF!</definedName>
    <definedName name="vfc_10" localSheetId="1">#REF!</definedName>
    <definedName name="vfc_10">#REF!</definedName>
    <definedName name="vfc_11" localSheetId="1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 localSheetId="1">#REF!</definedName>
    <definedName name="vv">#REF!</definedName>
    <definedName name="vv_10" localSheetId="1">#REF!</definedName>
    <definedName name="vv_10">#REF!</definedName>
    <definedName name="vv_11" localSheetId="1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 localSheetId="1">#REF!</definedName>
    <definedName name="w">#REF!</definedName>
    <definedName name="w_10" localSheetId="1">#REF!</definedName>
    <definedName name="w_10">#REF!</definedName>
    <definedName name="w_11" localSheetId="1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 localSheetId="1">#REF!</definedName>
    <definedName name="yu">#REF!</definedName>
    <definedName name="yu_10" localSheetId="1">#REF!</definedName>
    <definedName name="yu_10">#REF!</definedName>
    <definedName name="yu_11" localSheetId="1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7" i="10" l="1"/>
  <c r="B51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53" i="10"/>
  <c r="B54" i="10"/>
  <c r="B6" i="10"/>
  <c r="D6" i="10"/>
  <c r="E6" i="10"/>
  <c r="F6" i="10"/>
  <c r="G6" i="10"/>
  <c r="H6" i="10"/>
  <c r="I6" i="10"/>
  <c r="J6" i="10"/>
  <c r="K6" i="10"/>
  <c r="D7" i="10"/>
  <c r="E7" i="10"/>
  <c r="F7" i="10"/>
  <c r="G7" i="10"/>
  <c r="H7" i="10"/>
  <c r="I7" i="10"/>
  <c r="J7" i="10"/>
  <c r="K7" i="10"/>
  <c r="C6" i="10"/>
  <c r="C7" i="10"/>
  <c r="D11" i="10"/>
  <c r="E11" i="10"/>
  <c r="F11" i="10"/>
  <c r="G11" i="10"/>
  <c r="H11" i="10"/>
  <c r="I11" i="10"/>
  <c r="J11" i="10"/>
  <c r="K11" i="10"/>
  <c r="C11" i="10"/>
  <c r="D8" i="10"/>
  <c r="E8" i="10"/>
  <c r="F8" i="10"/>
  <c r="G8" i="10"/>
  <c r="H8" i="10"/>
  <c r="I8" i="10"/>
  <c r="J8" i="10"/>
  <c r="K8" i="10"/>
  <c r="C8" i="10"/>
  <c r="B8" i="9" l="1"/>
  <c r="B9" i="9"/>
  <c r="B10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9" i="9"/>
  <c r="B50" i="9"/>
  <c r="B51" i="9"/>
  <c r="B53" i="9"/>
  <c r="B54" i="9"/>
  <c r="N11" i="9"/>
  <c r="N7" i="9"/>
  <c r="N6" i="9" s="1"/>
  <c r="D11" i="9" l="1"/>
  <c r="D7" i="9" s="1"/>
  <c r="D6" i="9" s="1"/>
  <c r="E11" i="9"/>
  <c r="E7" i="9" s="1"/>
  <c r="E6" i="9" s="1"/>
  <c r="F11" i="9"/>
  <c r="F7" i="9" s="1"/>
  <c r="F6" i="9" s="1"/>
  <c r="G11" i="9"/>
  <c r="G7" i="9" s="1"/>
  <c r="G6" i="9" s="1"/>
  <c r="H11" i="9"/>
  <c r="H7" i="9" s="1"/>
  <c r="H6" i="9" s="1"/>
  <c r="I11" i="9"/>
  <c r="I7" i="9" s="1"/>
  <c r="I6" i="9" s="1"/>
  <c r="J11" i="9"/>
  <c r="J7" i="9" s="1"/>
  <c r="J6" i="9" s="1"/>
  <c r="K11" i="9"/>
  <c r="K7" i="9" s="1"/>
  <c r="K6" i="9" s="1"/>
  <c r="L11" i="9"/>
  <c r="L7" i="9" s="1"/>
  <c r="L6" i="9" s="1"/>
  <c r="M11" i="9"/>
  <c r="M7" i="9" s="1"/>
  <c r="M6" i="9" s="1"/>
  <c r="C11" i="9"/>
  <c r="B11" i="9" l="1"/>
  <c r="C7" i="9"/>
  <c r="B9" i="8"/>
  <c r="B10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N8" i="8"/>
  <c r="N11" i="8"/>
  <c r="N7" i="8" s="1"/>
  <c r="N6" i="8" s="1"/>
  <c r="B7" i="9" l="1"/>
  <c r="C6" i="9"/>
  <c r="B6" i="9" s="1"/>
  <c r="M8" i="8"/>
  <c r="M11" i="8"/>
  <c r="M7" i="8" s="1"/>
  <c r="M6" i="8" s="1"/>
  <c r="D11" i="8" l="1"/>
  <c r="E11" i="8"/>
  <c r="F11" i="8"/>
  <c r="G11" i="8"/>
  <c r="H11" i="8"/>
  <c r="I11" i="8"/>
  <c r="J11" i="8"/>
  <c r="K11" i="8"/>
  <c r="L11" i="8"/>
  <c r="D8" i="8"/>
  <c r="E8" i="8"/>
  <c r="F8" i="8"/>
  <c r="F7" i="8" s="1"/>
  <c r="F6" i="8" s="1"/>
  <c r="G8" i="8"/>
  <c r="H8" i="8"/>
  <c r="I8" i="8"/>
  <c r="J8" i="8"/>
  <c r="K8" i="8"/>
  <c r="L8" i="8"/>
  <c r="C8" i="8"/>
  <c r="C11" i="8"/>
  <c r="B11" i="8" l="1"/>
  <c r="B8" i="8"/>
  <c r="E7" i="8"/>
  <c r="E6" i="8" s="1"/>
  <c r="H7" i="8"/>
  <c r="H6" i="8" s="1"/>
  <c r="J7" i="8"/>
  <c r="J6" i="8" s="1"/>
  <c r="G7" i="8"/>
  <c r="G6" i="8" s="1"/>
  <c r="K7" i="8"/>
  <c r="K6" i="8" s="1"/>
  <c r="L7" i="8"/>
  <c r="L6" i="8" s="1"/>
  <c r="I7" i="8"/>
  <c r="I6" i="8" s="1"/>
  <c r="D7" i="8"/>
  <c r="D6" i="8" s="1"/>
  <c r="C7" i="8"/>
  <c r="B48" i="6"/>
  <c r="B7" i="8" l="1"/>
  <c r="C6" i="8"/>
  <c r="B6" i="8" s="1"/>
  <c r="B50" i="6"/>
  <c r="B47" i="6"/>
  <c r="B11" i="6" l="1"/>
  <c r="B9" i="6"/>
  <c r="B10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5" i="6"/>
  <c r="B46" i="6"/>
  <c r="B49" i="6"/>
  <c r="B51" i="6"/>
  <c r="B53" i="6"/>
  <c r="B54" i="6"/>
  <c r="D8" i="6" l="1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N8" i="6"/>
  <c r="N7" i="6" s="1"/>
  <c r="C8" i="6"/>
  <c r="D52" i="6"/>
  <c r="D44" i="6" s="1"/>
  <c r="E52" i="6"/>
  <c r="E44" i="6" s="1"/>
  <c r="F52" i="6"/>
  <c r="F44" i="6" s="1"/>
  <c r="G52" i="6"/>
  <c r="G44" i="6" s="1"/>
  <c r="H52" i="6"/>
  <c r="H44" i="6" s="1"/>
  <c r="I52" i="6"/>
  <c r="I44" i="6" s="1"/>
  <c r="J52" i="6"/>
  <c r="J44" i="6" s="1"/>
  <c r="K52" i="6"/>
  <c r="K44" i="6" s="1"/>
  <c r="L52" i="6"/>
  <c r="L44" i="6" s="1"/>
  <c r="M52" i="6"/>
  <c r="M44" i="6" s="1"/>
  <c r="N52" i="6"/>
  <c r="N44" i="6" s="1"/>
  <c r="C52" i="6"/>
  <c r="K6" i="6" l="1"/>
  <c r="I6" i="6"/>
  <c r="E6" i="6"/>
  <c r="D6" i="6"/>
  <c r="G6" i="6"/>
  <c r="M6" i="6"/>
  <c r="J6" i="6"/>
  <c r="L6" i="6"/>
  <c r="H6" i="6"/>
  <c r="C7" i="6"/>
  <c r="B8" i="6"/>
  <c r="C44" i="6"/>
  <c r="B44" i="6" s="1"/>
  <c r="B52" i="6"/>
  <c r="N6" i="6"/>
  <c r="F6" i="6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M15" i="7"/>
  <c r="M10" i="7" s="1"/>
  <c r="M8" i="7" s="1"/>
  <c r="L15" i="7"/>
  <c r="L10" i="7" s="1"/>
  <c r="L8" i="7" s="1"/>
  <c r="K15" i="7"/>
  <c r="K10" i="7" s="1"/>
  <c r="K8" i="7" s="1"/>
  <c r="J15" i="7"/>
  <c r="J10" i="7" s="1"/>
  <c r="J8" i="7" s="1"/>
  <c r="I15" i="7"/>
  <c r="I10" i="7" s="1"/>
  <c r="I8" i="7" s="1"/>
  <c r="H15" i="7"/>
  <c r="H10" i="7" s="1"/>
  <c r="H8" i="7" s="1"/>
  <c r="G15" i="7"/>
  <c r="G10" i="7" s="1"/>
  <c r="G8" i="7" s="1"/>
  <c r="F15" i="7"/>
  <c r="F10" i="7" s="1"/>
  <c r="F8" i="7" s="1"/>
  <c r="E15" i="7"/>
  <c r="D15" i="7"/>
  <c r="D10" i="7" s="1"/>
  <c r="D8" i="7" s="1"/>
  <c r="C15" i="7"/>
  <c r="C10" i="7" s="1"/>
  <c r="C8" i="7" s="1"/>
  <c r="N14" i="7"/>
  <c r="N13" i="7"/>
  <c r="N12" i="7"/>
  <c r="B10" i="7"/>
  <c r="B8" i="7"/>
  <c r="N15" i="7" l="1"/>
  <c r="C6" i="6"/>
  <c r="B6" i="6" s="1"/>
  <c r="B7" i="6"/>
  <c r="E10" i="7"/>
  <c r="E8" i="7" s="1"/>
  <c r="N8" i="7" s="1"/>
  <c r="N10" i="7" l="1"/>
  <c r="N7" i="2" l="1"/>
  <c r="N6" i="2" s="1"/>
  <c r="M7" i="2"/>
  <c r="M6" i="2" s="1"/>
  <c r="L7" i="2"/>
  <c r="K7" i="2"/>
  <c r="K6" i="2" s="1"/>
  <c r="J7" i="2"/>
  <c r="I7" i="2"/>
  <c r="I6" i="2" s="1"/>
  <c r="H7" i="2"/>
  <c r="H6" i="2" s="1"/>
  <c r="G7" i="2"/>
  <c r="G6" i="2" s="1"/>
  <c r="F7" i="2"/>
  <c r="F6" i="2" s="1"/>
  <c r="E7" i="2"/>
  <c r="E6" i="2" s="1"/>
  <c r="D7" i="2"/>
  <c r="D6" i="2" s="1"/>
  <c r="C7" i="2"/>
  <c r="C6" i="2" s="1"/>
  <c r="B7" i="2"/>
  <c r="B6" i="2" s="1"/>
  <c r="L6" i="2"/>
  <c r="J6" i="2"/>
  <c r="B63" i="5" l="1"/>
  <c r="B62" i="5"/>
  <c r="B61" i="5"/>
  <c r="B60" i="5"/>
  <c r="B59" i="5"/>
  <c r="B58" i="5"/>
  <c r="B57" i="5"/>
  <c r="B55" i="5"/>
  <c r="B54" i="5"/>
  <c r="B53" i="5"/>
  <c r="B52" i="5"/>
  <c r="B51" i="5"/>
  <c r="B49" i="5"/>
  <c r="B48" i="5"/>
  <c r="B47" i="5"/>
  <c r="B46" i="5"/>
  <c r="B45" i="5"/>
  <c r="B44" i="5"/>
  <c r="N43" i="5"/>
  <c r="M43" i="5"/>
  <c r="L43" i="5"/>
  <c r="K43" i="5"/>
  <c r="J43" i="5"/>
  <c r="I43" i="5"/>
  <c r="H43" i="5"/>
  <c r="G43" i="5"/>
  <c r="F43" i="5"/>
  <c r="E43" i="5"/>
  <c r="D43" i="5"/>
  <c r="C43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N11" i="5"/>
  <c r="M11" i="5"/>
  <c r="L11" i="5"/>
  <c r="K11" i="5"/>
  <c r="J11" i="5"/>
  <c r="I11" i="5"/>
  <c r="H11" i="5"/>
  <c r="G11" i="5"/>
  <c r="G7" i="5" s="1"/>
  <c r="G6" i="5" s="1"/>
  <c r="F11" i="5"/>
  <c r="E11" i="5"/>
  <c r="E7" i="5" s="1"/>
  <c r="E6" i="5" s="1"/>
  <c r="D11" i="5"/>
  <c r="C11" i="5"/>
  <c r="B10" i="5"/>
  <c r="B9" i="5"/>
  <c r="N8" i="5"/>
  <c r="M8" i="5"/>
  <c r="L8" i="5"/>
  <c r="K8" i="5"/>
  <c r="J8" i="5"/>
  <c r="J7" i="5" s="1"/>
  <c r="J6" i="5" s="1"/>
  <c r="I8" i="5"/>
  <c r="I7" i="5" s="1"/>
  <c r="I6" i="5" s="1"/>
  <c r="H8" i="5"/>
  <c r="G8" i="5"/>
  <c r="F8" i="5"/>
  <c r="E8" i="5"/>
  <c r="D8" i="5"/>
  <c r="C8" i="5"/>
  <c r="B7" i="4"/>
  <c r="B6" i="4" s="1"/>
  <c r="N7" i="4"/>
  <c r="N6" i="4" s="1"/>
  <c r="M7" i="4"/>
  <c r="M6" i="4" s="1"/>
  <c r="L7" i="4"/>
  <c r="L6" i="4" s="1"/>
  <c r="K7" i="4"/>
  <c r="K6" i="4" s="1"/>
  <c r="J7" i="4"/>
  <c r="J6" i="4" s="1"/>
  <c r="I7" i="4"/>
  <c r="I6" i="4" s="1"/>
  <c r="H7" i="4"/>
  <c r="H6" i="4" s="1"/>
  <c r="G7" i="4"/>
  <c r="G6" i="4" s="1"/>
  <c r="F7" i="4"/>
  <c r="F6" i="4" s="1"/>
  <c r="E7" i="4"/>
  <c r="E6" i="4" s="1"/>
  <c r="D7" i="4"/>
  <c r="D6" i="4" s="1"/>
  <c r="C7" i="4"/>
  <c r="C6" i="4" s="1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N7" i="3"/>
  <c r="N6" i="3" s="1"/>
  <c r="M7" i="3"/>
  <c r="L7" i="3"/>
  <c r="K7" i="3"/>
  <c r="J7" i="3"/>
  <c r="J6" i="3" s="1"/>
  <c r="I7" i="3"/>
  <c r="H7" i="3"/>
  <c r="G7" i="3"/>
  <c r="F7" i="3"/>
  <c r="E7" i="3"/>
  <c r="D7" i="3"/>
  <c r="C7" i="3"/>
  <c r="I6" i="3" l="1"/>
  <c r="M7" i="5"/>
  <c r="M6" i="5" s="1"/>
  <c r="H7" i="5"/>
  <c r="H6" i="5" s="1"/>
  <c r="G6" i="3"/>
  <c r="M6" i="3"/>
  <c r="H6" i="3"/>
  <c r="K7" i="5"/>
  <c r="K6" i="5" s="1"/>
  <c r="D7" i="5"/>
  <c r="D6" i="5" s="1"/>
  <c r="B8" i="5"/>
  <c r="B43" i="5"/>
  <c r="L7" i="5"/>
  <c r="L6" i="5" s="1"/>
  <c r="K6" i="3"/>
  <c r="E6" i="3"/>
  <c r="F6" i="3"/>
  <c r="B11" i="5"/>
  <c r="B43" i="3"/>
  <c r="D6" i="3"/>
  <c r="L6" i="3"/>
  <c r="C7" i="5"/>
  <c r="C6" i="5" s="1"/>
  <c r="B7" i="3"/>
  <c r="C6" i="3"/>
  <c r="F7" i="5"/>
  <c r="F6" i="5" s="1"/>
  <c r="N7" i="5"/>
  <c r="N6" i="5" s="1"/>
  <c r="B6" i="3" l="1"/>
  <c r="B6" i="5"/>
  <c r="B7" i="5"/>
</calcChain>
</file>

<file path=xl/sharedStrings.xml><?xml version="1.0" encoding="utf-8"?>
<sst xmlns="http://schemas.openxmlformats.org/spreadsheetml/2006/main" count="905" uniqueCount="361">
  <si>
    <t>Total</t>
  </si>
  <si>
    <t>Enero</t>
  </si>
  <si>
    <t>Febrero</t>
  </si>
  <si>
    <t>Fuente: Dirección General de Presupuesto, Sistema de Información de la Gestión Financiera (SIGEF)</t>
  </si>
  <si>
    <t xml:space="preserve">Total gastos + aplicaciones </t>
  </si>
  <si>
    <t xml:space="preserve">Total gastos </t>
  </si>
  <si>
    <t>Senado de la República</t>
  </si>
  <si>
    <t>Cámara de Diputados</t>
  </si>
  <si>
    <t>Poder Ejecutivo</t>
  </si>
  <si>
    <t>Presidencia de la República</t>
  </si>
  <si>
    <t>Ministerio de Defensa</t>
  </si>
  <si>
    <t>Ministerio de Cultura</t>
  </si>
  <si>
    <t>Marzo</t>
  </si>
  <si>
    <t xml:space="preserve">Poder Legislativo </t>
  </si>
  <si>
    <t>Senado de la República Dominicana</t>
  </si>
  <si>
    <t>Secretario Administrativo de la Presidencia</t>
  </si>
  <si>
    <t>Cámara de Senadores</t>
  </si>
  <si>
    <t>Ministerio Administrativo de la Presidencia</t>
  </si>
  <si>
    <t>Gobernación del Edificio Gubernamental Juan Pablo Duarte</t>
  </si>
  <si>
    <t>Gabinete de Política Medioambiental y Desarrollo Físico</t>
  </si>
  <si>
    <t>Consejo Nacional para el Cambio Climático y Mecanismo de Desarrollo Limpio</t>
  </si>
  <si>
    <t>Consejo Nacional de Drogas</t>
  </si>
  <si>
    <t>Oficina de Custodia y Administración de los Bienes Incautados y Decomisados</t>
  </si>
  <si>
    <t xml:space="preserve"> Autoridad Nacional de Asuntos Marítimos (Anamar)</t>
  </si>
  <si>
    <t xml:space="preserve"> Vice Presidencia de la República</t>
  </si>
  <si>
    <t xml:space="preserve"> Ministeriode la Presidencia</t>
  </si>
  <si>
    <t>Policia Nacional</t>
  </si>
  <si>
    <t xml:space="preserve"> Policia Nacional</t>
  </si>
  <si>
    <t xml:space="preserve"> Hospital Central Fuerzas  Armadas</t>
  </si>
  <si>
    <t xml:space="preserve"> Servicio Militar Voluntario</t>
  </si>
  <si>
    <t xml:space="preserve"> Academia Militar Batalla De La Carrera</t>
  </si>
  <si>
    <t xml:space="preserve"> Tesoreria Nacional</t>
  </si>
  <si>
    <t xml:space="preserve"> Orquesta Sinfónica Nacional</t>
  </si>
  <si>
    <t xml:space="preserve"> Biblioteca Nacional Pedro Henríquez Ureña</t>
  </si>
  <si>
    <t xml:space="preserve"> Instituto Tecnológico Superior Comunitario</t>
  </si>
  <si>
    <t xml:space="preserve"> Comision Internacional Asesora Ciencia Y Tecnologia</t>
  </si>
  <si>
    <t xml:space="preserve"> Remediacion Ambiental Mina Pueblo Viejo</t>
  </si>
  <si>
    <t xml:space="preserve"> Poder Judicial</t>
  </si>
  <si>
    <t xml:space="preserve"> Junta Central Electoral</t>
  </si>
  <si>
    <t xml:space="preserve"> Tribunal Constitucional</t>
  </si>
  <si>
    <t xml:space="preserve"> Comisión Permanente de Efemérides Patria</t>
  </si>
  <si>
    <t xml:space="preserve"> Gabinete de la Política Social </t>
  </si>
  <si>
    <t xml:space="preserve"> Gabinete Social de la Presidencia</t>
  </si>
  <si>
    <t xml:space="preserve"> Comunidad Digna Contra la Pobreza</t>
  </si>
  <si>
    <t xml:space="preserve"> Plan Presidencial Contra la Pobreza</t>
  </si>
  <si>
    <t xml:space="preserve"> Comision Presidencial de Apoyo al Desarrollo Barrial</t>
  </si>
  <si>
    <t xml:space="preserve"> Progresando con Solidaridad</t>
  </si>
  <si>
    <t xml:space="preserve"> Administradora de Subsidios Sociales</t>
  </si>
  <si>
    <t xml:space="preserve"> Sistema Unico de Beneficiarios</t>
  </si>
  <si>
    <t xml:space="preserve"> Consejo Nacional de la Persona Envejeciente</t>
  </si>
  <si>
    <t xml:space="preserve"> Fondo de Promocion a las Iniciativas Comunitarias</t>
  </si>
  <si>
    <t xml:space="preserve"> Comedores Economicos del Estado</t>
  </si>
  <si>
    <t xml:space="preserve"> Dirección General de Desarrollo de la Comunidad</t>
  </si>
  <si>
    <t xml:space="preserve"> Direccion General de Desarrollo Fronterizo</t>
  </si>
  <si>
    <t>Contraloria General de la Republica</t>
  </si>
  <si>
    <t xml:space="preserve"> Contraloria General de la República</t>
  </si>
  <si>
    <t>Oficina de Ingenieros Supervisores de Obras del Estado</t>
  </si>
  <si>
    <t>Oficina De Ingenieros Supervisora de Obras del Estado</t>
  </si>
  <si>
    <t>Ministerio de la Presidencia</t>
  </si>
  <si>
    <t xml:space="preserve"> Direccion de la Informacion Analisis y Programacion Estrategica</t>
  </si>
  <si>
    <t xml:space="preserve"> Servicio Integral de Emergencias</t>
  </si>
  <si>
    <t xml:space="preserve"> Desarrollo Territorial y de Comunidades</t>
  </si>
  <si>
    <t>Direccion General de Etica e Integridad Gubernamental</t>
  </si>
  <si>
    <t xml:space="preserve"> Ministerio de  Interior y Policía</t>
  </si>
  <si>
    <t xml:space="preserve"> Ministerio de Interior y Policia</t>
  </si>
  <si>
    <t xml:space="preserve"> Dirección General de Migración</t>
  </si>
  <si>
    <t xml:space="preserve"> Cuerpo de Bomberos de Santo Domingo, Distrito Nacional</t>
  </si>
  <si>
    <t xml:space="preserve"> Cuerpo de Bomberos Santo Domingo Norte</t>
  </si>
  <si>
    <t xml:space="preserve"> Cuerpo de Bomberos Santo Domingo Este</t>
  </si>
  <si>
    <t xml:space="preserve"> Cuerpo de Bomberos de Santo Domingo de Boca Chica</t>
  </si>
  <si>
    <t xml:space="preserve"> Cuerpo de Bomberos de Santo Domingo de los Alcarrizos</t>
  </si>
  <si>
    <t xml:space="preserve"> Cuerpo de Bomberos de Santo Domingo de Pedro Brand</t>
  </si>
  <si>
    <t xml:space="preserve"> Cuerpo de Bomberos de Santo Domingo Oeste</t>
  </si>
  <si>
    <t xml:space="preserve"> Instituto Policial de Educacion</t>
  </si>
  <si>
    <t xml:space="preserve"> Direccion Central  de  Policia de Turismo</t>
  </si>
  <si>
    <t xml:space="preserve"> Direccion General de Seguridad de Transito y Transporte Terrestre (Digesett)</t>
  </si>
  <si>
    <t xml:space="preserve"> Direccion General de la Reserva de la Policia Nacional</t>
  </si>
  <si>
    <t xml:space="preserve"> Hospital General Docente de la Policia Nacional</t>
  </si>
  <si>
    <t xml:space="preserve"> Comité de Retiro de la Policia Nacional</t>
  </si>
  <si>
    <t xml:space="preserve"> Ministerio de Defensa</t>
  </si>
  <si>
    <t xml:space="preserve"> Direccion General de Escuelas Vocacionales</t>
  </si>
  <si>
    <t xml:space="preserve"> Fomento y Produccion Cunaria</t>
  </si>
  <si>
    <t xml:space="preserve"> Instituto de Seguridad Social de las Fuerzas Armadas</t>
  </si>
  <si>
    <t xml:space="preserve"> Instituto Cartográfico Militar de las Fuerzas Armadas</t>
  </si>
  <si>
    <t xml:space="preserve"> Círculo Deportivo de las Fuerzas Armadas y la Policia Nacional</t>
  </si>
  <si>
    <t xml:space="preserve"> Instituto Militar de los Derechos Humanos</t>
  </si>
  <si>
    <t xml:space="preserve"> Comision Permanente Para la Reforma y Modernización de las  (Ff.Aa Y P.N.)</t>
  </si>
  <si>
    <t xml:space="preserve"> Cuerpo Especializado de Seguridad Fronteriza Terrestre</t>
  </si>
  <si>
    <t xml:space="preserve"> Direccion General de la Reserva de Las Fuerzas Armadas y Policía Nacional</t>
  </si>
  <si>
    <t xml:space="preserve"> Cuerpos Especializados de Seguridad Portuaria</t>
  </si>
  <si>
    <t xml:space="preserve"> Superintendencia de Vigilancia y Seguridad Privada</t>
  </si>
  <si>
    <t xml:space="preserve"> Cuerpo Especializado Para la Seguridad del Metro de Santo Domingo</t>
  </si>
  <si>
    <t xml:space="preserve"> Cuerpo Especializado de Seguridad Aeroportuaria y de Aviación Civil (Cesac)</t>
  </si>
  <si>
    <t xml:space="preserve"> Servicio Nacional de Proteccion Ambiental</t>
  </si>
  <si>
    <t xml:space="preserve"> Dirección General de la Industria Militar de las Fuerzas Armadas</t>
  </si>
  <si>
    <t xml:space="preserve"> Ejercito de la Republica Dominicana</t>
  </si>
  <si>
    <t xml:space="preserve"> Escuela de Graduados de Estudios Militares del Ejercito de República Dominicana</t>
  </si>
  <si>
    <t xml:space="preserve"> Armada de la Republica Dominicana</t>
  </si>
  <si>
    <t xml:space="preserve"> Direccion General de Dragas, Presas y Balizamiento, M.G</t>
  </si>
  <si>
    <t xml:space="preserve"> Servicios de Pesca</t>
  </si>
  <si>
    <t xml:space="preserve"> Hospital Militar Fad. Dr. Ramon de Lara</t>
  </si>
  <si>
    <t xml:space="preserve"> Ministerio de Relaciones Exteriores</t>
  </si>
  <si>
    <t xml:space="preserve"> Direccion General de Pasaportes</t>
  </si>
  <si>
    <t xml:space="preserve"> Consejo Nacional de Fronteras</t>
  </si>
  <si>
    <t xml:space="preserve"> Comision Nacional de Negociaciones  Comerciales (Cnnc)</t>
  </si>
  <si>
    <t xml:space="preserve"> Ministerio de Hacienda</t>
  </si>
  <si>
    <t xml:space="preserve"> Direccion Nacional de Catastro</t>
  </si>
  <si>
    <t xml:space="preserve"> Administracion General de Bienes Nacionales</t>
  </si>
  <si>
    <t xml:space="preserve"> Centro de Capacitación en Politica yGestion Fiscal</t>
  </si>
  <si>
    <t xml:space="preserve"> Programa de Administracion Financiera Integrada</t>
  </si>
  <si>
    <t xml:space="preserve"> Dirección General de Contabilidad Gubernamental</t>
  </si>
  <si>
    <t xml:space="preserve"> Direccion General  de Presupuesto</t>
  </si>
  <si>
    <t xml:space="preserve"> Direccion General de Credito Publico</t>
  </si>
  <si>
    <t xml:space="preserve"> Direccion General de Jubilaciones y Pensiones a Cargo del Estado</t>
  </si>
  <si>
    <t xml:space="preserve"> Ministerio de Educación</t>
  </si>
  <si>
    <t xml:space="preserve"> Instituto Nacional de Educación Fisica</t>
  </si>
  <si>
    <t xml:space="preserve"> Instituto Nacional de Bienestar Magisterial</t>
  </si>
  <si>
    <t xml:space="preserve"> Instituto Dominicano de Evaluación e Investigación de la Calidad Educativa</t>
  </si>
  <si>
    <t xml:space="preserve"> Instituto Nacional de Atención Integral a Primera Infancia (Inaipi)</t>
  </si>
  <si>
    <t xml:space="preserve"> Instituto Nacional de Bienestar Estudiantil (Inabie)</t>
  </si>
  <si>
    <t xml:space="preserve"> Ministerio de Salud Pública y Asistencia Social</t>
  </si>
  <si>
    <t xml:space="preserve"> Viceministerio de Salud Colectiva</t>
  </si>
  <si>
    <t xml:space="preserve"> Consejo Nacional Para el Vih Sida</t>
  </si>
  <si>
    <t xml:space="preserve"> Programa de Medicamentos Esenciales</t>
  </si>
  <si>
    <t xml:space="preserve"> Comision Presidencial de Politica Farmaceutica Nacional</t>
  </si>
  <si>
    <t xml:space="preserve"> Ministerio de Deportes y Recreación</t>
  </si>
  <si>
    <t xml:space="preserve"> Ministerio de Trabajo</t>
  </si>
  <si>
    <t xml:space="preserve"> Ministerio de Agricultura</t>
  </si>
  <si>
    <t xml:space="preserve"> Direccion General de Ganaderia</t>
  </si>
  <si>
    <t xml:space="preserve"> Oficina de Tratados Comerciales Agricolas</t>
  </si>
  <si>
    <t xml:space="preserve"> Ministerio de Obras Públicas y Comunicaciones</t>
  </si>
  <si>
    <t xml:space="preserve"> Direccion General de Embellecimiento de Carreteras y Avenidas de Circunvalación</t>
  </si>
  <si>
    <t xml:space="preserve"> Oficina Para el Reordenamiento del Transporte</t>
  </si>
  <si>
    <t xml:space="preserve"> Ministerio de Obras Publicas y Comunicaciones</t>
  </si>
  <si>
    <t xml:space="preserve"> Oficina Metropolitana de Servicios de Autobuses</t>
  </si>
  <si>
    <t xml:space="preserve"> Oficina Nacional de Evaluación Sísmica y Vulnerabilidad de Infraestructura</t>
  </si>
  <si>
    <t xml:space="preserve"> Oficina Nacional de Meteorología</t>
  </si>
  <si>
    <t xml:space="preserve"> Comision Presidencial Para la Modernizacion y Seguridad Portuarias</t>
  </si>
  <si>
    <t xml:space="preserve"> Ministerio de Industria, Comercio y Mipymes (Micm)</t>
  </si>
  <si>
    <t xml:space="preserve"> Industria Nacional de la Aguja</t>
  </si>
  <si>
    <t xml:space="preserve"> Oficina Nacional de Derecho de Autor</t>
  </si>
  <si>
    <t xml:space="preserve"> Direccion de Fomento y Desarrollo de la Artesania Nacional (Fodearte)</t>
  </si>
  <si>
    <t xml:space="preserve"> Ministerio de Turismo</t>
  </si>
  <si>
    <t xml:space="preserve"> Comite Ejecutor de Infraestructa en Zonas Turisticas (Ceiztur)</t>
  </si>
  <si>
    <t xml:space="preserve"> Procuraduría General de la República</t>
  </si>
  <si>
    <t xml:space="preserve"> Procuraduria General de la Republica Dominicana</t>
  </si>
  <si>
    <t xml:space="preserve"> Ministerio de la Mujer</t>
  </si>
  <si>
    <t xml:space="preserve"> Ministerio de Cultura</t>
  </si>
  <si>
    <t xml:space="preserve"> Dirección General de Bellas Artes</t>
  </si>
  <si>
    <t xml:space="preserve"> Ministerio de la Juventud</t>
  </si>
  <si>
    <t xml:space="preserve"> Ministerio de Medio Ambiente y Recursos Naturales</t>
  </si>
  <si>
    <t xml:space="preserve"> Ministerio  de Medio Ambiente y Recursos Naturales</t>
  </si>
  <si>
    <t xml:space="preserve"> Unidad Técnica Ejecutora de Proyectos de Desarrollo Agroforestal</t>
  </si>
  <si>
    <t xml:space="preserve"> Ministerio de Educación Superior Ciencia y Tecnología</t>
  </si>
  <si>
    <t xml:space="preserve"> Ministerio de Educacion Superior, Ciencia y Tecnologia</t>
  </si>
  <si>
    <t xml:space="preserve"> Instituto Tecnológico de las Américas</t>
  </si>
  <si>
    <t xml:space="preserve"> Ministerio de Economía, Planificación y Desarrollo</t>
  </si>
  <si>
    <t xml:space="preserve"> Ministerio de Economia, Planificacion y Desarrollo</t>
  </si>
  <si>
    <t xml:space="preserve"> Gobernacion del Edificio de Oficinas Gubernamentales</t>
  </si>
  <si>
    <t xml:space="preserve"> Ministerio de Administración Pública</t>
  </si>
  <si>
    <t xml:space="preserve"> Ministerio de Energia y Minas</t>
  </si>
  <si>
    <t xml:space="preserve"> Direccion General de Mineria</t>
  </si>
  <si>
    <t xml:space="preserve"> Administracion de Deuda Publica y Activos Financieros</t>
  </si>
  <si>
    <t xml:space="preserve"> Ministerio  de Hacienda (Deuda Publica)</t>
  </si>
  <si>
    <t xml:space="preserve"> Administracion de Obligaciones del Tesoro Nacional</t>
  </si>
  <si>
    <t xml:space="preserve"> Ministerio de Hacienda (Obligaciones del Tesoro)</t>
  </si>
  <si>
    <t xml:space="preserve"> Consejo del Poder Judicial</t>
  </si>
  <si>
    <t xml:space="preserve"> Cámara de Cuentas</t>
  </si>
  <si>
    <t xml:space="preserve"> Defensor del Pueblo</t>
  </si>
  <si>
    <t xml:space="preserve"> Cámara de Diputados</t>
  </si>
  <si>
    <t xml:space="preserve"> Direccion General del Plan Social del Ministerio de Defensa</t>
  </si>
  <si>
    <t xml:space="preserve"> Instituto Superior para la Defensa ' General Juan Pablo Duarte Diez' Insude.</t>
  </si>
  <si>
    <t xml:space="preserve">    Oficina Presidencial de Tecnologia de la Informacion Y Comunicacion</t>
  </si>
  <si>
    <t xml:space="preserve">    Escuela de Graduados de Comando y Estado Mayor Conjunto 'General de División Gregorio Luperon'</t>
  </si>
  <si>
    <t xml:space="preserve">    Ministerio de Relaciones Exteriores</t>
  </si>
  <si>
    <t xml:space="preserve">    Ministerio de Hacienda</t>
  </si>
  <si>
    <t xml:space="preserve">    Ministerio de Deportes y Recreación</t>
  </si>
  <si>
    <t xml:space="preserve">    Ministerio de Trabajo</t>
  </si>
  <si>
    <t xml:space="preserve">    Ministerio de Agricultura</t>
  </si>
  <si>
    <t xml:space="preserve">   Ministerio de Obras Publicas y Comunicaciones</t>
  </si>
  <si>
    <t xml:space="preserve">    Ministerio de Industria, Comercio y Mipymes (Micm)</t>
  </si>
  <si>
    <t xml:space="preserve">    Ministerio De Turismo</t>
  </si>
  <si>
    <t xml:space="preserve">    Ministerio de la  Mujer</t>
  </si>
  <si>
    <t xml:space="preserve">   Ministerio de Cultura</t>
  </si>
  <si>
    <t xml:space="preserve">    Ministerio de la Juventud</t>
  </si>
  <si>
    <t xml:space="preserve">    Ministerio de Medio Ambiente y Recursos  Naturales</t>
  </si>
  <si>
    <t xml:space="preserve">    Ministerio de Educacion Superior Ciencia y Tecnologia</t>
  </si>
  <si>
    <t xml:space="preserve">    Ministerio de Economia, Planificacion y Desarrollo</t>
  </si>
  <si>
    <t xml:space="preserve">    Ministerio de Energia y Minas</t>
  </si>
  <si>
    <t xml:space="preserve">    Deuda Publica y Otras Operaciones Financieras</t>
  </si>
  <si>
    <t xml:space="preserve">    Administración de Obligaciones del Tesoro</t>
  </si>
  <si>
    <t xml:space="preserve">   Poder Judicial</t>
  </si>
  <si>
    <t xml:space="preserve">   Junta Central Electoral</t>
  </si>
  <si>
    <t xml:space="preserve">    Camara de Cuentas</t>
  </si>
  <si>
    <t xml:space="preserve">    Tribunal Constitucional</t>
  </si>
  <si>
    <t xml:space="preserve">   Defensor Del Pueblo</t>
  </si>
  <si>
    <t xml:space="preserve"> Aplicaciones Financieras</t>
  </si>
  <si>
    <t xml:space="preserve">   Cámara de Diputados</t>
  </si>
  <si>
    <t xml:space="preserve">   Ministerio de Agricultura</t>
  </si>
  <si>
    <t xml:space="preserve">   Procuraduria Generalde da Republica</t>
  </si>
  <si>
    <t xml:space="preserve">   Deuda Publica y Otras Operaciones Financieras</t>
  </si>
  <si>
    <t>Abril</t>
  </si>
  <si>
    <t>Mayo</t>
  </si>
  <si>
    <t>Junio</t>
  </si>
  <si>
    <t>Julio</t>
  </si>
  <si>
    <t>Agosto</t>
  </si>
  <si>
    <t>Octubre</t>
  </si>
  <si>
    <t>Ministerio de Obras Públicas y Comunicaciones</t>
  </si>
  <si>
    <t xml:space="preserve">  Ministerio de Salud Publica y Asistencia Social</t>
  </si>
  <si>
    <t xml:space="preserve">    Viceministerio de la garantia de la calidad de la atanción</t>
  </si>
  <si>
    <t xml:space="preserve">    Viceministerio de Planificacion y Desarrollo</t>
  </si>
  <si>
    <t xml:space="preserve">  Dirección General de Proyectos Estratégicos y Especiales de la Presidencia de la República (Propeep)</t>
  </si>
  <si>
    <t>Noviembre</t>
  </si>
  <si>
    <t>Septiembre</t>
  </si>
  <si>
    <t>Diciembre</t>
  </si>
  <si>
    <t>Poder Legislativo (Congreso Nacional)</t>
  </si>
  <si>
    <t>Ministerio de Interior y Policía</t>
  </si>
  <si>
    <t>Ministerio de Relaciones Exteriores</t>
  </si>
  <si>
    <t>Ministerio de Hacienda</t>
  </si>
  <si>
    <t>Ministerio de Educación</t>
  </si>
  <si>
    <t>Ministerio de Salud Pública y Asistencia Social</t>
  </si>
  <si>
    <t>Ministerio de Deportes, Edución Física y Recreación</t>
  </si>
  <si>
    <t>Ministerio de Trabajo</t>
  </si>
  <si>
    <t>Ministerio de Agricultura</t>
  </si>
  <si>
    <t>Ministerio de Industria y Comercio y MIPYMES</t>
  </si>
  <si>
    <t>Ministerio de Turismo</t>
  </si>
  <si>
    <t>Procuraduría General de la República</t>
  </si>
  <si>
    <t>Ministerio de la Mujer</t>
  </si>
  <si>
    <t>Ministerio de la Juventud</t>
  </si>
  <si>
    <t>Ministerio de Medio Ambiente y Recursos Naturales</t>
  </si>
  <si>
    <t>Ministerio de Educación Superior, Ciencia y Tecnología</t>
  </si>
  <si>
    <t>Ministerio de Economía, Planificación y Desarrollo</t>
  </si>
  <si>
    <t>Ministerio de Administración Pública</t>
  </si>
  <si>
    <t>Administración de Deuda Pública y Activos Financieros</t>
  </si>
  <si>
    <t>Poder Judicial</t>
  </si>
  <si>
    <t>Junta Central Electoral</t>
  </si>
  <si>
    <t>Cámara de Cuentas de la República Dominicana</t>
  </si>
  <si>
    <t>Tribunal Constitucional</t>
  </si>
  <si>
    <t>Defensor del Pueblo</t>
  </si>
  <si>
    <t>Tribunal Superiol Electoral (TSE)</t>
  </si>
  <si>
    <t>Aplicaciones Finacieras</t>
  </si>
  <si>
    <t>Cámara de diputado</t>
  </si>
  <si>
    <t>Ministerio de  Interior y Policía</t>
  </si>
  <si>
    <t xml:space="preserve">Ministerio de Educación </t>
  </si>
  <si>
    <t>Ministerio de Salud Pública y Asistencia social</t>
  </si>
  <si>
    <t>Ministerio de Deportes y Recreación</t>
  </si>
  <si>
    <t>Ministerio de Industria y Comercio y Mipymes</t>
  </si>
  <si>
    <t>Ministerio de Educación Superior Ciencia y Tecnología</t>
  </si>
  <si>
    <t>Ministerio de Industria y Comercio</t>
  </si>
  <si>
    <t xml:space="preserve">Marzo </t>
  </si>
  <si>
    <t xml:space="preserve"> </t>
  </si>
  <si>
    <t>Dirección General de Cooperación Multilateral</t>
  </si>
  <si>
    <t>*Cifras sujeta a rectificación</t>
  </si>
  <si>
    <t>2-Poder Ejecutivo</t>
  </si>
  <si>
    <t xml:space="preserve">       Ministerio de Defensa</t>
  </si>
  <si>
    <t xml:space="preserve">       Ministerio de Relaciones Exteriores</t>
  </si>
  <si>
    <t xml:space="preserve">  Ministerio de Agricultura</t>
  </si>
  <si>
    <t xml:space="preserve">       Ministerio de Turismo</t>
  </si>
  <si>
    <t xml:space="preserve">      Tribunal Constitucional</t>
  </si>
  <si>
    <t xml:space="preserve">      Defensor del Pueblo</t>
  </si>
  <si>
    <t xml:space="preserve">  Ministerio de Obras Públicas y Comunicaciones</t>
  </si>
  <si>
    <t>Ministerio de Obras Públicas  y Comunicaciones</t>
  </si>
  <si>
    <t xml:space="preserve">Ministerio de Turismo </t>
  </si>
  <si>
    <t xml:space="preserve">Procuraduría General de la República </t>
  </si>
  <si>
    <t xml:space="preserve">   Senado de la República</t>
  </si>
  <si>
    <t>1-Poder Legislativo</t>
  </si>
  <si>
    <t xml:space="preserve">   Presidencia de la República</t>
  </si>
  <si>
    <t xml:space="preserve">       Ministerio de  Interior y Policía</t>
  </si>
  <si>
    <t xml:space="preserve">       Ministerio de Hacienda</t>
  </si>
  <si>
    <t xml:space="preserve">       Ministerio de Educación</t>
  </si>
  <si>
    <t xml:space="preserve">       Ministerio de Salud Pública y Asistencia Social</t>
  </si>
  <si>
    <t xml:space="preserve">       Ministerio de Deportes y Recreación</t>
  </si>
  <si>
    <t xml:space="preserve">       Ministerio de Trabajo</t>
  </si>
  <si>
    <t xml:space="preserve">       Ministerio de Agricultura</t>
  </si>
  <si>
    <t xml:space="preserve">       Ministerio de Obras Públicas y Comunicaciones</t>
  </si>
  <si>
    <t xml:space="preserve">       Ministerio de Industria, Comercio y Mipymes (Micm)</t>
  </si>
  <si>
    <t xml:space="preserve">       Procuraduría General de la República</t>
  </si>
  <si>
    <t xml:space="preserve">       Ministerio de la Mujer</t>
  </si>
  <si>
    <t xml:space="preserve">       Ministerio de Cultura</t>
  </si>
  <si>
    <t xml:space="preserve">       Ministerio de la Juventud</t>
  </si>
  <si>
    <t xml:space="preserve">       Ministerio de Medio Ambiente y Recursos Naturales</t>
  </si>
  <si>
    <t xml:space="preserve">       Ministerio de Educación Superior Ciencia y Tecnología</t>
  </si>
  <si>
    <t xml:space="preserve">       Ministerio de Economía, Planificación y Desarrollo</t>
  </si>
  <si>
    <t xml:space="preserve">       Ministerio de Administración Pública</t>
  </si>
  <si>
    <t xml:space="preserve">       Poder Judicial</t>
  </si>
  <si>
    <t xml:space="preserve">      Junta Central Electoral</t>
  </si>
  <si>
    <t xml:space="preserve">      Cámara de Cuentas</t>
  </si>
  <si>
    <t xml:space="preserve">      Oficina Nacional de Defensa Pública</t>
  </si>
  <si>
    <t xml:space="preserve">                         (en millones RD$)</t>
  </si>
  <si>
    <t>2-Poder Legislativo</t>
  </si>
  <si>
    <t xml:space="preserve">  Junta  Central Electoral</t>
  </si>
  <si>
    <t xml:space="preserve">    Camara de Diputados</t>
  </si>
  <si>
    <t xml:space="preserve">    Ministerio de Obras Públicas y Comunicaciones</t>
  </si>
  <si>
    <t xml:space="preserve">   Consejo del Poder Judicial </t>
  </si>
  <si>
    <r>
      <rPr>
        <b/>
        <sz val="9"/>
        <rFont val="Roboto regular"/>
      </rPr>
      <t>Cuadro 12.6</t>
    </r>
    <r>
      <rPr>
        <sz val="9"/>
        <rFont val="Roboto regular"/>
      </rPr>
      <t xml:space="preserve">  REPÚBLICA DOMINICANA: Gastos del Gobierno Central por mes, según clasificación institucional, 2022*</t>
    </r>
  </si>
  <si>
    <t xml:space="preserve">  Ministerio de Industria, Comercio y Mipymes (Micm)</t>
  </si>
  <si>
    <t xml:space="preserve">  Ministerio de Educación</t>
  </si>
  <si>
    <r>
      <rPr>
        <b/>
        <sz val="9"/>
        <rFont val="Roboto"/>
      </rPr>
      <t>Cuadro 12.6</t>
    </r>
    <r>
      <rPr>
        <sz val="9"/>
        <rFont val="Roboto"/>
      </rPr>
      <t xml:space="preserve">  REPÚBLICA DOMINICANA: Gastos del Gobierno Central por mes, según clasificación institucional, 2023*</t>
    </r>
  </si>
  <si>
    <t xml:space="preserve">   Ministerio de Economía, Planificación y Desarrollo</t>
  </si>
  <si>
    <t xml:space="preserve">       Ministerio de Energía y Minas (MEM)</t>
  </si>
  <si>
    <t xml:space="preserve">       Ministerio de la Vivienda, Hábitat y Edificaciones, (MIVHED)</t>
  </si>
  <si>
    <t xml:space="preserve">  Administración de Deuda Pública y Activos Financieros</t>
  </si>
  <si>
    <t xml:space="preserve">  Administración de obligaciones del Tesoro Nacional</t>
  </si>
  <si>
    <t xml:space="preserve">      Tribunal Superior Electoral (TSE)</t>
  </si>
  <si>
    <t xml:space="preserve">   Ministerio de Energía y Minas (MEM)</t>
  </si>
  <si>
    <t>Administración de obligaciones del Tesoro Nacional</t>
  </si>
  <si>
    <t xml:space="preserve"> Administración de Deuda Pública y Activos Financieros</t>
  </si>
  <si>
    <t xml:space="preserve">             *: Cifras sujetas a rectificación</t>
  </si>
  <si>
    <t>*Cifras sujetas a rectificación.</t>
  </si>
  <si>
    <t>*Cifras  sujetas a rectificación</t>
  </si>
  <si>
    <t>Direccion General de Comunicación</t>
  </si>
  <si>
    <t>Comisión Presidencial de apoyo al Desarrollo Provincial</t>
  </si>
  <si>
    <t xml:space="preserve"> Direccion General  de Comunicación</t>
  </si>
  <si>
    <t xml:space="preserve"> Centro de Operaciones de Emergencias (COE)</t>
  </si>
  <si>
    <t xml:space="preserve"> Instituto Nacional de Migración</t>
  </si>
  <si>
    <t xml:space="preserve"> Escuela de Graduados de Altos Estudios Estratégicos' (EGAEE)</t>
  </si>
  <si>
    <t xml:space="preserve"> Armada de la República Dominicana</t>
  </si>
  <si>
    <t>Ejercito de la  República Dominicana</t>
  </si>
  <si>
    <t xml:space="preserve"> Fuerza Aerea de la República Dominicana</t>
  </si>
  <si>
    <t xml:space="preserve"> Formacion y Capacitacion Técnico Profesional (Imesa)</t>
  </si>
  <si>
    <t xml:space="preserve"> Instituto de Educación Superior</t>
  </si>
  <si>
    <t xml:space="preserve"> Direccion General de Contrataciones Públicas</t>
  </si>
  <si>
    <t xml:space="preserve"> Direccion General de Politica y Legislación Tributaria</t>
  </si>
  <si>
    <t xml:space="preserve">   Ministerio de Educación</t>
  </si>
  <si>
    <t xml:space="preserve"> Oficina de Cooperación Internacional (OCI)</t>
  </si>
  <si>
    <t xml:space="preserve"> Instituto Nacional de Formacion y Capacitación Magisterial</t>
  </si>
  <si>
    <t xml:space="preserve"> Instituto Superior de Formación Docente Salome Ureña</t>
  </si>
  <si>
    <t xml:space="preserve"> Programa Ampliado de Inmunización (PAI)</t>
  </si>
  <si>
    <t xml:space="preserve">   Ministerio de Obras Públicas y Comunicaciones</t>
  </si>
  <si>
    <t xml:space="preserve"> Consejo de Coordinación de la Zona Especial de Desarrollo Fronterizo (CCDF)</t>
  </si>
  <si>
    <t xml:space="preserve"> Ministerio de Turísmo</t>
  </si>
  <si>
    <t xml:space="preserve">   Procuraduria General de la República</t>
  </si>
  <si>
    <t xml:space="preserve"> Procuraduria General de la República Dominicana</t>
  </si>
  <si>
    <t xml:space="preserve"> Oficina Nacional de Estadísticas</t>
  </si>
  <si>
    <t xml:space="preserve">    Ministerio de Administracion Pública (Map)</t>
  </si>
  <si>
    <t xml:space="preserve"> Ministerio de Administracion Pública</t>
  </si>
  <si>
    <t xml:space="preserve"> Instituto Nacionalde Administracion Pública</t>
  </si>
  <si>
    <t xml:space="preserve"> Ministerio  de Hacienda (Deuda Pública)</t>
  </si>
  <si>
    <t xml:space="preserve"> Camara de Cuentas de La República Dominicana</t>
  </si>
  <si>
    <t xml:space="preserve"> Tribunal Superior  Electoral (TSE)</t>
  </si>
  <si>
    <t xml:space="preserve">   Administración de obligaciones del Tesoro</t>
  </si>
  <si>
    <t xml:space="preserve"> Ministerio de Hacienda (obligaciones del Tesoro)</t>
  </si>
  <si>
    <t>*Cifras  sujetas a rectificación.</t>
  </si>
  <si>
    <t>*Cifras sujetasa rectificación.</t>
  </si>
  <si>
    <t xml:space="preserve">       Ministerio de Industria, Comercio y Mipymes (MICM)</t>
  </si>
  <si>
    <t xml:space="preserve"> Clasificación institucional</t>
  </si>
  <si>
    <r>
      <rPr>
        <b/>
        <sz val="9"/>
        <rFont val="Roboto"/>
      </rPr>
      <t xml:space="preserve"> Cuadro 12.6</t>
    </r>
    <r>
      <rPr>
        <sz val="9"/>
        <rFont val="Roboto"/>
      </rPr>
      <t xml:space="preserve"> REPÚBLICA DOMINICANA: Gastos del Gobierno Central por mes, según clasificación institucional, 2018*</t>
    </r>
  </si>
  <si>
    <r>
      <rPr>
        <b/>
        <sz val="9"/>
        <rFont val="Roboto"/>
      </rPr>
      <t>Cuadro 12.6</t>
    </r>
    <r>
      <rPr>
        <sz val="9"/>
        <rFont val="Roboto"/>
      </rPr>
      <t xml:space="preserve">  REPÚBLICA DOMINICANA: Gastos del Gobierno Central por mes, según clasificación institucional, 2020*</t>
    </r>
  </si>
  <si>
    <r>
      <t xml:space="preserve"> </t>
    </r>
    <r>
      <rPr>
        <b/>
        <sz val="9"/>
        <rFont val="Franklin Gothic Book"/>
        <family val="2"/>
      </rPr>
      <t>Cuadro 12.6</t>
    </r>
    <r>
      <rPr>
        <sz val="9"/>
        <rFont val="Franklin Gothic Book"/>
        <family val="2"/>
      </rPr>
      <t xml:space="preserve"> REPÚBLICA DOMINICANA: Gastos del Gobierno Central por mes, según clasificación institucional, 2017*</t>
    </r>
  </si>
  <si>
    <r>
      <rPr>
        <b/>
        <sz val="9"/>
        <rFont val="Roboto"/>
      </rPr>
      <t>Cuadro 12.6</t>
    </r>
    <r>
      <rPr>
        <sz val="9"/>
        <rFont val="Roboto"/>
      </rPr>
      <t xml:space="preserve"> REPÚBLICA DOMINICANA: Gastos del Gobierno Central por mes, según clasificación institucional, 2019*</t>
    </r>
  </si>
  <si>
    <t xml:space="preserve">                          (en millones RD$)</t>
  </si>
  <si>
    <t xml:space="preserve">                        (en millones RD$)</t>
  </si>
  <si>
    <t xml:space="preserve">                       (en millones RD$)</t>
  </si>
  <si>
    <t xml:space="preserve">                        (en millones RD$))</t>
  </si>
  <si>
    <r>
      <rPr>
        <b/>
        <sz val="9"/>
        <rFont val="Roboto"/>
      </rPr>
      <t>Cuadro 12.6</t>
    </r>
    <r>
      <rPr>
        <sz val="9"/>
        <rFont val="Roboto"/>
      </rPr>
      <t xml:space="preserve">  REPÚBLICA DOMINICANA: Gastos del Gobierno Central por mes, según clasificación institucional, 2021*</t>
    </r>
  </si>
  <si>
    <r>
      <rPr>
        <b/>
        <sz val="9"/>
        <rFont val="Roboto"/>
      </rPr>
      <t>Cuadro 12.6</t>
    </r>
    <r>
      <rPr>
        <sz val="9"/>
        <rFont val="Roboto"/>
      </rPr>
      <t xml:space="preserve">  REPÚBLICA DOMINICANA: Gastos del Gobierno Central por mes, según clasificación institucional, 2024*</t>
    </r>
  </si>
  <si>
    <t xml:space="preserve">     Ministerio de Defensa</t>
  </si>
  <si>
    <t>n/d</t>
  </si>
  <si>
    <t>N/d: Información no disponible</t>
  </si>
  <si>
    <t xml:space="preserve">  Ministerio de Trabajo</t>
  </si>
  <si>
    <r>
      <rPr>
        <b/>
        <sz val="9"/>
        <rFont val="Roboto"/>
      </rPr>
      <t>Cuadro 12.6</t>
    </r>
    <r>
      <rPr>
        <sz val="9"/>
        <rFont val="Roboto"/>
      </rPr>
      <t xml:space="preserve">  REPÚBLICA DOMINICANA: Gastos del Gobierno Central por mes, según clasificación institucional,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</si>
</sst>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_ * #,##0.00_ ;_ * \-#,##0.00_ ;_ * &quot;-&quot;??_ ;_ @_ "/>
    <numFmt numFmtId="213" formatCode="_(* #,##0.0_);_(* \(#,##0.0\);_(* &quot;-&quot;??_);_(@_)"/>
    <numFmt numFmtId="214" formatCode="#,##0.0_);\(#,##0.0\)"/>
    <numFmt numFmtId="215" formatCode="_(* #,##0.0,,_);_(* \(#,##0.0,,\);_(* &quot;-&quot;??_);_(@_)"/>
    <numFmt numFmtId="216" formatCode="_(* #,##0.0_);_(* \(#,##0.0\);_(* &quot;-&quot;?_);_(@_)"/>
    <numFmt numFmtId="217" formatCode="0.0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9"/>
      <name val="Roboto"/>
    </font>
    <font>
      <sz val="9"/>
      <color indexed="8"/>
      <name val="Roboto"/>
    </font>
    <font>
      <b/>
      <sz val="9"/>
      <name val="Roboto"/>
    </font>
    <font>
      <b/>
      <sz val="9"/>
      <color indexed="8"/>
      <name val="Roboto"/>
    </font>
    <font>
      <sz val="7"/>
      <name val="Roboto"/>
    </font>
    <font>
      <sz val="8"/>
      <name val="Calibri"/>
      <family val="2"/>
      <scheme val="minor"/>
    </font>
    <font>
      <sz val="9"/>
      <name val="Franklin Gothic Demi"/>
      <family val="2"/>
    </font>
    <font>
      <sz val="9"/>
      <name val="Franklin Gothic Book"/>
      <family val="2"/>
    </font>
    <font>
      <sz val="10"/>
      <name val="Roboto"/>
    </font>
    <font>
      <b/>
      <sz val="10"/>
      <name val="Roboto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sz val="7"/>
      <name val="Franklin Gothic Book"/>
      <family val="2"/>
    </font>
    <font>
      <sz val="9"/>
      <name val="Roboto regular"/>
    </font>
    <font>
      <b/>
      <sz val="9"/>
      <name val="Roboto regular"/>
    </font>
    <font>
      <sz val="7"/>
      <name val="Roboto regular"/>
    </font>
    <font>
      <b/>
      <sz val="9"/>
      <color theme="1"/>
      <name val="Roboto regular"/>
    </font>
    <font>
      <sz val="9"/>
      <color theme="1"/>
      <name val="Roboto regular"/>
    </font>
    <font>
      <b/>
      <sz val="9"/>
      <name val="Roboto Br"/>
    </font>
    <font>
      <b/>
      <sz val="9"/>
      <color theme="1"/>
      <name val="Roboto Br"/>
    </font>
    <font>
      <sz val="9"/>
      <color theme="1"/>
      <name val="Roboto Br"/>
    </font>
    <font>
      <b/>
      <sz val="9"/>
      <name val="Roboto "/>
    </font>
    <font>
      <sz val="9"/>
      <color theme="1"/>
      <name val="Roboto"/>
    </font>
    <font>
      <b/>
      <sz val="9"/>
      <color theme="1"/>
      <name val="Roboto"/>
    </font>
    <font>
      <b/>
      <sz val="9"/>
      <name val="Franklin Gothic Book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2522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8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167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8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0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29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7" fillId="0" borderId="0" applyBorder="0">
      <alignment horizontal="center"/>
    </xf>
    <xf numFmtId="199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18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4" fontId="68" fillId="0" borderId="0">
      <protection locked="0"/>
    </xf>
    <xf numFmtId="205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18" fillId="0" borderId="0" applyFont="0" applyFill="0" applyBorder="0" applyAlignment="0" applyProtection="0"/>
    <xf numFmtId="206" fontId="68" fillId="0" borderId="0">
      <protection locked="0"/>
    </xf>
    <xf numFmtId="43" fontId="42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38" fontId="41" fillId="0" borderId="31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1" fontId="78" fillId="0" borderId="0" applyProtection="0"/>
    <xf numFmtId="0" fontId="79" fillId="0" borderId="0" applyProtection="0"/>
    <xf numFmtId="0" fontId="80" fillId="0" borderId="0" applyProtection="0"/>
    <xf numFmtId="0" fontId="78" fillId="0" borderId="32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2" fontId="18" fillId="0" borderId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8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7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0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5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1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29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3" borderId="30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29" applyNumberFormat="0" applyFill="0" applyAlignment="0" applyProtection="0"/>
    <xf numFmtId="192" fontId="18" fillId="0" borderId="0">
      <protection locked="0"/>
    </xf>
    <xf numFmtId="0" fontId="59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0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43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0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3" fillId="0" borderId="0"/>
    <xf numFmtId="0" fontId="83" fillId="0" borderId="0"/>
    <xf numFmtId="0" fontId="18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86" fillId="85" borderId="0" xfId="3092" applyFont="1" applyFill="1" applyAlignment="1">
      <alignment horizontal="left" indent="1"/>
    </xf>
    <xf numFmtId="0" fontId="86" fillId="85" borderId="33" xfId="3092" applyFont="1" applyFill="1" applyBorder="1" applyAlignment="1">
      <alignment horizontal="left" indent="1"/>
    </xf>
    <xf numFmtId="0" fontId="86" fillId="57" borderId="0" xfId="677" applyFont="1" applyFill="1"/>
    <xf numFmtId="0" fontId="92" fillId="57" borderId="0" xfId="677" applyFont="1" applyFill="1" applyAlignment="1">
      <alignment wrapText="1"/>
    </xf>
    <xf numFmtId="0" fontId="18" fillId="57" borderId="0" xfId="677" applyFill="1"/>
    <xf numFmtId="0" fontId="93" fillId="57" borderId="0" xfId="677" applyFont="1" applyFill="1" applyAlignment="1">
      <alignment wrapText="1"/>
    </xf>
    <xf numFmtId="0" fontId="93" fillId="57" borderId="0" xfId="677" applyFont="1" applyFill="1"/>
    <xf numFmtId="213" fontId="18" fillId="86" borderId="0" xfId="677" applyNumberFormat="1" applyFill="1"/>
    <xf numFmtId="0" fontId="18" fillId="57" borderId="0" xfId="3092" applyFill="1"/>
    <xf numFmtId="0" fontId="86" fillId="57" borderId="0" xfId="677" applyFont="1" applyFill="1" applyAlignment="1">
      <alignment vertical="center"/>
    </xf>
    <xf numFmtId="0" fontId="86" fillId="57" borderId="0" xfId="677" applyFont="1" applyFill="1" applyAlignment="1">
      <alignment wrapText="1"/>
    </xf>
    <xf numFmtId="0" fontId="86" fillId="57" borderId="0" xfId="677" applyFont="1" applyFill="1" applyAlignment="1">
      <alignment horizontal="left" vertical="center"/>
    </xf>
    <xf numFmtId="0" fontId="86" fillId="57" borderId="0" xfId="677" applyFont="1" applyFill="1" applyAlignment="1">
      <alignment horizontal="left" vertical="center" wrapText="1"/>
    </xf>
    <xf numFmtId="0" fontId="86" fillId="57" borderId="0" xfId="677" applyFont="1" applyFill="1" applyAlignment="1">
      <alignment vertical="center" wrapText="1"/>
    </xf>
    <xf numFmtId="0" fontId="88" fillId="57" borderId="34" xfId="677" applyFont="1" applyFill="1" applyBorder="1" applyAlignment="1">
      <alignment vertical="center" wrapText="1"/>
    </xf>
    <xf numFmtId="1" fontId="88" fillId="57" borderId="34" xfId="775" applyNumberFormat="1" applyFont="1" applyFill="1" applyBorder="1" applyAlignment="1">
      <alignment horizontal="center" vertical="center" wrapText="1"/>
    </xf>
    <xf numFmtId="213" fontId="86" fillId="86" borderId="0" xfId="677" applyNumberFormat="1" applyFont="1" applyFill="1"/>
    <xf numFmtId="39" fontId="87" fillId="57" borderId="0" xfId="677" applyNumberFormat="1" applyFont="1" applyFill="1" applyAlignment="1">
      <alignment horizontal="right" vertical="justify" indent="2"/>
    </xf>
    <xf numFmtId="0" fontId="88" fillId="57" borderId="0" xfId="677" applyFont="1" applyFill="1" applyAlignment="1">
      <alignment vertical="center" wrapText="1"/>
    </xf>
    <xf numFmtId="39" fontId="89" fillId="57" borderId="0" xfId="3092" applyNumberFormat="1" applyFont="1" applyFill="1" applyAlignment="1">
      <alignment horizontal="right" vertical="justify" indent="2"/>
    </xf>
    <xf numFmtId="0" fontId="88" fillId="85" borderId="0" xfId="3092" applyFont="1" applyFill="1"/>
    <xf numFmtId="0" fontId="86" fillId="85" borderId="0" xfId="3092" applyFont="1" applyFill="1" applyAlignment="1">
      <alignment horizontal="left" vertical="top" wrapText="1"/>
    </xf>
    <xf numFmtId="0" fontId="88" fillId="85" borderId="0" xfId="3092" applyFont="1" applyFill="1" applyAlignment="1">
      <alignment horizontal="left" indent="1"/>
    </xf>
    <xf numFmtId="0" fontId="86" fillId="85" borderId="0" xfId="3092" applyFont="1" applyFill="1"/>
    <xf numFmtId="0" fontId="88" fillId="85" borderId="0" xfId="3092" applyFont="1" applyFill="1" applyAlignment="1">
      <alignment horizontal="left" vertical="top" wrapText="1"/>
    </xf>
    <xf numFmtId="2" fontId="90" fillId="57" borderId="0" xfId="677" applyNumberFormat="1" applyFont="1" applyFill="1" applyAlignment="1">
      <alignment horizontal="left"/>
    </xf>
    <xf numFmtId="2" fontId="90" fillId="57" borderId="0" xfId="677" applyNumberFormat="1" applyFont="1" applyFill="1"/>
    <xf numFmtId="0" fontId="88" fillId="57" borderId="0" xfId="677" applyFont="1" applyFill="1"/>
    <xf numFmtId="2" fontId="86" fillId="57" borderId="0" xfId="677" applyNumberFormat="1" applyFont="1" applyFill="1"/>
    <xf numFmtId="214" fontId="89" fillId="57" borderId="0" xfId="3092" applyNumberFormat="1" applyFont="1" applyFill="1" applyAlignment="1">
      <alignment vertical="justify"/>
    </xf>
    <xf numFmtId="214" fontId="87" fillId="57" borderId="0" xfId="3092" applyNumberFormat="1" applyFont="1" applyFill="1" applyAlignment="1">
      <alignment vertical="justify"/>
    </xf>
    <xf numFmtId="214" fontId="87" fillId="57" borderId="33" xfId="3092" applyNumberFormat="1" applyFont="1" applyFill="1" applyBorder="1" applyAlignment="1">
      <alignment vertical="justify"/>
    </xf>
    <xf numFmtId="214" fontId="88" fillId="57" borderId="0" xfId="3092" applyNumberFormat="1" applyFont="1" applyFill="1" applyAlignment="1">
      <alignment vertical="justify"/>
    </xf>
    <xf numFmtId="214" fontId="86" fillId="57" borderId="0" xfId="3092" applyNumberFormat="1" applyFont="1" applyFill="1" applyAlignment="1">
      <alignment vertical="justify"/>
    </xf>
    <xf numFmtId="214" fontId="88" fillId="57" borderId="33" xfId="3092" applyNumberFormat="1" applyFont="1" applyFill="1" applyBorder="1" applyAlignment="1">
      <alignment vertical="justify"/>
    </xf>
    <xf numFmtId="214" fontId="89" fillId="57" borderId="33" xfId="3092" applyNumberFormat="1" applyFont="1" applyFill="1" applyBorder="1" applyAlignment="1">
      <alignment vertical="justify"/>
    </xf>
    <xf numFmtId="0" fontId="94" fillId="57" borderId="0" xfId="677" applyFont="1" applyFill="1"/>
    <xf numFmtId="0" fontId="88" fillId="57" borderId="26" xfId="677" applyFont="1" applyFill="1" applyBorder="1" applyAlignment="1">
      <alignment vertical="center" wrapText="1"/>
    </xf>
    <xf numFmtId="1" fontId="88" fillId="57" borderId="26" xfId="775" applyNumberFormat="1" applyFont="1" applyFill="1" applyBorder="1" applyAlignment="1">
      <alignment horizontal="center" vertical="center" wrapText="1"/>
    </xf>
    <xf numFmtId="0" fontId="95" fillId="57" borderId="0" xfId="677" applyFont="1" applyFill="1"/>
    <xf numFmtId="213" fontId="95" fillId="86" borderId="0" xfId="677" applyNumberFormat="1" applyFont="1" applyFill="1"/>
    <xf numFmtId="39" fontId="89" fillId="57" borderId="0" xfId="677" applyNumberFormat="1" applyFont="1" applyFill="1" applyAlignment="1">
      <alignment horizontal="right" vertical="justify" indent="2"/>
    </xf>
    <xf numFmtId="0" fontId="94" fillId="57" borderId="0" xfId="3092" applyFont="1" applyFill="1"/>
    <xf numFmtId="0" fontId="88" fillId="85" borderId="0" xfId="3092" applyFont="1" applyFill="1" applyAlignment="1">
      <alignment horizontal="left"/>
    </xf>
    <xf numFmtId="0" fontId="95" fillId="57" borderId="0" xfId="3092" applyFont="1" applyFill="1"/>
    <xf numFmtId="0" fontId="86" fillId="86" borderId="0" xfId="3092" applyFont="1" applyFill="1" applyAlignment="1">
      <alignment horizontal="left" indent="1"/>
    </xf>
    <xf numFmtId="214" fontId="89" fillId="57" borderId="0" xfId="3092" applyNumberFormat="1" applyFont="1" applyFill="1" applyAlignment="1">
      <alignment horizontal="right" vertical="justify" indent="2"/>
    </xf>
    <xf numFmtId="214" fontId="87" fillId="57" borderId="0" xfId="3092" applyNumberFormat="1" applyFont="1" applyFill="1" applyAlignment="1">
      <alignment horizontal="right" vertical="justify" indent="2"/>
    </xf>
    <xf numFmtId="214" fontId="95" fillId="57" borderId="0" xfId="3092" applyNumberFormat="1" applyFont="1" applyFill="1"/>
    <xf numFmtId="214" fontId="87" fillId="57" borderId="33" xfId="3092" applyNumberFormat="1" applyFont="1" applyFill="1" applyBorder="1" applyAlignment="1">
      <alignment horizontal="right" vertical="justify" indent="2"/>
    </xf>
    <xf numFmtId="213" fontId="94" fillId="86" borderId="0" xfId="3092" applyNumberFormat="1" applyFont="1" applyFill="1"/>
    <xf numFmtId="0" fontId="88" fillId="57" borderId="26" xfId="3092" applyFont="1" applyFill="1" applyBorder="1" applyAlignment="1">
      <alignment vertical="center" wrapText="1"/>
    </xf>
    <xf numFmtId="213" fontId="95" fillId="86" borderId="0" xfId="3092" applyNumberFormat="1" applyFont="1" applyFill="1"/>
    <xf numFmtId="0" fontId="88" fillId="57" borderId="0" xfId="3092" applyFont="1" applyFill="1" applyAlignment="1">
      <alignment vertical="center" wrapText="1"/>
    </xf>
    <xf numFmtId="0" fontId="86" fillId="57" borderId="0" xfId="3092" applyFont="1" applyFill="1" applyAlignment="1">
      <alignment wrapText="1"/>
    </xf>
    <xf numFmtId="2" fontId="90" fillId="57" borderId="0" xfId="3092" applyNumberFormat="1" applyFont="1" applyFill="1"/>
    <xf numFmtId="0" fontId="0" fillId="86" borderId="0" xfId="0" applyFill="1"/>
    <xf numFmtId="0" fontId="18" fillId="57" borderId="0" xfId="1711" applyFill="1"/>
    <xf numFmtId="0" fontId="18" fillId="86" borderId="0" xfId="1711" applyFill="1"/>
    <xf numFmtId="0" fontId="92" fillId="57" borderId="34" xfId="1711" applyFont="1" applyFill="1" applyBorder="1" applyAlignment="1">
      <alignment vertical="center" wrapText="1"/>
    </xf>
    <xf numFmtId="0" fontId="92" fillId="57" borderId="34" xfId="1711" applyFont="1" applyFill="1" applyBorder="1" applyAlignment="1">
      <alignment horizontal="center" vertical="center" wrapText="1"/>
    </xf>
    <xf numFmtId="0" fontId="92" fillId="57" borderId="0" xfId="1711" applyFont="1" applyFill="1" applyAlignment="1">
      <alignment vertical="center" wrapText="1"/>
    </xf>
    <xf numFmtId="0" fontId="92" fillId="57" borderId="0" xfId="1711" applyFont="1" applyFill="1" applyAlignment="1">
      <alignment horizontal="center" vertical="center" wrapText="1"/>
    </xf>
    <xf numFmtId="39" fontId="96" fillId="57" borderId="0" xfId="1711" applyNumberFormat="1" applyFont="1" applyFill="1" applyAlignment="1">
      <alignment horizontal="right" vertical="justify" indent="2"/>
    </xf>
    <xf numFmtId="0" fontId="18" fillId="86" borderId="0" xfId="1711" applyFill="1" applyAlignment="1">
      <alignment horizontal="left" vertical="center"/>
    </xf>
    <xf numFmtId="0" fontId="93" fillId="86" borderId="0" xfId="3092" applyFont="1" applyFill="1" applyAlignment="1">
      <alignment horizontal="left" indent="2"/>
    </xf>
    <xf numFmtId="0" fontId="92" fillId="86" borderId="0" xfId="3092" applyFont="1" applyFill="1"/>
    <xf numFmtId="0" fontId="93" fillId="86" borderId="0" xfId="3092" applyFont="1" applyFill="1" applyAlignment="1">
      <alignment horizontal="left" indent="1"/>
    </xf>
    <xf numFmtId="39" fontId="97" fillId="57" borderId="0" xfId="1711" applyNumberFormat="1" applyFont="1" applyFill="1" applyAlignment="1">
      <alignment horizontal="right" vertical="justify" indent="2"/>
    </xf>
    <xf numFmtId="0" fontId="92" fillId="86" borderId="0" xfId="3092" applyFont="1" applyFill="1" applyAlignment="1">
      <alignment horizontal="left"/>
    </xf>
    <xf numFmtId="0" fontId="93" fillId="86" borderId="35" xfId="3092" applyFont="1" applyFill="1" applyBorder="1" applyAlignment="1">
      <alignment horizontal="left" indent="2"/>
    </xf>
    <xf numFmtId="39" fontId="97" fillId="57" borderId="35" xfId="1711" applyNumberFormat="1" applyFont="1" applyFill="1" applyBorder="1" applyAlignment="1">
      <alignment horizontal="right" vertical="justify" indent="2"/>
    </xf>
    <xf numFmtId="39" fontId="96" fillId="57" borderId="35" xfId="1711" applyNumberFormat="1" applyFont="1" applyFill="1" applyBorder="1" applyAlignment="1">
      <alignment horizontal="right" vertical="justify" indent="2"/>
    </xf>
    <xf numFmtId="2" fontId="98" fillId="57" borderId="0" xfId="1711" applyNumberFormat="1" applyFont="1" applyFill="1"/>
    <xf numFmtId="39" fontId="18" fillId="86" borderId="0" xfId="1711" applyNumberFormat="1" applyFill="1"/>
    <xf numFmtId="4" fontId="87" fillId="85" borderId="0" xfId="677" applyNumberFormat="1" applyFont="1" applyFill="1" applyAlignment="1">
      <alignment vertical="justify" wrapText="1"/>
    </xf>
    <xf numFmtId="4" fontId="89" fillId="85" borderId="0" xfId="677" applyNumberFormat="1" applyFont="1" applyFill="1" applyAlignment="1">
      <alignment vertical="justify" wrapText="1"/>
    </xf>
    <xf numFmtId="0" fontId="99" fillId="85" borderId="0" xfId="3092" applyFont="1" applyFill="1" applyAlignment="1">
      <alignment horizontal="left"/>
    </xf>
    <xf numFmtId="0" fontId="99" fillId="57" borderId="0" xfId="677" applyFont="1" applyFill="1"/>
    <xf numFmtId="0" fontId="99" fillId="57" borderId="0" xfId="677" applyFont="1" applyFill="1" applyAlignment="1">
      <alignment horizontal="left" vertical="center" wrapText="1"/>
    </xf>
    <xf numFmtId="0" fontId="99" fillId="57" borderId="0" xfId="677" applyFont="1" applyFill="1" applyAlignment="1">
      <alignment vertical="center" wrapText="1"/>
    </xf>
    <xf numFmtId="0" fontId="100" fillId="57" borderId="34" xfId="677" applyFont="1" applyFill="1" applyBorder="1" applyAlignment="1">
      <alignment vertical="center" wrapText="1"/>
    </xf>
    <xf numFmtId="0" fontId="100" fillId="57" borderId="0" xfId="677" applyFont="1" applyFill="1"/>
    <xf numFmtId="0" fontId="99" fillId="85" borderId="33" xfId="3092" applyFont="1" applyFill="1" applyBorder="1" applyAlignment="1">
      <alignment horizontal="left"/>
    </xf>
    <xf numFmtId="2" fontId="101" fillId="57" borderId="0" xfId="677" applyNumberFormat="1" applyFont="1" applyFill="1" applyAlignment="1">
      <alignment horizontal="left"/>
    </xf>
    <xf numFmtId="2" fontId="101" fillId="57" borderId="0" xfId="677" applyNumberFormat="1" applyFont="1" applyFill="1"/>
    <xf numFmtId="0" fontId="99" fillId="85" borderId="0" xfId="3092" applyFont="1" applyFill="1" applyAlignment="1">
      <alignment horizontal="left" indent="1"/>
    </xf>
    <xf numFmtId="215" fontId="102" fillId="86" borderId="0" xfId="12521" applyNumberFormat="1" applyFont="1" applyFill="1" applyAlignment="1">
      <alignment horizontal="right" vertical="center"/>
    </xf>
    <xf numFmtId="215" fontId="103" fillId="86" borderId="0" xfId="12521" applyNumberFormat="1" applyFont="1" applyFill="1" applyAlignment="1">
      <alignment horizontal="right" vertical="center"/>
    </xf>
    <xf numFmtId="215" fontId="102" fillId="86" borderId="33" xfId="12521" applyNumberFormat="1" applyFont="1" applyFill="1" applyBorder="1" applyAlignment="1">
      <alignment horizontal="right" vertical="center"/>
    </xf>
    <xf numFmtId="215" fontId="103" fillId="86" borderId="33" xfId="12521" applyNumberFormat="1" applyFont="1" applyFill="1" applyBorder="1" applyAlignment="1">
      <alignment horizontal="right" vertical="center"/>
    </xf>
    <xf numFmtId="0" fontId="104" fillId="57" borderId="0" xfId="677" applyFont="1" applyFill="1" applyAlignment="1">
      <alignment vertical="center" wrapText="1"/>
    </xf>
    <xf numFmtId="215" fontId="105" fillId="86" borderId="0" xfId="12521" applyNumberFormat="1" applyFont="1" applyFill="1" applyAlignment="1">
      <alignment horizontal="right" vertical="center"/>
    </xf>
    <xf numFmtId="215" fontId="106" fillId="86" borderId="0" xfId="12521" applyNumberFormat="1" applyFont="1" applyFill="1" applyAlignment="1">
      <alignment horizontal="right" vertical="center"/>
    </xf>
    <xf numFmtId="0" fontId="104" fillId="85" borderId="0" xfId="3092" applyFont="1" applyFill="1"/>
    <xf numFmtId="0" fontId="107" fillId="85" borderId="0" xfId="3092" applyFont="1" applyFill="1"/>
    <xf numFmtId="0" fontId="101" fillId="57" borderId="0" xfId="677" applyFont="1" applyFill="1"/>
    <xf numFmtId="215" fontId="108" fillId="86" borderId="0" xfId="12521" applyNumberFormat="1" applyFont="1" applyFill="1" applyBorder="1" applyAlignment="1">
      <alignment horizontal="right" vertical="center"/>
    </xf>
    <xf numFmtId="215" fontId="109" fillId="86" borderId="0" xfId="12521" applyNumberFormat="1" applyFont="1" applyFill="1" applyBorder="1" applyAlignment="1">
      <alignment horizontal="right" vertical="center"/>
    </xf>
    <xf numFmtId="215" fontId="108" fillId="86" borderId="33" xfId="12521" applyNumberFormat="1" applyFont="1" applyFill="1" applyBorder="1" applyAlignment="1">
      <alignment horizontal="right" vertical="center"/>
    </xf>
    <xf numFmtId="1" fontId="100" fillId="57" borderId="34" xfId="775" applyNumberFormat="1" applyFont="1" applyFill="1" applyBorder="1" applyAlignment="1">
      <alignment horizontal="center" vertical="center" wrapText="1"/>
    </xf>
    <xf numFmtId="216" fontId="99" fillId="57" borderId="0" xfId="677" applyNumberFormat="1" applyFont="1" applyFill="1"/>
    <xf numFmtId="0" fontId="99" fillId="57" borderId="0" xfId="677" applyFont="1" applyFill="1" applyAlignment="1">
      <alignment vertical="center"/>
    </xf>
    <xf numFmtId="1" fontId="88" fillId="57" borderId="36" xfId="775" applyNumberFormat="1" applyFont="1" applyFill="1" applyBorder="1" applyAlignment="1">
      <alignment horizontal="center" vertical="center" wrapText="1"/>
    </xf>
    <xf numFmtId="0" fontId="86" fillId="57" borderId="0" xfId="677" applyFont="1" applyFill="1" applyAlignment="1">
      <alignment vertical="center" wrapText="1"/>
    </xf>
    <xf numFmtId="215" fontId="109" fillId="86" borderId="36" xfId="12521" applyNumberFormat="1" applyFont="1" applyFill="1" applyBorder="1" applyAlignment="1">
      <alignment horizontal="right" vertical="center"/>
    </xf>
    <xf numFmtId="215" fontId="109" fillId="86" borderId="33" xfId="12521" applyNumberFormat="1" applyFont="1" applyFill="1" applyBorder="1" applyAlignment="1">
      <alignment horizontal="right" vertical="center"/>
    </xf>
    <xf numFmtId="216" fontId="86" fillId="57" borderId="0" xfId="677" applyNumberFormat="1" applyFont="1" applyFill="1"/>
    <xf numFmtId="216" fontId="88" fillId="57" borderId="0" xfId="677" applyNumberFormat="1" applyFont="1" applyFill="1"/>
    <xf numFmtId="216" fontId="86" fillId="57" borderId="0" xfId="677" applyNumberFormat="1" applyFont="1" applyFill="1" applyAlignment="1">
      <alignment vertical="center" wrapText="1"/>
    </xf>
    <xf numFmtId="0" fontId="93" fillId="86" borderId="0" xfId="3092" applyFont="1" applyFill="1" applyAlignment="1">
      <alignment horizontal="left"/>
    </xf>
    <xf numFmtId="215" fontId="105" fillId="86" borderId="36" xfId="12521" applyNumberFormat="1" applyFont="1" applyFill="1" applyBorder="1" applyAlignment="1">
      <alignment horizontal="right" vertical="center"/>
    </xf>
    <xf numFmtId="215" fontId="105" fillId="86" borderId="0" xfId="12521" applyNumberFormat="1" applyFont="1" applyFill="1" applyBorder="1" applyAlignment="1">
      <alignment horizontal="right" vertical="center"/>
    </xf>
    <xf numFmtId="215" fontId="105" fillId="86" borderId="33" xfId="12521" applyNumberFormat="1" applyFont="1" applyFill="1" applyBorder="1" applyAlignment="1">
      <alignment horizontal="right" vertical="center"/>
    </xf>
    <xf numFmtId="0" fontId="86" fillId="57" borderId="0" xfId="677" applyFont="1" applyFill="1" applyBorder="1"/>
    <xf numFmtId="217" fontId="108" fillId="86" borderId="0" xfId="12521" applyNumberFormat="1" applyFont="1" applyFill="1" applyBorder="1" applyAlignment="1">
      <alignment horizontal="right" vertical="center"/>
    </xf>
    <xf numFmtId="217" fontId="105" fillId="86" borderId="0" xfId="12521" applyNumberFormat="1" applyFont="1" applyFill="1" applyBorder="1" applyAlignment="1">
      <alignment horizontal="right" vertical="center"/>
    </xf>
    <xf numFmtId="217" fontId="108" fillId="0" borderId="0" xfId="12521" applyNumberFormat="1" applyFont="1" applyFill="1" applyBorder="1" applyAlignment="1">
      <alignment horizontal="right" vertical="center"/>
    </xf>
    <xf numFmtId="0" fontId="86" fillId="57" borderId="0" xfId="677" applyFont="1" applyFill="1" applyAlignment="1">
      <alignment horizontal="left" vertical="center" wrapText="1"/>
    </xf>
    <xf numFmtId="215" fontId="105" fillId="86" borderId="36" xfId="12521" applyNumberFormat="1" applyFont="1" applyFill="1" applyBorder="1" applyAlignment="1">
      <alignment horizontal="right" vertical="center" indent="1"/>
    </xf>
    <xf numFmtId="215" fontId="105" fillId="86" borderId="0" xfId="12521" applyNumberFormat="1" applyFont="1" applyFill="1" applyBorder="1" applyAlignment="1">
      <alignment horizontal="right" vertical="center" indent="1"/>
    </xf>
    <xf numFmtId="215" fontId="108" fillId="86" borderId="0" xfId="12521" applyNumberFormat="1" applyFont="1" applyFill="1" applyBorder="1" applyAlignment="1">
      <alignment horizontal="right" vertical="top" wrapText="1"/>
    </xf>
    <xf numFmtId="215" fontId="109" fillId="86" borderId="0" xfId="12521" applyNumberFormat="1" applyFont="1" applyFill="1" applyBorder="1" applyAlignment="1">
      <alignment horizontal="right" vertical="top" wrapText="1"/>
    </xf>
    <xf numFmtId="215" fontId="103" fillId="86" borderId="0" xfId="510" applyNumberFormat="1" applyFont="1" applyFill="1" applyBorder="1" applyAlignment="1">
      <alignment horizontal="right" vertical="top" wrapText="1"/>
    </xf>
    <xf numFmtId="217" fontId="103" fillId="86" borderId="0" xfId="510" applyNumberFormat="1" applyFont="1" applyFill="1" applyBorder="1" applyAlignment="1">
      <alignment horizontal="right" vertical="top" wrapText="1"/>
    </xf>
    <xf numFmtId="215" fontId="102" fillId="86" borderId="0" xfId="510" applyNumberFormat="1" applyFont="1" applyFill="1" applyBorder="1" applyAlignment="1">
      <alignment horizontal="right" vertical="top" wrapText="1"/>
    </xf>
    <xf numFmtId="215" fontId="103" fillId="86" borderId="33" xfId="510" applyNumberFormat="1" applyFont="1" applyFill="1" applyBorder="1" applyAlignment="1">
      <alignment horizontal="right" vertical="top" wrapText="1"/>
    </xf>
    <xf numFmtId="217" fontId="108" fillId="86" borderId="0" xfId="12521" applyNumberFormat="1" applyFont="1" applyFill="1" applyBorder="1" applyAlignment="1">
      <alignment horizontal="right" vertical="top" wrapText="1"/>
    </xf>
    <xf numFmtId="215" fontId="105" fillId="86" borderId="33" xfId="12521" applyNumberFormat="1" applyFont="1" applyFill="1" applyBorder="1" applyAlignment="1">
      <alignment horizontal="right" vertical="center" indent="1"/>
    </xf>
    <xf numFmtId="0" fontId="92" fillId="57" borderId="0" xfId="1711" applyFont="1" applyFill="1" applyAlignment="1">
      <alignment horizontal="center" wrapText="1"/>
    </xf>
    <xf numFmtId="0" fontId="93" fillId="57" borderId="0" xfId="1711" applyFont="1" applyFill="1" applyAlignment="1">
      <alignment horizontal="left" wrapText="1"/>
    </xf>
    <xf numFmtId="0" fontId="86" fillId="57" borderId="0" xfId="3092" applyFont="1" applyFill="1" applyAlignment="1">
      <alignment horizontal="center" wrapText="1"/>
    </xf>
    <xf numFmtId="0" fontId="86" fillId="57" borderId="0" xfId="3092" applyFont="1" applyFill="1" applyAlignment="1">
      <alignment horizontal="left" wrapText="1"/>
    </xf>
    <xf numFmtId="0" fontId="86" fillId="57" borderId="0" xfId="3092" applyFont="1" applyFill="1" applyAlignment="1">
      <alignment horizontal="center"/>
    </xf>
    <xf numFmtId="0" fontId="86" fillId="57" borderId="0" xfId="677" applyFont="1" applyFill="1" applyAlignment="1">
      <alignment horizontal="center" vertical="center" wrapText="1"/>
    </xf>
    <xf numFmtId="0" fontId="86" fillId="57" borderId="0" xfId="677" applyFont="1" applyFill="1" applyAlignment="1">
      <alignment horizontal="left" vertical="center" wrapText="1"/>
    </xf>
    <xf numFmtId="0" fontId="99" fillId="57" borderId="0" xfId="677" applyFont="1" applyFill="1" applyAlignment="1">
      <alignment horizontal="center" vertical="center" wrapText="1"/>
    </xf>
    <xf numFmtId="0" fontId="86" fillId="57" borderId="0" xfId="677" applyFont="1" applyFill="1" applyAlignment="1">
      <alignment horizontal="left" vertical="center"/>
    </xf>
    <xf numFmtId="215" fontId="105" fillId="86" borderId="0" xfId="12521" applyNumberFormat="1" applyFont="1" applyFill="1" applyBorder="1" applyAlignment="1">
      <alignment horizontal="right" vertical="top" wrapText="1" indent="1"/>
    </xf>
    <xf numFmtId="217" fontId="105" fillId="86" borderId="0" xfId="12521" applyNumberFormat="1" applyFont="1" applyFill="1" applyBorder="1" applyAlignment="1">
      <alignment horizontal="right" vertical="top" wrapText="1" indent="1"/>
    </xf>
  </cellXfs>
  <cellStyles count="12522">
    <cellStyle name="1 indent" xfId="2" xr:uid="{00000000-0005-0000-0000-000000000000}"/>
    <cellStyle name="1 indent 2" xfId="966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2" xr:uid="{00000000-0005-0000-0000-00002A000000}"/>
    <cellStyle name="20% - Colore 1 11" xfId="976" xr:uid="{00000000-0005-0000-0000-00002B000000}"/>
    <cellStyle name="20% - Colore 1 11 2" xfId="1943" xr:uid="{00000000-0005-0000-0000-00002C000000}"/>
    <cellStyle name="20% - Colore 1 12" xfId="977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1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1" xr:uid="{00000000-0005-0000-0000-000053000000}"/>
    <cellStyle name="20% - Colore 2 11" xfId="994" xr:uid="{00000000-0005-0000-0000-000054000000}"/>
    <cellStyle name="20% - Colore 2 11 2" xfId="1962" xr:uid="{00000000-0005-0000-0000-000055000000}"/>
    <cellStyle name="20% - Colore 2 12" xfId="995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9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0" xr:uid="{00000000-0005-0000-0000-00007C000000}"/>
    <cellStyle name="20% - Colore 3 11" xfId="1012" xr:uid="{00000000-0005-0000-0000-00007D000000}"/>
    <cellStyle name="20% - Colore 3 11 2" xfId="1981" xr:uid="{00000000-0005-0000-0000-00007E000000}"/>
    <cellStyle name="20% - Colore 3 12" xfId="1013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7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1999" xr:uid="{00000000-0005-0000-0000-0000A5000000}"/>
    <cellStyle name="20% - Colore 4 11" xfId="1030" xr:uid="{00000000-0005-0000-0000-0000A6000000}"/>
    <cellStyle name="20% - Colore 4 11 2" xfId="2000" xr:uid="{00000000-0005-0000-0000-0000A7000000}"/>
    <cellStyle name="20% - Colore 4 12" xfId="1031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5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8" xr:uid="{00000000-0005-0000-0000-0000CE000000}"/>
    <cellStyle name="20% - Colore 5 11" xfId="1048" xr:uid="{00000000-0005-0000-0000-0000CF000000}"/>
    <cellStyle name="20% - Colore 5 11 2" xfId="2019" xr:uid="{00000000-0005-0000-0000-0000D0000000}"/>
    <cellStyle name="20% - Colore 5 12" xfId="1049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3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7" xr:uid="{00000000-0005-0000-0000-0000F7000000}"/>
    <cellStyle name="20% - Colore 6 11" xfId="1066" xr:uid="{00000000-0005-0000-0000-0000F8000000}"/>
    <cellStyle name="20% - Colore 6 11 2" xfId="2038" xr:uid="{00000000-0005-0000-0000-0000F9000000}"/>
    <cellStyle name="20% - Colore 6 12" xfId="1067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1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4" xr:uid="{00000000-0005-0000-0000-000028010000}"/>
    <cellStyle name="20% - Énfasis1 2 2 2" xfId="1083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5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4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6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5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2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7" xr:uid="{00000000-0005-0000-0000-000092010000}"/>
    <cellStyle name="20% - Énfasis2 2 2 2" xfId="1087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8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8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9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9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6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50" xr:uid="{00000000-0005-0000-0000-0000FC010000}"/>
    <cellStyle name="20% - Énfasis3 2 2 2" xfId="1091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1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2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2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3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90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3" xr:uid="{00000000-0005-0000-0000-000066020000}"/>
    <cellStyle name="20% - Énfasis4 2 2 2" xfId="1095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4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6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5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7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4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6" xr:uid="{00000000-0005-0000-0000-0000D0020000}"/>
    <cellStyle name="20% - Énfasis5 2 2 2" xfId="1099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7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100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8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1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8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9" xr:uid="{00000000-0005-0000-0000-00003A030000}"/>
    <cellStyle name="20% - Énfasis6 2 2 2" xfId="1103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60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4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1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5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2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6" xr:uid="{00000000-0005-0000-0000-0000C4030000}"/>
    <cellStyle name="40% - Colore 1 11" xfId="1116" xr:uid="{00000000-0005-0000-0000-0000C5030000}"/>
    <cellStyle name="40% - Colore 1 11 2" xfId="2057" xr:uid="{00000000-0005-0000-0000-0000C6030000}"/>
    <cellStyle name="40% - Colore 1 12" xfId="1117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1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5" xr:uid="{00000000-0005-0000-0000-0000ED030000}"/>
    <cellStyle name="40% - Colore 2 11" xfId="1134" xr:uid="{00000000-0005-0000-0000-0000EE030000}"/>
    <cellStyle name="40% - Colore 2 11 2" xfId="2076" xr:uid="{00000000-0005-0000-0000-0000EF030000}"/>
    <cellStyle name="40% - Colore 2 12" xfId="1135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9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4" xr:uid="{00000000-0005-0000-0000-000016040000}"/>
    <cellStyle name="40% - Colore 3 11" xfId="1152" xr:uid="{00000000-0005-0000-0000-000017040000}"/>
    <cellStyle name="40% - Colore 3 11 2" xfId="2095" xr:uid="{00000000-0005-0000-0000-000018040000}"/>
    <cellStyle name="40% - Colore 3 12" xfId="1153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7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3" xr:uid="{00000000-0005-0000-0000-00003F040000}"/>
    <cellStyle name="40% - Colore 4 11" xfId="1170" xr:uid="{00000000-0005-0000-0000-000040040000}"/>
    <cellStyle name="40% - Colore 4 11 2" xfId="2114" xr:uid="{00000000-0005-0000-0000-000041040000}"/>
    <cellStyle name="40% - Colore 4 12" xfId="1171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5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2" xr:uid="{00000000-0005-0000-0000-000068040000}"/>
    <cellStyle name="40% - Colore 5 11" xfId="1188" xr:uid="{00000000-0005-0000-0000-000069040000}"/>
    <cellStyle name="40% - Colore 5 11 2" xfId="2133" xr:uid="{00000000-0005-0000-0000-00006A040000}"/>
    <cellStyle name="40% - Colore 5 12" xfId="1189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3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1" xr:uid="{00000000-0005-0000-0000-000091040000}"/>
    <cellStyle name="40% - Colore 6 11" xfId="1206" xr:uid="{00000000-0005-0000-0000-000092040000}"/>
    <cellStyle name="40% - Colore 6 11 2" xfId="2152" xr:uid="{00000000-0005-0000-0000-000093040000}"/>
    <cellStyle name="40% - Colore 6 12" xfId="1207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1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2" xr:uid="{00000000-0005-0000-0000-0000C2040000}"/>
    <cellStyle name="40% - Énfasis1 2 2 2" xfId="1223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3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4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4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5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2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5" xr:uid="{00000000-0005-0000-0000-00002C050000}"/>
    <cellStyle name="40% - Énfasis2 2 2 2" xfId="1227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6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8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7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9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6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8" xr:uid="{00000000-0005-0000-0000-000096050000}"/>
    <cellStyle name="40% - Énfasis3 2 2 2" xfId="1231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9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2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70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3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30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1" xr:uid="{00000000-0005-0000-0000-000000060000}"/>
    <cellStyle name="40% - Énfasis4 2 2 2" xfId="1235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2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6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3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7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4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4" xr:uid="{00000000-0005-0000-0000-00006A060000}"/>
    <cellStyle name="40% - Énfasis5 2 2 2" xfId="1239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5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40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6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1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8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7" xr:uid="{00000000-0005-0000-0000-0000D4060000}"/>
    <cellStyle name="40% - Énfasis6 2 2 2" xfId="1243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8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4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9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5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2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0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1" xr:uid="{00000000-0005-0000-0000-00007B070000}"/>
    <cellStyle name="60% - Énfasis1 3 2" xfId="1261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2" xr:uid="{00000000-0005-0000-0000-000080070000}"/>
    <cellStyle name="60% - Énfasis1 4 2" xfId="1262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9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4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4" xr:uid="{00000000-0005-0000-0000-00008F070000}"/>
    <cellStyle name="60% - Énfasis2 3 2" xfId="1265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5" xr:uid="{00000000-0005-0000-0000-000094070000}"/>
    <cellStyle name="60% - Énfasis2 4 2" xfId="1266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3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8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7" xr:uid="{00000000-0005-0000-0000-0000A3070000}"/>
    <cellStyle name="60% - Énfasis3 3 2" xfId="1269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8" xr:uid="{00000000-0005-0000-0000-0000A8070000}"/>
    <cellStyle name="60% - Énfasis3 4 2" xfId="1270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7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2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90" xr:uid="{00000000-0005-0000-0000-0000B7070000}"/>
    <cellStyle name="60% - Énfasis4 3 2" xfId="1273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1" xr:uid="{00000000-0005-0000-0000-0000BC070000}"/>
    <cellStyle name="60% - Énfasis4 4 2" xfId="1274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1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6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3" xr:uid="{00000000-0005-0000-0000-0000CB070000}"/>
    <cellStyle name="60% - Énfasis5 3 2" xfId="1277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4" xr:uid="{00000000-0005-0000-0000-0000D0070000}"/>
    <cellStyle name="60% - Énfasis5 4 2" xfId="1278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5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0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6" xr:uid="{00000000-0005-0000-0000-0000DF070000}"/>
    <cellStyle name="60% - Énfasis6 3 2" xfId="1281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7" xr:uid="{00000000-0005-0000-0000-0000E4070000}"/>
    <cellStyle name="60% - Énfasis6 4 2" xfId="1282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9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3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4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5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6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7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8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10" xfId="6082" xr:uid="{00000000-0005-0000-0000-000012080000}"/>
    <cellStyle name="Array 11" xfId="6083" xr:uid="{00000000-0005-0000-0000-000013080000}"/>
    <cellStyle name="Array 12" xfId="6084" xr:uid="{00000000-0005-0000-0000-000014080000}"/>
    <cellStyle name="Array 13" xfId="6085" xr:uid="{00000000-0005-0000-0000-000015080000}"/>
    <cellStyle name="Array 14" xfId="6086" xr:uid="{00000000-0005-0000-0000-000016080000}"/>
    <cellStyle name="Array 15" xfId="6087" xr:uid="{00000000-0005-0000-0000-000017080000}"/>
    <cellStyle name="Array 16" xfId="6088" xr:uid="{00000000-0005-0000-0000-000018080000}"/>
    <cellStyle name="Array 17" xfId="6089" xr:uid="{00000000-0005-0000-0000-000019080000}"/>
    <cellStyle name="Array 18" xfId="6090" xr:uid="{00000000-0005-0000-0000-00001A080000}"/>
    <cellStyle name="Array 19" xfId="6091" xr:uid="{00000000-0005-0000-0000-00001B080000}"/>
    <cellStyle name="Array 2" xfId="1290" xr:uid="{00000000-0005-0000-0000-00001C080000}"/>
    <cellStyle name="Array 2 2" xfId="3521" xr:uid="{00000000-0005-0000-0000-00001D080000}"/>
    <cellStyle name="Array 20" xfId="6092" xr:uid="{00000000-0005-0000-0000-00001E080000}"/>
    <cellStyle name="Array 21" xfId="6093" xr:uid="{00000000-0005-0000-0000-00001F080000}"/>
    <cellStyle name="Array 22" xfId="6094" xr:uid="{00000000-0005-0000-0000-000020080000}"/>
    <cellStyle name="Array 23" xfId="6095" xr:uid="{00000000-0005-0000-0000-000021080000}"/>
    <cellStyle name="Array 24" xfId="6096" xr:uid="{00000000-0005-0000-0000-000022080000}"/>
    <cellStyle name="Array 25" xfId="6097" xr:uid="{00000000-0005-0000-0000-000023080000}"/>
    <cellStyle name="Array 26" xfId="6098" xr:uid="{00000000-0005-0000-0000-000024080000}"/>
    <cellStyle name="Array 27" xfId="6099" xr:uid="{00000000-0005-0000-0000-000025080000}"/>
    <cellStyle name="Array 28" xfId="6100" xr:uid="{00000000-0005-0000-0000-000026080000}"/>
    <cellStyle name="Array 29" xfId="6101" xr:uid="{00000000-0005-0000-0000-000027080000}"/>
    <cellStyle name="Array 3" xfId="4180" xr:uid="{00000000-0005-0000-0000-000028080000}"/>
    <cellStyle name="Array 30" xfId="6102" xr:uid="{00000000-0005-0000-0000-000029080000}"/>
    <cellStyle name="Array 31" xfId="6103" xr:uid="{00000000-0005-0000-0000-00002A080000}"/>
    <cellStyle name="Array 32" xfId="6104" xr:uid="{00000000-0005-0000-0000-00002B080000}"/>
    <cellStyle name="Array 33" xfId="6105" xr:uid="{00000000-0005-0000-0000-00002C080000}"/>
    <cellStyle name="Array 34" xfId="6106" xr:uid="{00000000-0005-0000-0000-00002D080000}"/>
    <cellStyle name="Array 35" xfId="6107" xr:uid="{00000000-0005-0000-0000-00002E080000}"/>
    <cellStyle name="Array 36" xfId="6108" xr:uid="{00000000-0005-0000-0000-00002F080000}"/>
    <cellStyle name="Array 37" xfId="6109" xr:uid="{00000000-0005-0000-0000-000030080000}"/>
    <cellStyle name="Array 38" xfId="6110" xr:uid="{00000000-0005-0000-0000-000031080000}"/>
    <cellStyle name="Array 39" xfId="6111" xr:uid="{00000000-0005-0000-0000-000032080000}"/>
    <cellStyle name="Array 4" xfId="4926" xr:uid="{00000000-0005-0000-0000-000033080000}"/>
    <cellStyle name="Array 40" xfId="6112" xr:uid="{00000000-0005-0000-0000-000034080000}"/>
    <cellStyle name="Array 41" xfId="6113" xr:uid="{00000000-0005-0000-0000-000035080000}"/>
    <cellStyle name="Array 42" xfId="6114" xr:uid="{00000000-0005-0000-0000-000036080000}"/>
    <cellStyle name="Array 43" xfId="6115" xr:uid="{00000000-0005-0000-0000-000037080000}"/>
    <cellStyle name="Array 44" xfId="6116" xr:uid="{00000000-0005-0000-0000-000038080000}"/>
    <cellStyle name="Array 45" xfId="6117" xr:uid="{00000000-0005-0000-0000-000039080000}"/>
    <cellStyle name="Array 46" xfId="6118" xr:uid="{00000000-0005-0000-0000-00003A080000}"/>
    <cellStyle name="Array 47" xfId="6119" xr:uid="{00000000-0005-0000-0000-00003B080000}"/>
    <cellStyle name="Array 48" xfId="6120" xr:uid="{00000000-0005-0000-0000-00003C080000}"/>
    <cellStyle name="Array 49" xfId="6121" xr:uid="{00000000-0005-0000-0000-00003D080000}"/>
    <cellStyle name="Array 5" xfId="6122" xr:uid="{00000000-0005-0000-0000-00003E080000}"/>
    <cellStyle name="Array 50" xfId="6123" xr:uid="{00000000-0005-0000-0000-00003F080000}"/>
    <cellStyle name="Array 51" xfId="6124" xr:uid="{00000000-0005-0000-0000-000040080000}"/>
    <cellStyle name="Array 52" xfId="6125" xr:uid="{00000000-0005-0000-0000-000041080000}"/>
    <cellStyle name="Array 53" xfId="6126" xr:uid="{00000000-0005-0000-0000-000042080000}"/>
    <cellStyle name="Array 54" xfId="6127" xr:uid="{00000000-0005-0000-0000-000043080000}"/>
    <cellStyle name="Array 55" xfId="6128" xr:uid="{00000000-0005-0000-0000-000044080000}"/>
    <cellStyle name="Array 56" xfId="6129" xr:uid="{00000000-0005-0000-0000-000045080000}"/>
    <cellStyle name="Array 57" xfId="6130" xr:uid="{00000000-0005-0000-0000-000046080000}"/>
    <cellStyle name="Array 58" xfId="6131" xr:uid="{00000000-0005-0000-0000-000047080000}"/>
    <cellStyle name="Array 59" xfId="6132" xr:uid="{00000000-0005-0000-0000-000048080000}"/>
    <cellStyle name="Array 6" xfId="6133" xr:uid="{00000000-0005-0000-0000-000049080000}"/>
    <cellStyle name="Array 60" xfId="6134" xr:uid="{00000000-0005-0000-0000-00004A080000}"/>
    <cellStyle name="Array 61" xfId="6135" xr:uid="{00000000-0005-0000-0000-00004B080000}"/>
    <cellStyle name="Array 62" xfId="6136" xr:uid="{00000000-0005-0000-0000-00004C080000}"/>
    <cellStyle name="Array 63" xfId="6137" xr:uid="{00000000-0005-0000-0000-00004D080000}"/>
    <cellStyle name="Array 64" xfId="6138" xr:uid="{00000000-0005-0000-0000-00004E080000}"/>
    <cellStyle name="Array 65" xfId="6139" xr:uid="{00000000-0005-0000-0000-00004F080000}"/>
    <cellStyle name="Array 66" xfId="6140" xr:uid="{00000000-0005-0000-0000-000050080000}"/>
    <cellStyle name="Array 7" xfId="6141" xr:uid="{00000000-0005-0000-0000-000051080000}"/>
    <cellStyle name="Array 8" xfId="6142" xr:uid="{00000000-0005-0000-0000-000052080000}"/>
    <cellStyle name="Array 9" xfId="6143" xr:uid="{00000000-0005-0000-0000-000053080000}"/>
    <cellStyle name="Array Enter" xfId="69" xr:uid="{00000000-0005-0000-0000-000054080000}"/>
    <cellStyle name="Array Enter 10" xfId="4989" xr:uid="{00000000-0005-0000-0000-000055080000}"/>
    <cellStyle name="Array Enter 11" xfId="6144" xr:uid="{00000000-0005-0000-0000-000056080000}"/>
    <cellStyle name="Array Enter 12" xfId="6145" xr:uid="{00000000-0005-0000-0000-000057080000}"/>
    <cellStyle name="Array Enter 13" xfId="6146" xr:uid="{00000000-0005-0000-0000-000058080000}"/>
    <cellStyle name="Array Enter 14" xfId="6147" xr:uid="{00000000-0005-0000-0000-000059080000}"/>
    <cellStyle name="Array Enter 15" xfId="6148" xr:uid="{00000000-0005-0000-0000-00005A080000}"/>
    <cellStyle name="Array Enter 16" xfId="6149" xr:uid="{00000000-0005-0000-0000-00005B080000}"/>
    <cellStyle name="Array Enter 17" xfId="6150" xr:uid="{00000000-0005-0000-0000-00005C080000}"/>
    <cellStyle name="Array Enter 18" xfId="6151" xr:uid="{00000000-0005-0000-0000-00005D080000}"/>
    <cellStyle name="Array Enter 19" xfId="6152" xr:uid="{00000000-0005-0000-0000-00005E080000}"/>
    <cellStyle name="Array Enter 2" xfId="1291" xr:uid="{00000000-0005-0000-0000-00005F080000}"/>
    <cellStyle name="Array Enter 2 2" xfId="2499" xr:uid="{00000000-0005-0000-0000-000060080000}"/>
    <cellStyle name="Array Enter 2 2 2" xfId="3360" xr:uid="{00000000-0005-0000-0000-000061080000}"/>
    <cellStyle name="Array Enter 2 2 3" xfId="5457" xr:uid="{00000000-0005-0000-0000-000062080000}"/>
    <cellStyle name="Array Enter 2 2 4" xfId="6008" xr:uid="{00000000-0005-0000-0000-000063080000}"/>
    <cellStyle name="Array Enter 2 3" xfId="3375" xr:uid="{00000000-0005-0000-0000-000064080000}"/>
    <cellStyle name="Array Enter 2 4" xfId="3386" xr:uid="{00000000-0005-0000-0000-000065080000}"/>
    <cellStyle name="Array Enter 2 5" xfId="3389" xr:uid="{00000000-0005-0000-0000-000066080000}"/>
    <cellStyle name="Array Enter 2 6" xfId="3392" xr:uid="{00000000-0005-0000-0000-000067080000}"/>
    <cellStyle name="Array Enter 2 7" xfId="3453" xr:uid="{00000000-0005-0000-0000-000068080000}"/>
    <cellStyle name="Array Enter 2 8" xfId="4853" xr:uid="{00000000-0005-0000-0000-000069080000}"/>
    <cellStyle name="Array Enter 2 9" xfId="5539" xr:uid="{00000000-0005-0000-0000-00006A080000}"/>
    <cellStyle name="Array Enter 20" xfId="6153" xr:uid="{00000000-0005-0000-0000-00006B080000}"/>
    <cellStyle name="Array Enter 21" xfId="6154" xr:uid="{00000000-0005-0000-0000-00006C080000}"/>
    <cellStyle name="Array Enter 22" xfId="6155" xr:uid="{00000000-0005-0000-0000-00006D080000}"/>
    <cellStyle name="Array Enter 23" xfId="6156" xr:uid="{00000000-0005-0000-0000-00006E080000}"/>
    <cellStyle name="Array Enter 24" xfId="6157" xr:uid="{00000000-0005-0000-0000-00006F080000}"/>
    <cellStyle name="Array Enter 25" xfId="6158" xr:uid="{00000000-0005-0000-0000-000070080000}"/>
    <cellStyle name="Array Enter 26" xfId="6159" xr:uid="{00000000-0005-0000-0000-000071080000}"/>
    <cellStyle name="Array Enter 27" xfId="6160" xr:uid="{00000000-0005-0000-0000-000072080000}"/>
    <cellStyle name="Array Enter 28" xfId="6161" xr:uid="{00000000-0005-0000-0000-000073080000}"/>
    <cellStyle name="Array Enter 29" xfId="6162" xr:uid="{00000000-0005-0000-0000-000074080000}"/>
    <cellStyle name="Array Enter 3" xfId="2519" xr:uid="{00000000-0005-0000-0000-000075080000}"/>
    <cellStyle name="Array Enter 30" xfId="6163" xr:uid="{00000000-0005-0000-0000-000076080000}"/>
    <cellStyle name="Array Enter 31" xfId="6164" xr:uid="{00000000-0005-0000-0000-000077080000}"/>
    <cellStyle name="Array Enter 32" xfId="6165" xr:uid="{00000000-0005-0000-0000-000078080000}"/>
    <cellStyle name="Array Enter 33" xfId="6166" xr:uid="{00000000-0005-0000-0000-000079080000}"/>
    <cellStyle name="Array Enter 34" xfId="6167" xr:uid="{00000000-0005-0000-0000-00007A080000}"/>
    <cellStyle name="Array Enter 35" xfId="6168" xr:uid="{00000000-0005-0000-0000-00007B080000}"/>
    <cellStyle name="Array Enter 36" xfId="6169" xr:uid="{00000000-0005-0000-0000-00007C080000}"/>
    <cellStyle name="Array Enter 37" xfId="6170" xr:uid="{00000000-0005-0000-0000-00007D080000}"/>
    <cellStyle name="Array Enter 38" xfId="6171" xr:uid="{00000000-0005-0000-0000-00007E080000}"/>
    <cellStyle name="Array Enter 39" xfId="6172" xr:uid="{00000000-0005-0000-0000-00007F080000}"/>
    <cellStyle name="Array Enter 4" xfId="2639" xr:uid="{00000000-0005-0000-0000-000080080000}"/>
    <cellStyle name="Array Enter 40" xfId="6173" xr:uid="{00000000-0005-0000-0000-000081080000}"/>
    <cellStyle name="Array Enter 41" xfId="6174" xr:uid="{00000000-0005-0000-0000-000082080000}"/>
    <cellStyle name="Array Enter 42" xfId="6175" xr:uid="{00000000-0005-0000-0000-000083080000}"/>
    <cellStyle name="Array Enter 43" xfId="6176" xr:uid="{00000000-0005-0000-0000-000084080000}"/>
    <cellStyle name="Array Enter 44" xfId="6177" xr:uid="{00000000-0005-0000-0000-000085080000}"/>
    <cellStyle name="Array Enter 45" xfId="6178" xr:uid="{00000000-0005-0000-0000-000086080000}"/>
    <cellStyle name="Array Enter 46" xfId="6179" xr:uid="{00000000-0005-0000-0000-000087080000}"/>
    <cellStyle name="Array Enter 47" xfId="6180" xr:uid="{00000000-0005-0000-0000-000088080000}"/>
    <cellStyle name="Array Enter 48" xfId="6181" xr:uid="{00000000-0005-0000-0000-000089080000}"/>
    <cellStyle name="Array Enter 49" xfId="6182" xr:uid="{00000000-0005-0000-0000-00008A080000}"/>
    <cellStyle name="Array Enter 5" xfId="2813" xr:uid="{00000000-0005-0000-0000-00008B080000}"/>
    <cellStyle name="Array Enter 50" xfId="6183" xr:uid="{00000000-0005-0000-0000-00008C080000}"/>
    <cellStyle name="Array Enter 51" xfId="6184" xr:uid="{00000000-0005-0000-0000-00008D080000}"/>
    <cellStyle name="Array Enter 52" xfId="6185" xr:uid="{00000000-0005-0000-0000-00008E080000}"/>
    <cellStyle name="Array Enter 53" xfId="6186" xr:uid="{00000000-0005-0000-0000-00008F080000}"/>
    <cellStyle name="Array Enter 54" xfId="6187" xr:uid="{00000000-0005-0000-0000-000090080000}"/>
    <cellStyle name="Array Enter 55" xfId="6188" xr:uid="{00000000-0005-0000-0000-000091080000}"/>
    <cellStyle name="Array Enter 56" xfId="6189" xr:uid="{00000000-0005-0000-0000-000092080000}"/>
    <cellStyle name="Array Enter 57" xfId="6190" xr:uid="{00000000-0005-0000-0000-000093080000}"/>
    <cellStyle name="Array Enter 58" xfId="6191" xr:uid="{00000000-0005-0000-0000-000094080000}"/>
    <cellStyle name="Array Enter 59" xfId="6192" xr:uid="{00000000-0005-0000-0000-000095080000}"/>
    <cellStyle name="Array Enter 6" xfId="2850" xr:uid="{00000000-0005-0000-0000-000096080000}"/>
    <cellStyle name="Array Enter 60" xfId="6193" xr:uid="{00000000-0005-0000-0000-000097080000}"/>
    <cellStyle name="Array Enter 61" xfId="6194" xr:uid="{00000000-0005-0000-0000-000098080000}"/>
    <cellStyle name="Array Enter 62" xfId="6195" xr:uid="{00000000-0005-0000-0000-000099080000}"/>
    <cellStyle name="Array Enter 63" xfId="6196" xr:uid="{00000000-0005-0000-0000-00009A080000}"/>
    <cellStyle name="Array Enter 64" xfId="6197" xr:uid="{00000000-0005-0000-0000-00009B080000}"/>
    <cellStyle name="Array Enter 65" xfId="6198" xr:uid="{00000000-0005-0000-0000-00009C080000}"/>
    <cellStyle name="Array Enter 66" xfId="6199" xr:uid="{00000000-0005-0000-0000-00009D080000}"/>
    <cellStyle name="Array Enter 67" xfId="6200" xr:uid="{00000000-0005-0000-0000-00009E080000}"/>
    <cellStyle name="Array Enter 68" xfId="6201" xr:uid="{00000000-0005-0000-0000-00009F080000}"/>
    <cellStyle name="Array Enter 69" xfId="6202" xr:uid="{00000000-0005-0000-0000-0000A0080000}"/>
    <cellStyle name="Array Enter 7" xfId="2873" xr:uid="{00000000-0005-0000-0000-0000A1080000}"/>
    <cellStyle name="Array Enter 70" xfId="6203" xr:uid="{00000000-0005-0000-0000-0000A2080000}"/>
    <cellStyle name="Array Enter 71" xfId="6204" xr:uid="{00000000-0005-0000-0000-0000A3080000}"/>
    <cellStyle name="Array Enter 72" xfId="6205" xr:uid="{00000000-0005-0000-0000-0000A4080000}"/>
    <cellStyle name="Array Enter 8" xfId="3522" xr:uid="{00000000-0005-0000-0000-0000A5080000}"/>
    <cellStyle name="Array Enter 9" xfId="4181" xr:uid="{00000000-0005-0000-0000-0000A6080000}"/>
    <cellStyle name="Array_3.22-10" xfId="70" xr:uid="{00000000-0005-0000-0000-0000A7080000}"/>
    <cellStyle name="Bad" xfId="71" xr:uid="{00000000-0005-0000-0000-0000A8080000}"/>
    <cellStyle name="Bad 2" xfId="1292" xr:uid="{00000000-0005-0000-0000-0000A9080000}"/>
    <cellStyle name="Bad 2 2" xfId="3523" xr:uid="{00000000-0005-0000-0000-0000AA080000}"/>
    <cellStyle name="Bad 3" xfId="4182" xr:uid="{00000000-0005-0000-0000-0000AB080000}"/>
    <cellStyle name="Bad 4" xfId="4917" xr:uid="{00000000-0005-0000-0000-0000AC080000}"/>
    <cellStyle name="base paren" xfId="72" xr:uid="{00000000-0005-0000-0000-0000AD080000}"/>
    <cellStyle name="Buena 2" xfId="73" xr:uid="{00000000-0005-0000-0000-0000AE080000}"/>
    <cellStyle name="Buena 2 2" xfId="898" xr:uid="{00000000-0005-0000-0000-0000AF080000}"/>
    <cellStyle name="Buena 2 2 2" xfId="1293" xr:uid="{00000000-0005-0000-0000-0000B0080000}"/>
    <cellStyle name="Buena 2 2 2 2" xfId="3985" xr:uid="{00000000-0005-0000-0000-0000B1080000}"/>
    <cellStyle name="Buena 2 3" xfId="4183" xr:uid="{00000000-0005-0000-0000-0000B2080000}"/>
    <cellStyle name="Buena 2 4" xfId="5008" xr:uid="{00000000-0005-0000-0000-0000B3080000}"/>
    <cellStyle name="Buena 3" xfId="899" xr:uid="{00000000-0005-0000-0000-0000B4080000}"/>
    <cellStyle name="Buena 3 2" xfId="1294" xr:uid="{00000000-0005-0000-0000-0000B5080000}"/>
    <cellStyle name="Buena 3 2 2" xfId="3986" xr:uid="{00000000-0005-0000-0000-0000B6080000}"/>
    <cellStyle name="Buena 3 3" xfId="4184" xr:uid="{00000000-0005-0000-0000-0000B7080000}"/>
    <cellStyle name="Buena 3 4" xfId="4923" xr:uid="{00000000-0005-0000-0000-0000B8080000}"/>
    <cellStyle name="Buena 4" xfId="900" xr:uid="{00000000-0005-0000-0000-0000B9080000}"/>
    <cellStyle name="Buena 4 2" xfId="1295" xr:uid="{00000000-0005-0000-0000-0000BA080000}"/>
    <cellStyle name="Buena 4 2 2" xfId="3987" xr:uid="{00000000-0005-0000-0000-0000BB080000}"/>
    <cellStyle name="Buena 4 3" xfId="4185" xr:uid="{00000000-0005-0000-0000-0000BC080000}"/>
    <cellStyle name="Buena 4 4" xfId="4988" xr:uid="{00000000-0005-0000-0000-0000BD080000}"/>
    <cellStyle name="Buena 5" xfId="3524" xr:uid="{00000000-0005-0000-0000-0000BE080000}"/>
    <cellStyle name="Cabe‡alho 1" xfId="2520" xr:uid="{00000000-0005-0000-0000-0000BF080000}"/>
    <cellStyle name="Cabe‡alho 2" xfId="2521" xr:uid="{00000000-0005-0000-0000-0000C0080000}"/>
    <cellStyle name="Cabecera 1" xfId="2522" xr:uid="{00000000-0005-0000-0000-0000C1080000}"/>
    <cellStyle name="Cabecera 2" xfId="2523" xr:uid="{00000000-0005-0000-0000-0000C2080000}"/>
    <cellStyle name="Calcolo" xfId="74" xr:uid="{00000000-0005-0000-0000-0000C3080000}"/>
    <cellStyle name="Calcolo 2" xfId="1296" xr:uid="{00000000-0005-0000-0000-0000C4080000}"/>
    <cellStyle name="Calcolo 2 2" xfId="3525" xr:uid="{00000000-0005-0000-0000-0000C5080000}"/>
    <cellStyle name="Calcolo 3" xfId="4186" xr:uid="{00000000-0005-0000-0000-0000C6080000}"/>
    <cellStyle name="Calcolo 4" xfId="4927" xr:uid="{00000000-0005-0000-0000-0000C7080000}"/>
    <cellStyle name="Calculation" xfId="75" xr:uid="{00000000-0005-0000-0000-0000C8080000}"/>
    <cellStyle name="Calculation 2" xfId="1297" xr:uid="{00000000-0005-0000-0000-0000C9080000}"/>
    <cellStyle name="Calculation 2 2" xfId="3526" xr:uid="{00000000-0005-0000-0000-0000CA080000}"/>
    <cellStyle name="Calculation 3" xfId="4187" xr:uid="{00000000-0005-0000-0000-0000CB080000}"/>
    <cellStyle name="Calculation 4" xfId="4852" xr:uid="{00000000-0005-0000-0000-0000CC080000}"/>
    <cellStyle name="Cálculo 2" xfId="76" xr:uid="{00000000-0005-0000-0000-0000CD080000}"/>
    <cellStyle name="Cálculo 2 2" xfId="901" xr:uid="{00000000-0005-0000-0000-0000CE080000}"/>
    <cellStyle name="Cálculo 2 2 2" xfId="1299" xr:uid="{00000000-0005-0000-0000-0000CF080000}"/>
    <cellStyle name="Cálculo 2 2 2 2" xfId="3988" xr:uid="{00000000-0005-0000-0000-0000D0080000}"/>
    <cellStyle name="Cálculo 2 3" xfId="4189" xr:uid="{00000000-0005-0000-0000-0000D1080000}"/>
    <cellStyle name="Cálculo 2 4" xfId="5028" xr:uid="{00000000-0005-0000-0000-0000D2080000}"/>
    <cellStyle name="Cálculo 3" xfId="902" xr:uid="{00000000-0005-0000-0000-0000D3080000}"/>
    <cellStyle name="Cálculo 3 2" xfId="1300" xr:uid="{00000000-0005-0000-0000-0000D4080000}"/>
    <cellStyle name="Cálculo 3 2 2" xfId="3989" xr:uid="{00000000-0005-0000-0000-0000D5080000}"/>
    <cellStyle name="Cálculo 3 3" xfId="4190" xr:uid="{00000000-0005-0000-0000-0000D6080000}"/>
    <cellStyle name="Cálculo 3 4" xfId="5006" xr:uid="{00000000-0005-0000-0000-0000D7080000}"/>
    <cellStyle name="Cálculo 4" xfId="903" xr:uid="{00000000-0005-0000-0000-0000D8080000}"/>
    <cellStyle name="Cálculo 4 2" xfId="1301" xr:uid="{00000000-0005-0000-0000-0000D9080000}"/>
    <cellStyle name="Cálculo 4 2 2" xfId="3990" xr:uid="{00000000-0005-0000-0000-0000DA080000}"/>
    <cellStyle name="Cálculo 4 3" xfId="4191" xr:uid="{00000000-0005-0000-0000-0000DB080000}"/>
    <cellStyle name="Cálculo 4 4" xfId="4910" xr:uid="{00000000-0005-0000-0000-0000DC080000}"/>
    <cellStyle name="Cálculo 5" xfId="1298" xr:uid="{00000000-0005-0000-0000-0000DD080000}"/>
    <cellStyle name="Cálculo 5 2" xfId="3527" xr:uid="{00000000-0005-0000-0000-0000DE080000}"/>
    <cellStyle name="Cálculo 6" xfId="4188" xr:uid="{00000000-0005-0000-0000-0000DF080000}"/>
    <cellStyle name="Cálculo 7" xfId="4813" xr:uid="{00000000-0005-0000-0000-0000E0080000}"/>
    <cellStyle name="Celda de comprobación 2" xfId="77" xr:uid="{00000000-0005-0000-0000-0000E1080000}"/>
    <cellStyle name="Celda de comprobación 2 2" xfId="904" xr:uid="{00000000-0005-0000-0000-0000E2080000}"/>
    <cellStyle name="Celda de comprobación 2 2 2" xfId="1302" xr:uid="{00000000-0005-0000-0000-0000E3080000}"/>
    <cellStyle name="Celda de comprobación 2 2 2 2" xfId="3991" xr:uid="{00000000-0005-0000-0000-0000E4080000}"/>
    <cellStyle name="Celda de comprobación 2 3" xfId="4192" xr:uid="{00000000-0005-0000-0000-0000E5080000}"/>
    <cellStyle name="Celda de comprobación 2 4" xfId="4986" xr:uid="{00000000-0005-0000-0000-0000E6080000}"/>
    <cellStyle name="Celda de comprobación 3" xfId="905" xr:uid="{00000000-0005-0000-0000-0000E7080000}"/>
    <cellStyle name="Celda de comprobación 3 2" xfId="1303" xr:uid="{00000000-0005-0000-0000-0000E8080000}"/>
    <cellStyle name="Celda de comprobación 3 2 2" xfId="3992" xr:uid="{00000000-0005-0000-0000-0000E9080000}"/>
    <cellStyle name="Celda de comprobación 3 3" xfId="4193" xr:uid="{00000000-0005-0000-0000-0000EA080000}"/>
    <cellStyle name="Celda de comprobación 3 4" xfId="5029" xr:uid="{00000000-0005-0000-0000-0000EB080000}"/>
    <cellStyle name="Celda de comprobación 4" xfId="906" xr:uid="{00000000-0005-0000-0000-0000EC080000}"/>
    <cellStyle name="Celda de comprobación 4 2" xfId="1304" xr:uid="{00000000-0005-0000-0000-0000ED080000}"/>
    <cellStyle name="Celda de comprobación 4 2 2" xfId="3993" xr:uid="{00000000-0005-0000-0000-0000EE080000}"/>
    <cellStyle name="Celda de comprobación 4 3" xfId="4194" xr:uid="{00000000-0005-0000-0000-0000EF080000}"/>
    <cellStyle name="Celda de comprobación 4 4" xfId="5007" xr:uid="{00000000-0005-0000-0000-0000F0080000}"/>
    <cellStyle name="Celda de comprobación 5" xfId="3528" xr:uid="{00000000-0005-0000-0000-0000F1080000}"/>
    <cellStyle name="Celda vinculada 2" xfId="78" xr:uid="{00000000-0005-0000-0000-0000F2080000}"/>
    <cellStyle name="Celda vinculada 2 2" xfId="1305" xr:uid="{00000000-0005-0000-0000-0000F3080000}"/>
    <cellStyle name="Celda vinculada 2 2 2" xfId="3994" xr:uid="{00000000-0005-0000-0000-0000F4080000}"/>
    <cellStyle name="Celda vinculada 2 3" xfId="4195" xr:uid="{00000000-0005-0000-0000-0000F5080000}"/>
    <cellStyle name="Celda vinculada 2 4" xfId="4860" xr:uid="{00000000-0005-0000-0000-0000F6080000}"/>
    <cellStyle name="Celda vinculada 3" xfId="907" xr:uid="{00000000-0005-0000-0000-0000F7080000}"/>
    <cellStyle name="Celda vinculada 3 2" xfId="1306" xr:uid="{00000000-0005-0000-0000-0000F8080000}"/>
    <cellStyle name="Celda vinculada 3 2 2" xfId="3995" xr:uid="{00000000-0005-0000-0000-0000F9080000}"/>
    <cellStyle name="Celda vinculada 3 3" xfId="4196" xr:uid="{00000000-0005-0000-0000-0000FA080000}"/>
    <cellStyle name="Celda vinculada 3 4" xfId="4987" xr:uid="{00000000-0005-0000-0000-0000FB080000}"/>
    <cellStyle name="Celda vinculada 4" xfId="908" xr:uid="{00000000-0005-0000-0000-0000FC080000}"/>
    <cellStyle name="Celda vinculada 4 2" xfId="1307" xr:uid="{00000000-0005-0000-0000-0000FD080000}"/>
    <cellStyle name="Celda vinculada 4 2 2" xfId="3996" xr:uid="{00000000-0005-0000-0000-0000FE080000}"/>
    <cellStyle name="Celda vinculada 4 3" xfId="4197" xr:uid="{00000000-0005-0000-0000-0000FF080000}"/>
    <cellStyle name="Celda vinculada 4 4" xfId="4811" xr:uid="{00000000-0005-0000-0000-000000090000}"/>
    <cellStyle name="Celda vinculada 5" xfId="3529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8" xr:uid="{00000000-0005-0000-0000-000004090000}"/>
    <cellStyle name="Cella da controllare 2 2" xfId="3530" xr:uid="{00000000-0005-0000-0000-000005090000}"/>
    <cellStyle name="Cella da controllare 3" xfId="4198" xr:uid="{00000000-0005-0000-0000-000006090000}"/>
    <cellStyle name="Cella da controllare 4" xfId="5005" xr:uid="{00000000-0005-0000-0000-000007090000}"/>
    <cellStyle name="Check Cell" xfId="81" xr:uid="{00000000-0005-0000-0000-000008090000}"/>
    <cellStyle name="Check Cell 2" xfId="1936" xr:uid="{00000000-0005-0000-0000-000009090000}"/>
    <cellStyle name="Check Cell 2 2" xfId="3531" xr:uid="{00000000-0005-0000-0000-00000A090000}"/>
    <cellStyle name="Check Cell 3" xfId="4658" xr:uid="{00000000-0005-0000-0000-00000B090000}"/>
    <cellStyle name="Check Cell 4" xfId="4676" xr:uid="{00000000-0005-0000-0000-00000C090000}"/>
    <cellStyle name="Colore 1" xfId="82" xr:uid="{00000000-0005-0000-0000-00000D090000}"/>
    <cellStyle name="Colore 1 2" xfId="1309" xr:uid="{00000000-0005-0000-0000-00000E090000}"/>
    <cellStyle name="Colore 1 2 2" xfId="3532" xr:uid="{00000000-0005-0000-0000-00000F090000}"/>
    <cellStyle name="Colore 1 3" xfId="4199" xr:uid="{00000000-0005-0000-0000-000010090000}"/>
    <cellStyle name="Colore 1 4" xfId="4907" xr:uid="{00000000-0005-0000-0000-000011090000}"/>
    <cellStyle name="Colore 2" xfId="83" xr:uid="{00000000-0005-0000-0000-000012090000}"/>
    <cellStyle name="Colore 2 2" xfId="1310" xr:uid="{00000000-0005-0000-0000-000013090000}"/>
    <cellStyle name="Colore 2 2 2" xfId="3533" xr:uid="{00000000-0005-0000-0000-000014090000}"/>
    <cellStyle name="Colore 2 3" xfId="4200" xr:uid="{00000000-0005-0000-0000-000015090000}"/>
    <cellStyle name="Colore 2 4" xfId="4985" xr:uid="{00000000-0005-0000-0000-000016090000}"/>
    <cellStyle name="Colore 3" xfId="84" xr:uid="{00000000-0005-0000-0000-000017090000}"/>
    <cellStyle name="Colore 3 2" xfId="1311" xr:uid="{00000000-0005-0000-0000-000018090000}"/>
    <cellStyle name="Colore 3 2 2" xfId="3534" xr:uid="{00000000-0005-0000-0000-000019090000}"/>
    <cellStyle name="Colore 3 3" xfId="4201" xr:uid="{00000000-0005-0000-0000-00001A090000}"/>
    <cellStyle name="Colore 3 4" xfId="4922" xr:uid="{00000000-0005-0000-0000-00001B090000}"/>
    <cellStyle name="Colore 4" xfId="85" xr:uid="{00000000-0005-0000-0000-00001C090000}"/>
    <cellStyle name="Colore 4 2" xfId="1312" xr:uid="{00000000-0005-0000-0000-00001D090000}"/>
    <cellStyle name="Colore 4 2 2" xfId="3535" xr:uid="{00000000-0005-0000-0000-00001E090000}"/>
    <cellStyle name="Colore 4 3" xfId="4202" xr:uid="{00000000-0005-0000-0000-00001F090000}"/>
    <cellStyle name="Colore 4 4" xfId="4530" xr:uid="{00000000-0005-0000-0000-000020090000}"/>
    <cellStyle name="Colore 5" xfId="86" xr:uid="{00000000-0005-0000-0000-000021090000}"/>
    <cellStyle name="Colore 5 2" xfId="1313" xr:uid="{00000000-0005-0000-0000-000022090000}"/>
    <cellStyle name="Colore 5 2 2" xfId="3536" xr:uid="{00000000-0005-0000-0000-000023090000}"/>
    <cellStyle name="Colore 5 3" xfId="4203" xr:uid="{00000000-0005-0000-0000-000024090000}"/>
    <cellStyle name="Colore 5 4" xfId="4810" xr:uid="{00000000-0005-0000-0000-000025090000}"/>
    <cellStyle name="Colore 6" xfId="87" xr:uid="{00000000-0005-0000-0000-000026090000}"/>
    <cellStyle name="Colore 6 2" xfId="1314" xr:uid="{00000000-0005-0000-0000-000027090000}"/>
    <cellStyle name="Colore 6 2 2" xfId="3537" xr:uid="{00000000-0005-0000-0000-000028090000}"/>
    <cellStyle name="Colore 6 3" xfId="4204" xr:uid="{00000000-0005-0000-0000-000029090000}"/>
    <cellStyle name="Colore 6 4" xfId="5026" xr:uid="{00000000-0005-0000-0000-00002A090000}"/>
    <cellStyle name="Comma [0] 2" xfId="88" xr:uid="{00000000-0005-0000-0000-00002B090000}"/>
    <cellStyle name="Comma [0] 2 2" xfId="1315" xr:uid="{00000000-0005-0000-0000-00002C090000}"/>
    <cellStyle name="Comma [0] 2 3" xfId="4205" xr:uid="{00000000-0005-0000-0000-00002D090000}"/>
    <cellStyle name="Comma [0] 2 4" xfId="5002" xr:uid="{00000000-0005-0000-0000-00002E090000}"/>
    <cellStyle name="Comma [0]_Boletin Enero-Diciembre 2006 (último)" xfId="1316" xr:uid="{00000000-0005-0000-0000-00002F090000}"/>
    <cellStyle name="Comma 10" xfId="89" xr:uid="{00000000-0005-0000-0000-000030090000}"/>
    <cellStyle name="Comma 10 10" xfId="2525" xr:uid="{00000000-0005-0000-0000-000031090000}"/>
    <cellStyle name="Comma 10 11" xfId="3538" xr:uid="{00000000-0005-0000-0000-000032090000}"/>
    <cellStyle name="Comma 10 12" xfId="4206" xr:uid="{00000000-0005-0000-0000-000033090000}"/>
    <cellStyle name="Comma 10 13" xfId="4982" xr:uid="{00000000-0005-0000-0000-000034090000}"/>
    <cellStyle name="Comma 10 2" xfId="90" xr:uid="{00000000-0005-0000-0000-000035090000}"/>
    <cellStyle name="Comma 10 2 2" xfId="2170" xr:uid="{00000000-0005-0000-0000-000036090000}"/>
    <cellStyle name="Comma 10 2 2 2" xfId="2526" xr:uid="{00000000-0005-0000-0000-000037090000}"/>
    <cellStyle name="Comma 10 2 2 3" xfId="4867" xr:uid="{00000000-0005-0000-0000-000038090000}"/>
    <cellStyle name="Comma 10 2 2 4" xfId="5547" xr:uid="{00000000-0005-0000-0000-000039090000}"/>
    <cellStyle name="Comma 10 2 3" xfId="2604" xr:uid="{00000000-0005-0000-0000-00003A090000}"/>
    <cellStyle name="Comma 10 2 4" xfId="2808" xr:uid="{00000000-0005-0000-0000-00003B090000}"/>
    <cellStyle name="Comma 10 2 5" xfId="2846" xr:uid="{00000000-0005-0000-0000-00003C090000}"/>
    <cellStyle name="Comma 10 2 6" xfId="2871" xr:uid="{00000000-0005-0000-0000-00003D090000}"/>
    <cellStyle name="Comma 10 2 7" xfId="3539" xr:uid="{00000000-0005-0000-0000-00003E090000}"/>
    <cellStyle name="Comma 10 2 8" xfId="4672" xr:uid="{00000000-0005-0000-0000-00003F090000}"/>
    <cellStyle name="Comma 10 2 9" xfId="4110" xr:uid="{00000000-0005-0000-0000-000040090000}"/>
    <cellStyle name="Comma 10 3" xfId="837" xr:uid="{00000000-0005-0000-0000-000041090000}"/>
    <cellStyle name="Comma 10 3 2" xfId="2527" xr:uid="{00000000-0005-0000-0000-000042090000}"/>
    <cellStyle name="Comma 10 3 2 2" xfId="3926" xr:uid="{00000000-0005-0000-0000-000043090000}"/>
    <cellStyle name="Comma 10 3 3" xfId="4868" xr:uid="{00000000-0005-0000-0000-000044090000}"/>
    <cellStyle name="Comma 10 3 4" xfId="5548" xr:uid="{00000000-0005-0000-0000-000045090000}"/>
    <cellStyle name="Comma 10 4" xfId="842" xr:uid="{00000000-0005-0000-0000-000046090000}"/>
    <cellStyle name="Comma 10 4 2" xfId="2528" xr:uid="{00000000-0005-0000-0000-000047090000}"/>
    <cellStyle name="Comma 10 4 2 2" xfId="3929" xr:uid="{00000000-0005-0000-0000-000048090000}"/>
    <cellStyle name="Comma 10 4 3" xfId="4869" xr:uid="{00000000-0005-0000-0000-000049090000}"/>
    <cellStyle name="Comma 10 4 4" xfId="5549" xr:uid="{00000000-0005-0000-0000-00004A090000}"/>
    <cellStyle name="Comma 10 5" xfId="1317" xr:uid="{00000000-0005-0000-0000-00004B090000}"/>
    <cellStyle name="Comma 10 5 2" xfId="2529" xr:uid="{00000000-0005-0000-0000-00004C090000}"/>
    <cellStyle name="Comma 10 5 3" xfId="4870" xr:uid="{00000000-0005-0000-0000-00004D090000}"/>
    <cellStyle name="Comma 10 5 4" xfId="5550" xr:uid="{00000000-0005-0000-0000-00004E090000}"/>
    <cellStyle name="Comma 10 6" xfId="2530" xr:uid="{00000000-0005-0000-0000-00004F090000}"/>
    <cellStyle name="Comma 10 7" xfId="2531" xr:uid="{00000000-0005-0000-0000-000050090000}"/>
    <cellStyle name="Comma 10 8" xfId="2532" xr:uid="{00000000-0005-0000-0000-000051090000}"/>
    <cellStyle name="Comma 10 9" xfId="2533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8" xr:uid="{00000000-0005-0000-0000-000055090000}"/>
    <cellStyle name="Comma 11 2 2" xfId="2535" xr:uid="{00000000-0005-0000-0000-000056090000}"/>
    <cellStyle name="Comma 11 2 3" xfId="2511" xr:uid="{00000000-0005-0000-0000-000057090000}"/>
    <cellStyle name="Comma 11 2 4" xfId="2799" xr:uid="{00000000-0005-0000-0000-000058090000}"/>
    <cellStyle name="Comma 11 2 5" xfId="2838" xr:uid="{00000000-0005-0000-0000-000059090000}"/>
    <cellStyle name="Comma 11 2 6" xfId="2870" xr:uid="{00000000-0005-0000-0000-00005A090000}"/>
    <cellStyle name="Comma 11 3" xfId="3540" xr:uid="{00000000-0005-0000-0000-00005B090000}"/>
    <cellStyle name="Comma 11 4" xfId="4207" xr:uid="{00000000-0005-0000-0000-00005C090000}"/>
    <cellStyle name="Comma 11 5" xfId="4920" xr:uid="{00000000-0005-0000-0000-00005D090000}"/>
    <cellStyle name="Comma 12" xfId="93" xr:uid="{00000000-0005-0000-0000-00005E090000}"/>
    <cellStyle name="Comma 12 2" xfId="1319" xr:uid="{00000000-0005-0000-0000-00005F090000}"/>
    <cellStyle name="Comma 12 3" xfId="3541" xr:uid="{00000000-0005-0000-0000-000060090000}"/>
    <cellStyle name="Comma 12 4" xfId="4208" xr:uid="{00000000-0005-0000-0000-000061090000}"/>
    <cellStyle name="Comma 12 5" xfId="4919" xr:uid="{00000000-0005-0000-0000-000062090000}"/>
    <cellStyle name="Comma 13" xfId="94" xr:uid="{00000000-0005-0000-0000-000063090000}"/>
    <cellStyle name="Comma 13 2" xfId="1320" xr:uid="{00000000-0005-0000-0000-000064090000}"/>
    <cellStyle name="Comma 13 3" xfId="3542" xr:uid="{00000000-0005-0000-0000-000065090000}"/>
    <cellStyle name="Comma 13 4" xfId="4209" xr:uid="{00000000-0005-0000-0000-000066090000}"/>
    <cellStyle name="Comma 13 5" xfId="4918" xr:uid="{00000000-0005-0000-0000-000067090000}"/>
    <cellStyle name="Comma 14" xfId="95" xr:uid="{00000000-0005-0000-0000-000068090000}"/>
    <cellStyle name="Comma 14 2" xfId="1321" xr:uid="{00000000-0005-0000-0000-000069090000}"/>
    <cellStyle name="Comma 14 3" xfId="3543" xr:uid="{00000000-0005-0000-0000-00006A090000}"/>
    <cellStyle name="Comma 14 4" xfId="4210" xr:uid="{00000000-0005-0000-0000-00006B090000}"/>
    <cellStyle name="Comma 14 5" xfId="4809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1" xr:uid="{00000000-0005-0000-0000-00006F090000}"/>
    <cellStyle name="Comma 15 2 2 2" xfId="3545" xr:uid="{00000000-0005-0000-0000-000070090000}"/>
    <cellStyle name="Comma 15 2 3" xfId="4673" xr:uid="{00000000-0005-0000-0000-000071090000}"/>
    <cellStyle name="Comma 15 2 4" xfId="4671" xr:uid="{00000000-0005-0000-0000-000072090000}"/>
    <cellStyle name="Comma 15 3" xfId="841" xr:uid="{00000000-0005-0000-0000-000073090000}"/>
    <cellStyle name="Comma 15 3 2" xfId="3544" xr:uid="{00000000-0005-0000-0000-000074090000}"/>
    <cellStyle name="Comma 15 3 2 2" xfId="3928" xr:uid="{00000000-0005-0000-0000-000075090000}"/>
    <cellStyle name="Comma 15 4" xfId="1322" xr:uid="{00000000-0005-0000-0000-000076090000}"/>
    <cellStyle name="Comma 15 5" xfId="4211" xr:uid="{00000000-0005-0000-0000-000077090000}"/>
    <cellStyle name="Comma 15 6" xfId="4808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3" xr:uid="{00000000-0005-0000-0000-00007B090000}"/>
    <cellStyle name="Comma 16 3" xfId="4212" xr:uid="{00000000-0005-0000-0000-00007C090000}"/>
    <cellStyle name="Comma 16 4" xfId="4527" xr:uid="{00000000-0005-0000-0000-00007D090000}"/>
    <cellStyle name="Comma 17" xfId="100" xr:uid="{00000000-0005-0000-0000-00007E090000}"/>
    <cellStyle name="Comma 17 2" xfId="1324" xr:uid="{00000000-0005-0000-0000-00007F090000}"/>
    <cellStyle name="Comma 17 3" xfId="4213" xr:uid="{00000000-0005-0000-0000-000080090000}"/>
    <cellStyle name="Comma 17 4" xfId="4807" xr:uid="{00000000-0005-0000-0000-000081090000}"/>
    <cellStyle name="Comma 18" xfId="101" xr:uid="{00000000-0005-0000-0000-000082090000}"/>
    <cellStyle name="Comma 18 2" xfId="1325" xr:uid="{00000000-0005-0000-0000-000083090000}"/>
    <cellStyle name="Comma 18 3" xfId="4214" xr:uid="{00000000-0005-0000-0000-000084090000}"/>
    <cellStyle name="Comma 18 4" xfId="4526" xr:uid="{00000000-0005-0000-0000-000085090000}"/>
    <cellStyle name="Comma 19" xfId="102" xr:uid="{00000000-0005-0000-0000-000086090000}"/>
    <cellStyle name="Comma 19 2" xfId="1326" xr:uid="{00000000-0005-0000-0000-000087090000}"/>
    <cellStyle name="Comma 19 3" xfId="4215" xr:uid="{00000000-0005-0000-0000-000088090000}"/>
    <cellStyle name="Comma 19 4" xfId="4525" xr:uid="{00000000-0005-0000-0000-000089090000}"/>
    <cellStyle name="Comma 2" xfId="103" xr:uid="{00000000-0005-0000-0000-00008A090000}"/>
    <cellStyle name="Comma 2 10" xfId="2543" xr:uid="{00000000-0005-0000-0000-00008B090000}"/>
    <cellStyle name="Comma 2 11" xfId="2544" xr:uid="{00000000-0005-0000-0000-00008C090000}"/>
    <cellStyle name="Comma 2 12" xfId="2545" xr:uid="{00000000-0005-0000-0000-00008D090000}"/>
    <cellStyle name="Comma 2 13" xfId="2546" xr:uid="{00000000-0005-0000-0000-00008E090000}"/>
    <cellStyle name="Comma 2 14" xfId="2547" xr:uid="{00000000-0005-0000-0000-00008F090000}"/>
    <cellStyle name="Comma 2 15" xfId="2548" xr:uid="{00000000-0005-0000-0000-000090090000}"/>
    <cellStyle name="Comma 2 16" xfId="2549" xr:uid="{00000000-0005-0000-0000-000091090000}"/>
    <cellStyle name="Comma 2 17" xfId="2550" xr:uid="{00000000-0005-0000-0000-000092090000}"/>
    <cellStyle name="Comma 2 18" xfId="3546" xr:uid="{00000000-0005-0000-0000-000093090000}"/>
    <cellStyle name="Comma 2 19" xfId="4216" xr:uid="{00000000-0005-0000-0000-000094090000}"/>
    <cellStyle name="Comma 2 2" xfId="104" xr:uid="{00000000-0005-0000-0000-000095090000}"/>
    <cellStyle name="Comma 2 2 10" xfId="2551" xr:uid="{00000000-0005-0000-0000-000096090000}"/>
    <cellStyle name="Comma 2 2 10 2" xfId="4876" xr:uid="{00000000-0005-0000-0000-000097090000}"/>
    <cellStyle name="Comma 2 2 10 3" xfId="5551" xr:uid="{00000000-0005-0000-0000-000098090000}"/>
    <cellStyle name="Comma 2 2 11" xfId="2515" xr:uid="{00000000-0005-0000-0000-000099090000}"/>
    <cellStyle name="Comma 2 2 11 2" xfId="4864" xr:uid="{00000000-0005-0000-0000-00009A090000}"/>
    <cellStyle name="Comma 2 2 11 3" xfId="5546" xr:uid="{00000000-0005-0000-0000-00009B090000}"/>
    <cellStyle name="Comma 2 2 12" xfId="2779" xr:uid="{00000000-0005-0000-0000-00009C090000}"/>
    <cellStyle name="Comma 2 2 12 2" xfId="4983" xr:uid="{00000000-0005-0000-0000-00009D090000}"/>
    <cellStyle name="Comma 2 2 12 3" xfId="5579" xr:uid="{00000000-0005-0000-0000-00009E090000}"/>
    <cellStyle name="Comma 2 2 13" xfId="2632" xr:uid="{00000000-0005-0000-0000-00009F090000}"/>
    <cellStyle name="Comma 2 2 13 2" xfId="4905" xr:uid="{00000000-0005-0000-0000-0000A0090000}"/>
    <cellStyle name="Comma 2 2 13 3" xfId="5558" xr:uid="{00000000-0005-0000-0000-0000A1090000}"/>
    <cellStyle name="Comma 2 2 14" xfId="2810" xr:uid="{00000000-0005-0000-0000-0000A2090000}"/>
    <cellStyle name="Comma 2 2 14 2" xfId="5003" xr:uid="{00000000-0005-0000-0000-0000A3090000}"/>
    <cellStyle name="Comma 2 2 14 3" xfId="5587" xr:uid="{00000000-0005-0000-0000-0000A4090000}"/>
    <cellStyle name="Comma 2 2 15" xfId="3547" xr:uid="{00000000-0005-0000-0000-0000A5090000}"/>
    <cellStyle name="Comma 2 2 16" xfId="4217" xr:uid="{00000000-0005-0000-0000-0000A6090000}"/>
    <cellStyle name="Comma 2 2 17" xfId="4524" xr:uid="{00000000-0005-0000-0000-0000A7090000}"/>
    <cellStyle name="Comma 2 2 18" xfId="6206" xr:uid="{00000000-0005-0000-0000-0000A8090000}"/>
    <cellStyle name="Comma 2 2 19" xfId="6207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3" xr:uid="{00000000-0005-0000-0000-0000B4090000}"/>
    <cellStyle name="Comma 2 2 2 2 2 2 2 2 2 2 2 4" xfId="4222" xr:uid="{00000000-0005-0000-0000-0000B5090000}"/>
    <cellStyle name="Comma 2 2 2 2 2 2 2 2 2 2 2 5" xfId="4802" xr:uid="{00000000-0005-0000-0000-0000B6090000}"/>
    <cellStyle name="Comma 2 2 2 2 2 2 2 2 2 3" xfId="115" xr:uid="{00000000-0005-0000-0000-0000B7090000}"/>
    <cellStyle name="Comma 2 2 2 2 2 2 2 2 2 4" xfId="1332" xr:uid="{00000000-0005-0000-0000-0000B8090000}"/>
    <cellStyle name="Comma 2 2 2 2 2 2 2 2 2 5" xfId="4221" xr:uid="{00000000-0005-0000-0000-0000B9090000}"/>
    <cellStyle name="Comma 2 2 2 2 2 2 2 2 2 6" xfId="4803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4" xr:uid="{00000000-0005-0000-0000-0000BD090000}"/>
    <cellStyle name="Comma 2 2 2 2 2 2 2 2 3 4" xfId="4223" xr:uid="{00000000-0005-0000-0000-0000BE090000}"/>
    <cellStyle name="Comma 2 2 2 2 2 2 2 2 3 5" xfId="4522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5" xr:uid="{00000000-0005-0000-0000-0000C3090000}"/>
    <cellStyle name="Comma 2 2 2 2 2 2 2 3 2 4" xfId="4224" xr:uid="{00000000-0005-0000-0000-0000C4090000}"/>
    <cellStyle name="Comma 2 2 2 2 2 2 2 3 2 5" xfId="4801" xr:uid="{00000000-0005-0000-0000-0000C5090000}"/>
    <cellStyle name="Comma 2 2 2 2 2 2 2 4" xfId="121" xr:uid="{00000000-0005-0000-0000-0000C6090000}"/>
    <cellStyle name="Comma 2 2 2 2 2 2 2 5" xfId="1331" xr:uid="{00000000-0005-0000-0000-0000C7090000}"/>
    <cellStyle name="Comma 2 2 2 2 2 2 2 6" xfId="4220" xr:uid="{00000000-0005-0000-0000-0000C8090000}"/>
    <cellStyle name="Comma 2 2 2 2 2 2 2 7" xfId="4804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7" xr:uid="{00000000-0005-0000-0000-0000CE090000}"/>
    <cellStyle name="Comma 2 2 2 2 2 2 3 2 2 4" xfId="4226" xr:uid="{00000000-0005-0000-0000-0000CF090000}"/>
    <cellStyle name="Comma 2 2 2 2 2 2 3 2 2 5" xfId="4520" xr:uid="{00000000-0005-0000-0000-0000D0090000}"/>
    <cellStyle name="Comma 2 2 2 2 2 2 3 3" xfId="126" xr:uid="{00000000-0005-0000-0000-0000D1090000}"/>
    <cellStyle name="Comma 2 2 2 2 2 2 3 4" xfId="1336" xr:uid="{00000000-0005-0000-0000-0000D2090000}"/>
    <cellStyle name="Comma 2 2 2 2 2 2 3 5" xfId="4225" xr:uid="{00000000-0005-0000-0000-0000D3090000}"/>
    <cellStyle name="Comma 2 2 2 2 2 2 3 6" xfId="4521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8" xr:uid="{00000000-0005-0000-0000-0000D7090000}"/>
    <cellStyle name="Comma 2 2 2 2 2 2 4 4" xfId="4227" xr:uid="{00000000-0005-0000-0000-0000D8090000}"/>
    <cellStyle name="Comma 2 2 2 2 2 2 4 5" xfId="4519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40" xr:uid="{00000000-0005-0000-0000-0000DF090000}"/>
    <cellStyle name="Comma 2 2 2 2 2 3 2 2 2 4" xfId="4229" xr:uid="{00000000-0005-0000-0000-0000E0090000}"/>
    <cellStyle name="Comma 2 2 2 2 2 3 2 2 2 5" xfId="4517" xr:uid="{00000000-0005-0000-0000-0000E1090000}"/>
    <cellStyle name="Comma 2 2 2 2 2 3 2 3" xfId="134" xr:uid="{00000000-0005-0000-0000-0000E2090000}"/>
    <cellStyle name="Comma 2 2 2 2 2 3 2 4" xfId="1339" xr:uid="{00000000-0005-0000-0000-0000E3090000}"/>
    <cellStyle name="Comma 2 2 2 2 2 3 2 5" xfId="4228" xr:uid="{00000000-0005-0000-0000-0000E4090000}"/>
    <cellStyle name="Comma 2 2 2 2 2 3 2 6" xfId="4518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1" xr:uid="{00000000-0005-0000-0000-0000E8090000}"/>
    <cellStyle name="Comma 2 2 2 2 2 3 3 4" xfId="4230" xr:uid="{00000000-0005-0000-0000-0000E9090000}"/>
    <cellStyle name="Comma 2 2 2 2 2 3 3 5" xfId="4800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2" xr:uid="{00000000-0005-0000-0000-0000EE090000}"/>
    <cellStyle name="Comma 2 2 2 2 2 4 2 4" xfId="4231" xr:uid="{00000000-0005-0000-0000-0000EF090000}"/>
    <cellStyle name="Comma 2 2 2 2 2 4 2 5" xfId="4799" xr:uid="{00000000-0005-0000-0000-0000F0090000}"/>
    <cellStyle name="Comma 2 2 2 2 2 5" xfId="140" xr:uid="{00000000-0005-0000-0000-0000F1090000}"/>
    <cellStyle name="Comma 2 2 2 2 2 6" xfId="1330" xr:uid="{00000000-0005-0000-0000-0000F2090000}"/>
    <cellStyle name="Comma 2 2 2 2 2 7" xfId="4219" xr:uid="{00000000-0005-0000-0000-0000F3090000}"/>
    <cellStyle name="Comma 2 2 2 2 2 8" xfId="4523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5" xr:uid="{00000000-0005-0000-0000-0000FB090000}"/>
    <cellStyle name="Comma 2 2 2 2 3 2 2 2 2 4" xfId="4234" xr:uid="{00000000-0005-0000-0000-0000FC090000}"/>
    <cellStyle name="Comma 2 2 2 2 3 2 2 2 2 5" xfId="4513" xr:uid="{00000000-0005-0000-0000-0000FD090000}"/>
    <cellStyle name="Comma 2 2 2 2 3 2 2 3" xfId="147" xr:uid="{00000000-0005-0000-0000-0000FE090000}"/>
    <cellStyle name="Comma 2 2 2 2 3 2 2 4" xfId="1344" xr:uid="{00000000-0005-0000-0000-0000FF090000}"/>
    <cellStyle name="Comma 2 2 2 2 3 2 2 5" xfId="4233" xr:uid="{00000000-0005-0000-0000-0000000A0000}"/>
    <cellStyle name="Comma 2 2 2 2 3 2 2 6" xfId="4514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6" xr:uid="{00000000-0005-0000-0000-0000040A0000}"/>
    <cellStyle name="Comma 2 2 2 2 3 2 3 4" xfId="4235" xr:uid="{00000000-0005-0000-0000-0000050A0000}"/>
    <cellStyle name="Comma 2 2 2 2 3 2 3 5" xfId="4797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7" xr:uid="{00000000-0005-0000-0000-00000A0A0000}"/>
    <cellStyle name="Comma 2 2 2 2 3 3 2 4" xfId="4236" xr:uid="{00000000-0005-0000-0000-00000B0A0000}"/>
    <cellStyle name="Comma 2 2 2 2 3 3 2 5" xfId="4512" xr:uid="{00000000-0005-0000-0000-00000C0A0000}"/>
    <cellStyle name="Comma 2 2 2 2 3 4" xfId="153" xr:uid="{00000000-0005-0000-0000-00000D0A0000}"/>
    <cellStyle name="Comma 2 2 2 2 3 5" xfId="1343" xr:uid="{00000000-0005-0000-0000-00000E0A0000}"/>
    <cellStyle name="Comma 2 2 2 2 3 6" xfId="4232" xr:uid="{00000000-0005-0000-0000-00000F0A0000}"/>
    <cellStyle name="Comma 2 2 2 2 3 7" xfId="4798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9" xr:uid="{00000000-0005-0000-0000-0000150A0000}"/>
    <cellStyle name="Comma 2 2 2 2 4 2 2 4" xfId="4238" xr:uid="{00000000-0005-0000-0000-0000160A0000}"/>
    <cellStyle name="Comma 2 2 2 2 4 2 2 5" xfId="4795" xr:uid="{00000000-0005-0000-0000-0000170A0000}"/>
    <cellStyle name="Comma 2 2 2 2 4 3" xfId="158" xr:uid="{00000000-0005-0000-0000-0000180A0000}"/>
    <cellStyle name="Comma 2 2 2 2 4 4" xfId="1348" xr:uid="{00000000-0005-0000-0000-0000190A0000}"/>
    <cellStyle name="Comma 2 2 2 2 4 5" xfId="4237" xr:uid="{00000000-0005-0000-0000-00001A0A0000}"/>
    <cellStyle name="Comma 2 2 2 2 4 6" xfId="4796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50" xr:uid="{00000000-0005-0000-0000-00001E0A0000}"/>
    <cellStyle name="Comma 2 2 2 2 5 4" xfId="4239" xr:uid="{00000000-0005-0000-0000-00001F0A0000}"/>
    <cellStyle name="Comma 2 2 2 2 5 5" xfId="4794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3" xr:uid="{00000000-0005-0000-0000-0000280A0000}"/>
    <cellStyle name="Comma 2 2 2 3 2 2 2 2 2 4" xfId="4242" xr:uid="{00000000-0005-0000-0000-0000290A0000}"/>
    <cellStyle name="Comma 2 2 2 3 2 2 2 2 2 5" xfId="4792" xr:uid="{00000000-0005-0000-0000-00002A0A0000}"/>
    <cellStyle name="Comma 2 2 2 3 2 2 2 3" xfId="168" xr:uid="{00000000-0005-0000-0000-00002B0A0000}"/>
    <cellStyle name="Comma 2 2 2 3 2 2 2 4" xfId="1352" xr:uid="{00000000-0005-0000-0000-00002C0A0000}"/>
    <cellStyle name="Comma 2 2 2 3 2 2 2 5" xfId="4241" xr:uid="{00000000-0005-0000-0000-00002D0A0000}"/>
    <cellStyle name="Comma 2 2 2 3 2 2 2 6" xfId="4793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4" xr:uid="{00000000-0005-0000-0000-0000310A0000}"/>
    <cellStyle name="Comma 2 2 2 3 2 2 3 4" xfId="4243" xr:uid="{00000000-0005-0000-0000-0000320A0000}"/>
    <cellStyle name="Comma 2 2 2 3 2 2 3 5" xfId="4504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5" xr:uid="{00000000-0005-0000-0000-0000370A0000}"/>
    <cellStyle name="Comma 2 2 2 3 2 3 2 4" xfId="4244" xr:uid="{00000000-0005-0000-0000-0000380A0000}"/>
    <cellStyle name="Comma 2 2 2 3 2 3 2 5" xfId="4500" xr:uid="{00000000-0005-0000-0000-0000390A0000}"/>
    <cellStyle name="Comma 2 2 2 3 2 4" xfId="174" xr:uid="{00000000-0005-0000-0000-00003A0A0000}"/>
    <cellStyle name="Comma 2 2 2 3 2 5" xfId="1351" xr:uid="{00000000-0005-0000-0000-00003B0A0000}"/>
    <cellStyle name="Comma 2 2 2 3 2 6" xfId="4240" xr:uid="{00000000-0005-0000-0000-00003C0A0000}"/>
    <cellStyle name="Comma 2 2 2 3 2 7" xfId="4508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7" xr:uid="{00000000-0005-0000-0000-0000420A0000}"/>
    <cellStyle name="Comma 2 2 2 3 3 2 2 4" xfId="4246" xr:uid="{00000000-0005-0000-0000-0000430A0000}"/>
    <cellStyle name="Comma 2 2 2 3 3 2 2 5" xfId="4790" xr:uid="{00000000-0005-0000-0000-0000440A0000}"/>
    <cellStyle name="Comma 2 2 2 3 3 3" xfId="179" xr:uid="{00000000-0005-0000-0000-0000450A0000}"/>
    <cellStyle name="Comma 2 2 2 3 3 4" xfId="1356" xr:uid="{00000000-0005-0000-0000-0000460A0000}"/>
    <cellStyle name="Comma 2 2 2 3 3 5" xfId="4245" xr:uid="{00000000-0005-0000-0000-0000470A0000}"/>
    <cellStyle name="Comma 2 2 2 3 3 6" xfId="4791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8" xr:uid="{00000000-0005-0000-0000-00004B0A0000}"/>
    <cellStyle name="Comma 2 2 2 3 4 4" xfId="4247" xr:uid="{00000000-0005-0000-0000-00004C0A0000}"/>
    <cellStyle name="Comma 2 2 2 3 4 5" xfId="4499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60" xr:uid="{00000000-0005-0000-0000-0000530A0000}"/>
    <cellStyle name="Comma 2 2 2 4 2 2 2 4" xfId="4249" xr:uid="{00000000-0005-0000-0000-0000540A0000}"/>
    <cellStyle name="Comma 2 2 2 4 2 2 2 5" xfId="4788" xr:uid="{00000000-0005-0000-0000-0000550A0000}"/>
    <cellStyle name="Comma 2 2 2 4 2 3" xfId="187" xr:uid="{00000000-0005-0000-0000-0000560A0000}"/>
    <cellStyle name="Comma 2 2 2 4 2 4" xfId="1359" xr:uid="{00000000-0005-0000-0000-0000570A0000}"/>
    <cellStyle name="Comma 2 2 2 4 2 5" xfId="4248" xr:uid="{00000000-0005-0000-0000-0000580A0000}"/>
    <cellStyle name="Comma 2 2 2 4 2 6" xfId="4789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1" xr:uid="{00000000-0005-0000-0000-00005C0A0000}"/>
    <cellStyle name="Comma 2 2 2 4 3 4" xfId="4250" xr:uid="{00000000-0005-0000-0000-00005D0A0000}"/>
    <cellStyle name="Comma 2 2 2 4 3 5" xfId="5290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2" xr:uid="{00000000-0005-0000-0000-0000620A0000}"/>
    <cellStyle name="Comma 2 2 2 5 2 4" xfId="4251" xr:uid="{00000000-0005-0000-0000-0000630A0000}"/>
    <cellStyle name="Comma 2 2 2 5 2 5" xfId="5347" xr:uid="{00000000-0005-0000-0000-0000640A0000}"/>
    <cellStyle name="Comma 2 2 2 6" xfId="193" xr:uid="{00000000-0005-0000-0000-0000650A0000}"/>
    <cellStyle name="Comma 2 2 2 7" xfId="1329" xr:uid="{00000000-0005-0000-0000-0000660A0000}"/>
    <cellStyle name="Comma 2 2 2 8" xfId="4218" xr:uid="{00000000-0005-0000-0000-0000670A0000}"/>
    <cellStyle name="Comma 2 2 2 9" xfId="4805" xr:uid="{00000000-0005-0000-0000-0000680A0000}"/>
    <cellStyle name="Comma 2 2 20" xfId="6208" xr:uid="{00000000-0005-0000-0000-0000690A0000}"/>
    <cellStyle name="Comma 2 2 21" xfId="6209" xr:uid="{00000000-0005-0000-0000-00006A0A0000}"/>
    <cellStyle name="Comma 2 2 22" xfId="6210" xr:uid="{00000000-0005-0000-0000-00006B0A0000}"/>
    <cellStyle name="Comma 2 2 23" xfId="6211" xr:uid="{00000000-0005-0000-0000-00006C0A0000}"/>
    <cellStyle name="Comma 2 2 24" xfId="6212" xr:uid="{00000000-0005-0000-0000-00006D0A0000}"/>
    <cellStyle name="Comma 2 2 25" xfId="6213" xr:uid="{00000000-0005-0000-0000-00006E0A0000}"/>
    <cellStyle name="Comma 2 2 26" xfId="6214" xr:uid="{00000000-0005-0000-0000-00006F0A0000}"/>
    <cellStyle name="Comma 2 2 27" xfId="6215" xr:uid="{00000000-0005-0000-0000-0000700A0000}"/>
    <cellStyle name="Comma 2 2 28" xfId="6216" xr:uid="{00000000-0005-0000-0000-0000710A0000}"/>
    <cellStyle name="Comma 2 2 29" xfId="6217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6" xr:uid="{00000000-0005-0000-0000-00007B0A0000}"/>
    <cellStyle name="Comma 2 2 3 2 2 2 2 2 2 4" xfId="4255" xr:uid="{00000000-0005-0000-0000-00007C0A0000}"/>
    <cellStyle name="Comma 2 2 3 2 2 2 2 2 2 5" xfId="4496" xr:uid="{00000000-0005-0000-0000-00007D0A0000}"/>
    <cellStyle name="Comma 2 2 3 2 2 2 2 3" xfId="202" xr:uid="{00000000-0005-0000-0000-00007E0A0000}"/>
    <cellStyle name="Comma 2 2 3 2 2 2 2 4" xfId="1365" xr:uid="{00000000-0005-0000-0000-00007F0A0000}"/>
    <cellStyle name="Comma 2 2 3 2 2 2 2 5" xfId="4254" xr:uid="{00000000-0005-0000-0000-0000800A0000}"/>
    <cellStyle name="Comma 2 2 3 2 2 2 2 6" xfId="4497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7" xr:uid="{00000000-0005-0000-0000-0000840A0000}"/>
    <cellStyle name="Comma 2 2 3 2 2 2 3 4" xfId="4256" xr:uid="{00000000-0005-0000-0000-0000850A0000}"/>
    <cellStyle name="Comma 2 2 3 2 2 2 3 5" xfId="4787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8" xr:uid="{00000000-0005-0000-0000-00008A0A0000}"/>
    <cellStyle name="Comma 2 2 3 2 2 3 2 4" xfId="4257" xr:uid="{00000000-0005-0000-0000-00008B0A0000}"/>
    <cellStyle name="Comma 2 2 3 2 2 3 2 5" xfId="4786" xr:uid="{00000000-0005-0000-0000-00008C0A0000}"/>
    <cellStyle name="Comma 2 2 3 2 2 4" xfId="208" xr:uid="{00000000-0005-0000-0000-00008D0A0000}"/>
    <cellStyle name="Comma 2 2 3 2 2 5" xfId="1364" xr:uid="{00000000-0005-0000-0000-00008E0A0000}"/>
    <cellStyle name="Comma 2 2 3 2 2 6" xfId="4253" xr:uid="{00000000-0005-0000-0000-00008F0A0000}"/>
    <cellStyle name="Comma 2 2 3 2 2 7" xfId="5525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70" xr:uid="{00000000-0005-0000-0000-0000950A0000}"/>
    <cellStyle name="Comma 2 2 3 2 3 2 2 4" xfId="4259" xr:uid="{00000000-0005-0000-0000-0000960A0000}"/>
    <cellStyle name="Comma 2 2 3 2 3 2 2 5" xfId="4784" xr:uid="{00000000-0005-0000-0000-0000970A0000}"/>
    <cellStyle name="Comma 2 2 3 2 3 3" xfId="213" xr:uid="{00000000-0005-0000-0000-0000980A0000}"/>
    <cellStyle name="Comma 2 2 3 2 3 4" xfId="1369" xr:uid="{00000000-0005-0000-0000-0000990A0000}"/>
    <cellStyle name="Comma 2 2 3 2 3 5" xfId="4258" xr:uid="{00000000-0005-0000-0000-00009A0A0000}"/>
    <cellStyle name="Comma 2 2 3 2 3 6" xfId="4785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1" xr:uid="{00000000-0005-0000-0000-00009E0A0000}"/>
    <cellStyle name="Comma 2 2 3 2 4 4" xfId="4260" xr:uid="{00000000-0005-0000-0000-00009F0A0000}"/>
    <cellStyle name="Comma 2 2 3 2 4 5" xfId="4489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3" xr:uid="{00000000-0005-0000-0000-0000A60A0000}"/>
    <cellStyle name="Comma 2 2 3 3 2 2 2 4" xfId="4262" xr:uid="{00000000-0005-0000-0000-0000A70A0000}"/>
    <cellStyle name="Comma 2 2 3 3 2 2 2 5" xfId="4782" xr:uid="{00000000-0005-0000-0000-0000A80A0000}"/>
    <cellStyle name="Comma 2 2 3 3 2 3" xfId="221" xr:uid="{00000000-0005-0000-0000-0000A90A0000}"/>
    <cellStyle name="Comma 2 2 3 3 2 4" xfId="1372" xr:uid="{00000000-0005-0000-0000-0000AA0A0000}"/>
    <cellStyle name="Comma 2 2 3 3 2 5" xfId="4261" xr:uid="{00000000-0005-0000-0000-0000AB0A0000}"/>
    <cellStyle name="Comma 2 2 3 3 2 6" xfId="4783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4" xr:uid="{00000000-0005-0000-0000-0000AF0A0000}"/>
    <cellStyle name="Comma 2 2 3 3 3 4" xfId="4263" xr:uid="{00000000-0005-0000-0000-0000B00A0000}"/>
    <cellStyle name="Comma 2 2 3 3 3 5" xfId="4488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5" xr:uid="{00000000-0005-0000-0000-0000B50A0000}"/>
    <cellStyle name="Comma 2 2 3 4 2 4" xfId="4264" xr:uid="{00000000-0005-0000-0000-0000B60A0000}"/>
    <cellStyle name="Comma 2 2 3 4 2 5" xfId="4781" xr:uid="{00000000-0005-0000-0000-0000B70A0000}"/>
    <cellStyle name="Comma 2 2 3 5" xfId="227" xr:uid="{00000000-0005-0000-0000-0000B80A0000}"/>
    <cellStyle name="Comma 2 2 3 6" xfId="1363" xr:uid="{00000000-0005-0000-0000-0000B90A0000}"/>
    <cellStyle name="Comma 2 2 3 7" xfId="4252" xr:uid="{00000000-0005-0000-0000-0000BA0A0000}"/>
    <cellStyle name="Comma 2 2 3 8" xfId="5192" xr:uid="{00000000-0005-0000-0000-0000BB0A0000}"/>
    <cellStyle name="Comma 2 2 30" xfId="6218" xr:uid="{00000000-0005-0000-0000-0000BC0A0000}"/>
    <cellStyle name="Comma 2 2 31" xfId="6219" xr:uid="{00000000-0005-0000-0000-0000BD0A0000}"/>
    <cellStyle name="Comma 2 2 32" xfId="6220" xr:uid="{00000000-0005-0000-0000-0000BE0A0000}"/>
    <cellStyle name="Comma 2 2 33" xfId="6221" xr:uid="{00000000-0005-0000-0000-0000BF0A0000}"/>
    <cellStyle name="Comma 2 2 34" xfId="6222" xr:uid="{00000000-0005-0000-0000-0000C00A0000}"/>
    <cellStyle name="Comma 2 2 35" xfId="6223" xr:uid="{00000000-0005-0000-0000-0000C10A0000}"/>
    <cellStyle name="Comma 2 2 36" xfId="6224" xr:uid="{00000000-0005-0000-0000-0000C20A0000}"/>
    <cellStyle name="Comma 2 2 37" xfId="6225" xr:uid="{00000000-0005-0000-0000-0000C30A0000}"/>
    <cellStyle name="Comma 2 2 38" xfId="6226" xr:uid="{00000000-0005-0000-0000-0000C40A0000}"/>
    <cellStyle name="Comma 2 2 39" xfId="6227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8" xr:uid="{00000000-0005-0000-0000-0000CC0A0000}"/>
    <cellStyle name="Comma 2 2 4 2 2 2 2 4" xfId="4267" xr:uid="{00000000-0005-0000-0000-0000CD0A0000}"/>
    <cellStyle name="Comma 2 2 4 2 2 2 2 5" xfId="4779" xr:uid="{00000000-0005-0000-0000-0000CE0A0000}"/>
    <cellStyle name="Comma 2 2 4 2 2 3" xfId="234" xr:uid="{00000000-0005-0000-0000-0000CF0A0000}"/>
    <cellStyle name="Comma 2 2 4 2 2 4" xfId="1377" xr:uid="{00000000-0005-0000-0000-0000D00A0000}"/>
    <cellStyle name="Comma 2 2 4 2 2 5" xfId="4266" xr:uid="{00000000-0005-0000-0000-0000D10A0000}"/>
    <cellStyle name="Comma 2 2 4 2 2 6" xfId="4486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9" xr:uid="{00000000-0005-0000-0000-0000D50A0000}"/>
    <cellStyle name="Comma 2 2 4 2 3 4" xfId="4268" xr:uid="{00000000-0005-0000-0000-0000D60A0000}"/>
    <cellStyle name="Comma 2 2 4 2 3 5" xfId="4485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80" xr:uid="{00000000-0005-0000-0000-0000DB0A0000}"/>
    <cellStyle name="Comma 2 2 4 3 2 4" xfId="4269" xr:uid="{00000000-0005-0000-0000-0000DC0A0000}"/>
    <cellStyle name="Comma 2 2 4 3 2 5" xfId="4484" xr:uid="{00000000-0005-0000-0000-0000DD0A0000}"/>
    <cellStyle name="Comma 2 2 4 4" xfId="240" xr:uid="{00000000-0005-0000-0000-0000DE0A0000}"/>
    <cellStyle name="Comma 2 2 4 5" xfId="1376" xr:uid="{00000000-0005-0000-0000-0000DF0A0000}"/>
    <cellStyle name="Comma 2 2 4 6" xfId="4265" xr:uid="{00000000-0005-0000-0000-0000E00A0000}"/>
    <cellStyle name="Comma 2 2 4 7" xfId="4780" xr:uid="{00000000-0005-0000-0000-0000E10A0000}"/>
    <cellStyle name="Comma 2 2 40" xfId="6228" xr:uid="{00000000-0005-0000-0000-0000E20A0000}"/>
    <cellStyle name="Comma 2 2 41" xfId="6229" xr:uid="{00000000-0005-0000-0000-0000E30A0000}"/>
    <cellStyle name="Comma 2 2 42" xfId="6230" xr:uid="{00000000-0005-0000-0000-0000E40A0000}"/>
    <cellStyle name="Comma 2 2 43" xfId="6231" xr:uid="{00000000-0005-0000-0000-0000E50A0000}"/>
    <cellStyle name="Comma 2 2 44" xfId="6232" xr:uid="{00000000-0005-0000-0000-0000E60A0000}"/>
    <cellStyle name="Comma 2 2 45" xfId="6233" xr:uid="{00000000-0005-0000-0000-0000E70A0000}"/>
    <cellStyle name="Comma 2 2 46" xfId="6234" xr:uid="{00000000-0005-0000-0000-0000E80A0000}"/>
    <cellStyle name="Comma 2 2 47" xfId="6235" xr:uid="{00000000-0005-0000-0000-0000E90A0000}"/>
    <cellStyle name="Comma 2 2 48" xfId="6236" xr:uid="{00000000-0005-0000-0000-0000EA0A0000}"/>
    <cellStyle name="Comma 2 2 49" xfId="6237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2" xr:uid="{00000000-0005-0000-0000-0000F00A0000}"/>
    <cellStyle name="Comma 2 2 5 2 2 4" xfId="4271" xr:uid="{00000000-0005-0000-0000-0000F10A0000}"/>
    <cellStyle name="Comma 2 2 5 2 2 5" xfId="4483" xr:uid="{00000000-0005-0000-0000-0000F20A0000}"/>
    <cellStyle name="Comma 2 2 5 3" xfId="245" xr:uid="{00000000-0005-0000-0000-0000F30A0000}"/>
    <cellStyle name="Comma 2 2 5 4" xfId="1381" xr:uid="{00000000-0005-0000-0000-0000F40A0000}"/>
    <cellStyle name="Comma 2 2 5 5" xfId="4270" xr:uid="{00000000-0005-0000-0000-0000F50A0000}"/>
    <cellStyle name="Comma 2 2 5 6" xfId="4778" xr:uid="{00000000-0005-0000-0000-0000F60A0000}"/>
    <cellStyle name="Comma 2 2 50" xfId="6238" xr:uid="{00000000-0005-0000-0000-0000F70A0000}"/>
    <cellStyle name="Comma 2 2 51" xfId="6239" xr:uid="{00000000-0005-0000-0000-0000F80A0000}"/>
    <cellStyle name="Comma 2 2 52" xfId="6240" xr:uid="{00000000-0005-0000-0000-0000F90A0000}"/>
    <cellStyle name="Comma 2 2 53" xfId="6241" xr:uid="{00000000-0005-0000-0000-0000FA0A0000}"/>
    <cellStyle name="Comma 2 2 54" xfId="6242" xr:uid="{00000000-0005-0000-0000-0000FB0A0000}"/>
    <cellStyle name="Comma 2 2 55" xfId="6243" xr:uid="{00000000-0005-0000-0000-0000FC0A0000}"/>
    <cellStyle name="Comma 2 2 56" xfId="6244" xr:uid="{00000000-0005-0000-0000-0000FD0A0000}"/>
    <cellStyle name="Comma 2 2 57" xfId="6245" xr:uid="{00000000-0005-0000-0000-0000FE0A0000}"/>
    <cellStyle name="Comma 2 2 58" xfId="6246" xr:uid="{00000000-0005-0000-0000-0000FF0A0000}"/>
    <cellStyle name="Comma 2 2 59" xfId="6247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3" xr:uid="{00000000-0005-0000-0000-0000030B0000}"/>
    <cellStyle name="Comma 2 2 6 4" xfId="4272" xr:uid="{00000000-0005-0000-0000-0000040B0000}"/>
    <cellStyle name="Comma 2 2 6 5" xfId="4482" xr:uid="{00000000-0005-0000-0000-0000050B0000}"/>
    <cellStyle name="Comma 2 2 60" xfId="6248" xr:uid="{00000000-0005-0000-0000-0000060B0000}"/>
    <cellStyle name="Comma 2 2 61" xfId="6249" xr:uid="{00000000-0005-0000-0000-0000070B0000}"/>
    <cellStyle name="Comma 2 2 62" xfId="6250" xr:uid="{00000000-0005-0000-0000-0000080B0000}"/>
    <cellStyle name="Comma 2 2 63" xfId="6251" xr:uid="{00000000-0005-0000-0000-0000090B0000}"/>
    <cellStyle name="Comma 2 2 64" xfId="6252" xr:uid="{00000000-0005-0000-0000-00000A0B0000}"/>
    <cellStyle name="Comma 2 2 65" xfId="6253" xr:uid="{00000000-0005-0000-0000-00000B0B0000}"/>
    <cellStyle name="Comma 2 2 66" xfId="6254" xr:uid="{00000000-0005-0000-0000-00000C0B0000}"/>
    <cellStyle name="Comma 2 2 67" xfId="6255" xr:uid="{00000000-0005-0000-0000-00000D0B0000}"/>
    <cellStyle name="Comma 2 2 68" xfId="6256" xr:uid="{00000000-0005-0000-0000-00000E0B0000}"/>
    <cellStyle name="Comma 2 2 69" xfId="6257" xr:uid="{00000000-0005-0000-0000-00000F0B0000}"/>
    <cellStyle name="Comma 2 2 7" xfId="248" xr:uid="{00000000-0005-0000-0000-0000100B0000}"/>
    <cellStyle name="Comma 2 2 7 2" xfId="1384" xr:uid="{00000000-0005-0000-0000-0000110B0000}"/>
    <cellStyle name="Comma 2 2 7 3" xfId="4274" xr:uid="{00000000-0005-0000-0000-0000120B0000}"/>
    <cellStyle name="Comma 2 2 7 4" xfId="4777" xr:uid="{00000000-0005-0000-0000-0000130B0000}"/>
    <cellStyle name="Comma 2 2 70" xfId="6258" xr:uid="{00000000-0005-0000-0000-0000140B0000}"/>
    <cellStyle name="Comma 2 2 71" xfId="6259" xr:uid="{00000000-0005-0000-0000-0000150B0000}"/>
    <cellStyle name="Comma 2 2 72" xfId="6260" xr:uid="{00000000-0005-0000-0000-0000160B0000}"/>
    <cellStyle name="Comma 2 2 73" xfId="6261" xr:uid="{00000000-0005-0000-0000-0000170B0000}"/>
    <cellStyle name="Comma 2 2 74" xfId="6262" xr:uid="{00000000-0005-0000-0000-0000180B0000}"/>
    <cellStyle name="Comma 2 2 75" xfId="6263" xr:uid="{00000000-0005-0000-0000-0000190B0000}"/>
    <cellStyle name="Comma 2 2 76" xfId="6264" xr:uid="{00000000-0005-0000-0000-00001A0B0000}"/>
    <cellStyle name="Comma 2 2 77" xfId="6265" xr:uid="{00000000-0005-0000-0000-00001B0B0000}"/>
    <cellStyle name="Comma 2 2 78" xfId="6266" xr:uid="{00000000-0005-0000-0000-00001C0B0000}"/>
    <cellStyle name="Comma 2 2 79" xfId="6267" xr:uid="{00000000-0005-0000-0000-00001D0B0000}"/>
    <cellStyle name="Comma 2 2 8" xfId="1328" xr:uid="{00000000-0005-0000-0000-00001E0B0000}"/>
    <cellStyle name="Comma 2 2 9" xfId="2502" xr:uid="{00000000-0005-0000-0000-00001F0B0000}"/>
    <cellStyle name="Comma 2 20" xfId="4806" xr:uid="{00000000-0005-0000-0000-0000200B0000}"/>
    <cellStyle name="Comma 2 21" xfId="6268" xr:uid="{00000000-0005-0000-0000-0000210B0000}"/>
    <cellStyle name="Comma 2 22" xfId="6269" xr:uid="{00000000-0005-0000-0000-0000220B0000}"/>
    <cellStyle name="Comma 2 23" xfId="6270" xr:uid="{00000000-0005-0000-0000-0000230B0000}"/>
    <cellStyle name="Comma 2 24" xfId="6271" xr:uid="{00000000-0005-0000-0000-0000240B0000}"/>
    <cellStyle name="Comma 2 25" xfId="6272" xr:uid="{00000000-0005-0000-0000-0000250B0000}"/>
    <cellStyle name="Comma 2 26" xfId="6273" xr:uid="{00000000-0005-0000-0000-0000260B0000}"/>
    <cellStyle name="Comma 2 27" xfId="6274" xr:uid="{00000000-0005-0000-0000-0000270B0000}"/>
    <cellStyle name="Comma 2 28" xfId="6275" xr:uid="{00000000-0005-0000-0000-0000280B0000}"/>
    <cellStyle name="Comma 2 29" xfId="6276" xr:uid="{00000000-0005-0000-0000-0000290B0000}"/>
    <cellStyle name="Comma 2 3" xfId="249" xr:uid="{00000000-0005-0000-0000-00002A0B0000}"/>
    <cellStyle name="Comma 2 3 10" xfId="6277" xr:uid="{00000000-0005-0000-0000-00002B0B0000}"/>
    <cellStyle name="Comma 2 3 11" xfId="6278" xr:uid="{00000000-0005-0000-0000-00002C0B0000}"/>
    <cellStyle name="Comma 2 3 12" xfId="6279" xr:uid="{00000000-0005-0000-0000-00002D0B0000}"/>
    <cellStyle name="Comma 2 3 13" xfId="6280" xr:uid="{00000000-0005-0000-0000-00002E0B0000}"/>
    <cellStyle name="Comma 2 3 14" xfId="6281" xr:uid="{00000000-0005-0000-0000-00002F0B0000}"/>
    <cellStyle name="Comma 2 3 15" xfId="6282" xr:uid="{00000000-0005-0000-0000-0000300B0000}"/>
    <cellStyle name="Comma 2 3 16" xfId="6283" xr:uid="{00000000-0005-0000-0000-0000310B0000}"/>
    <cellStyle name="Comma 2 3 17" xfId="6284" xr:uid="{00000000-0005-0000-0000-0000320B0000}"/>
    <cellStyle name="Comma 2 3 18" xfId="6285" xr:uid="{00000000-0005-0000-0000-0000330B0000}"/>
    <cellStyle name="Comma 2 3 19" xfId="6286" xr:uid="{00000000-0005-0000-0000-0000340B0000}"/>
    <cellStyle name="Comma 2 3 2" xfId="2552" xr:uid="{00000000-0005-0000-0000-0000350B0000}"/>
    <cellStyle name="Comma 2 3 20" xfId="6287" xr:uid="{00000000-0005-0000-0000-0000360B0000}"/>
    <cellStyle name="Comma 2 3 21" xfId="6288" xr:uid="{00000000-0005-0000-0000-0000370B0000}"/>
    <cellStyle name="Comma 2 3 22" xfId="6289" xr:uid="{00000000-0005-0000-0000-0000380B0000}"/>
    <cellStyle name="Comma 2 3 23" xfId="6290" xr:uid="{00000000-0005-0000-0000-0000390B0000}"/>
    <cellStyle name="Comma 2 3 24" xfId="6291" xr:uid="{00000000-0005-0000-0000-00003A0B0000}"/>
    <cellStyle name="Comma 2 3 25" xfId="6292" xr:uid="{00000000-0005-0000-0000-00003B0B0000}"/>
    <cellStyle name="Comma 2 3 26" xfId="6293" xr:uid="{00000000-0005-0000-0000-00003C0B0000}"/>
    <cellStyle name="Comma 2 3 27" xfId="6294" xr:uid="{00000000-0005-0000-0000-00003D0B0000}"/>
    <cellStyle name="Comma 2 3 28" xfId="6295" xr:uid="{00000000-0005-0000-0000-00003E0B0000}"/>
    <cellStyle name="Comma 2 3 29" xfId="6296" xr:uid="{00000000-0005-0000-0000-00003F0B0000}"/>
    <cellStyle name="Comma 2 3 3" xfId="2712" xr:uid="{00000000-0005-0000-0000-0000400B0000}"/>
    <cellStyle name="Comma 2 3 30" xfId="6297" xr:uid="{00000000-0005-0000-0000-0000410B0000}"/>
    <cellStyle name="Comma 2 3 31" xfId="6298" xr:uid="{00000000-0005-0000-0000-0000420B0000}"/>
    <cellStyle name="Comma 2 3 32" xfId="6299" xr:uid="{00000000-0005-0000-0000-0000430B0000}"/>
    <cellStyle name="Comma 2 3 33" xfId="6300" xr:uid="{00000000-0005-0000-0000-0000440B0000}"/>
    <cellStyle name="Comma 2 3 34" xfId="6301" xr:uid="{00000000-0005-0000-0000-0000450B0000}"/>
    <cellStyle name="Comma 2 3 35" xfId="6302" xr:uid="{00000000-0005-0000-0000-0000460B0000}"/>
    <cellStyle name="Comma 2 3 36" xfId="6303" xr:uid="{00000000-0005-0000-0000-0000470B0000}"/>
    <cellStyle name="Comma 2 3 37" xfId="6304" xr:uid="{00000000-0005-0000-0000-0000480B0000}"/>
    <cellStyle name="Comma 2 3 38" xfId="6305" xr:uid="{00000000-0005-0000-0000-0000490B0000}"/>
    <cellStyle name="Comma 2 3 39" xfId="6306" xr:uid="{00000000-0005-0000-0000-00004A0B0000}"/>
    <cellStyle name="Comma 2 3 4" xfId="2773" xr:uid="{00000000-0005-0000-0000-00004B0B0000}"/>
    <cellStyle name="Comma 2 3 40" xfId="6307" xr:uid="{00000000-0005-0000-0000-00004C0B0000}"/>
    <cellStyle name="Comma 2 3 41" xfId="6308" xr:uid="{00000000-0005-0000-0000-00004D0B0000}"/>
    <cellStyle name="Comma 2 3 42" xfId="6309" xr:uid="{00000000-0005-0000-0000-00004E0B0000}"/>
    <cellStyle name="Comma 2 3 43" xfId="6310" xr:uid="{00000000-0005-0000-0000-00004F0B0000}"/>
    <cellStyle name="Comma 2 3 44" xfId="6311" xr:uid="{00000000-0005-0000-0000-0000500B0000}"/>
    <cellStyle name="Comma 2 3 45" xfId="6312" xr:uid="{00000000-0005-0000-0000-0000510B0000}"/>
    <cellStyle name="Comma 2 3 46" xfId="6313" xr:uid="{00000000-0005-0000-0000-0000520B0000}"/>
    <cellStyle name="Comma 2 3 47" xfId="6314" xr:uid="{00000000-0005-0000-0000-0000530B0000}"/>
    <cellStyle name="Comma 2 3 48" xfId="6315" xr:uid="{00000000-0005-0000-0000-0000540B0000}"/>
    <cellStyle name="Comma 2 3 49" xfId="6316" xr:uid="{00000000-0005-0000-0000-0000550B0000}"/>
    <cellStyle name="Comma 2 3 5" xfId="2569" xr:uid="{00000000-0005-0000-0000-0000560B0000}"/>
    <cellStyle name="Comma 2 3 50" xfId="6317" xr:uid="{00000000-0005-0000-0000-0000570B0000}"/>
    <cellStyle name="Comma 2 3 51" xfId="6318" xr:uid="{00000000-0005-0000-0000-0000580B0000}"/>
    <cellStyle name="Comma 2 3 52" xfId="6319" xr:uid="{00000000-0005-0000-0000-0000590B0000}"/>
    <cellStyle name="Comma 2 3 53" xfId="6320" xr:uid="{00000000-0005-0000-0000-00005A0B0000}"/>
    <cellStyle name="Comma 2 3 54" xfId="6321" xr:uid="{00000000-0005-0000-0000-00005B0B0000}"/>
    <cellStyle name="Comma 2 3 55" xfId="6322" xr:uid="{00000000-0005-0000-0000-00005C0B0000}"/>
    <cellStyle name="Comma 2 3 56" xfId="6323" xr:uid="{00000000-0005-0000-0000-00005D0B0000}"/>
    <cellStyle name="Comma 2 3 57" xfId="6324" xr:uid="{00000000-0005-0000-0000-00005E0B0000}"/>
    <cellStyle name="Comma 2 3 58" xfId="6325" xr:uid="{00000000-0005-0000-0000-00005F0B0000}"/>
    <cellStyle name="Comma 2 3 59" xfId="6326" xr:uid="{00000000-0005-0000-0000-0000600B0000}"/>
    <cellStyle name="Comma 2 3 6" xfId="2803" xr:uid="{00000000-0005-0000-0000-0000610B0000}"/>
    <cellStyle name="Comma 2 3 60" xfId="6327" xr:uid="{00000000-0005-0000-0000-0000620B0000}"/>
    <cellStyle name="Comma 2 3 61" xfId="6328" xr:uid="{00000000-0005-0000-0000-0000630B0000}"/>
    <cellStyle name="Comma 2 3 62" xfId="6329" xr:uid="{00000000-0005-0000-0000-0000640B0000}"/>
    <cellStyle name="Comma 2 3 63" xfId="6330" xr:uid="{00000000-0005-0000-0000-0000650B0000}"/>
    <cellStyle name="Comma 2 3 64" xfId="6331" xr:uid="{00000000-0005-0000-0000-0000660B0000}"/>
    <cellStyle name="Comma 2 3 65" xfId="6332" xr:uid="{00000000-0005-0000-0000-0000670B0000}"/>
    <cellStyle name="Comma 2 3 66" xfId="6333" xr:uid="{00000000-0005-0000-0000-0000680B0000}"/>
    <cellStyle name="Comma 2 3 67" xfId="6334" xr:uid="{00000000-0005-0000-0000-0000690B0000}"/>
    <cellStyle name="Comma 2 3 68" xfId="6335" xr:uid="{00000000-0005-0000-0000-00006A0B0000}"/>
    <cellStyle name="Comma 2 3 7" xfId="6336" xr:uid="{00000000-0005-0000-0000-00006B0B0000}"/>
    <cellStyle name="Comma 2 3 8" xfId="6337" xr:uid="{00000000-0005-0000-0000-00006C0B0000}"/>
    <cellStyle name="Comma 2 3 9" xfId="6338" xr:uid="{00000000-0005-0000-0000-00006D0B0000}"/>
    <cellStyle name="Comma 2 30" xfId="6339" xr:uid="{00000000-0005-0000-0000-00006E0B0000}"/>
    <cellStyle name="Comma 2 31" xfId="6340" xr:uid="{00000000-0005-0000-0000-00006F0B0000}"/>
    <cellStyle name="Comma 2 32" xfId="6341" xr:uid="{00000000-0005-0000-0000-0000700B0000}"/>
    <cellStyle name="Comma 2 33" xfId="6342" xr:uid="{00000000-0005-0000-0000-0000710B0000}"/>
    <cellStyle name="Comma 2 34" xfId="6343" xr:uid="{00000000-0005-0000-0000-0000720B0000}"/>
    <cellStyle name="Comma 2 35" xfId="6344" xr:uid="{00000000-0005-0000-0000-0000730B0000}"/>
    <cellStyle name="Comma 2 36" xfId="6345" xr:uid="{00000000-0005-0000-0000-0000740B0000}"/>
    <cellStyle name="Comma 2 36 2" xfId="6346" xr:uid="{00000000-0005-0000-0000-0000750B0000}"/>
    <cellStyle name="Comma 2 37" xfId="6347" xr:uid="{00000000-0005-0000-0000-0000760B0000}"/>
    <cellStyle name="Comma 2 38" xfId="6348" xr:uid="{00000000-0005-0000-0000-0000770B0000}"/>
    <cellStyle name="Comma 2 39" xfId="6349" xr:uid="{00000000-0005-0000-0000-0000780B0000}"/>
    <cellStyle name="Comma 2 4" xfId="250" xr:uid="{00000000-0005-0000-0000-0000790B0000}"/>
    <cellStyle name="Comma 2 4 10" xfId="2822" xr:uid="{00000000-0005-0000-0000-00007A0B0000}"/>
    <cellStyle name="Comma 2 4 11" xfId="2858" xr:uid="{00000000-0005-0000-0000-00007B0B0000}"/>
    <cellStyle name="Comma 2 4 12" xfId="4275" xr:uid="{00000000-0005-0000-0000-00007C0B0000}"/>
    <cellStyle name="Comma 2 4 13" xfId="4481" xr:uid="{00000000-0005-0000-0000-00007D0B0000}"/>
    <cellStyle name="Comma 2 4 2" xfId="251" xr:uid="{00000000-0005-0000-0000-00007E0B0000}"/>
    <cellStyle name="Comma 2 4 2 2" xfId="1386" xr:uid="{00000000-0005-0000-0000-00007F0B0000}"/>
    <cellStyle name="Comma 2 4 2 3" xfId="4276" xr:uid="{00000000-0005-0000-0000-0000800B0000}"/>
    <cellStyle name="Comma 2 4 2 4" xfId="4480" xr:uid="{00000000-0005-0000-0000-0000810B0000}"/>
    <cellStyle name="Comma 2 4 3" xfId="252" xr:uid="{00000000-0005-0000-0000-0000820B0000}"/>
    <cellStyle name="Comma 2 4 3 2" xfId="1387" xr:uid="{00000000-0005-0000-0000-0000830B0000}"/>
    <cellStyle name="Comma 2 4 3 3" xfId="4277" xr:uid="{00000000-0005-0000-0000-0000840B0000}"/>
    <cellStyle name="Comma 2 4 3 4" xfId="4776" xr:uid="{00000000-0005-0000-0000-0000850B0000}"/>
    <cellStyle name="Comma 2 4 4" xfId="253" xr:uid="{00000000-0005-0000-0000-0000860B0000}"/>
    <cellStyle name="Comma 2 4 4 2" xfId="1388" xr:uid="{00000000-0005-0000-0000-0000870B0000}"/>
    <cellStyle name="Comma 2 4 4 3" xfId="4278" xr:uid="{00000000-0005-0000-0000-0000880B0000}"/>
    <cellStyle name="Comma 2 4 4 4" xfId="4775" xr:uid="{00000000-0005-0000-0000-0000890B0000}"/>
    <cellStyle name="Comma 2 4 5" xfId="254" xr:uid="{00000000-0005-0000-0000-00008A0B0000}"/>
    <cellStyle name="Comma 2 4 5 2" xfId="1389" xr:uid="{00000000-0005-0000-0000-00008B0B0000}"/>
    <cellStyle name="Comma 2 4 5 3" xfId="4279" xr:uid="{00000000-0005-0000-0000-00008C0B0000}"/>
    <cellStyle name="Comma 2 4 5 4" xfId="4479" xr:uid="{00000000-0005-0000-0000-00008D0B0000}"/>
    <cellStyle name="Comma 2 4 6" xfId="1385" xr:uid="{00000000-0005-0000-0000-00008E0B0000}"/>
    <cellStyle name="Comma 2 4 7" xfId="2553" xr:uid="{00000000-0005-0000-0000-00008F0B0000}"/>
    <cellStyle name="Comma 2 4 8" xfId="2713" xr:uid="{00000000-0005-0000-0000-0000900B0000}"/>
    <cellStyle name="Comma 2 4 9" xfId="2676" xr:uid="{00000000-0005-0000-0000-0000910B0000}"/>
    <cellStyle name="Comma 2 40" xfId="6350" xr:uid="{00000000-0005-0000-0000-0000920B0000}"/>
    <cellStyle name="Comma 2 41" xfId="6351" xr:uid="{00000000-0005-0000-0000-0000930B0000}"/>
    <cellStyle name="Comma 2 42" xfId="6352" xr:uid="{00000000-0005-0000-0000-0000940B0000}"/>
    <cellStyle name="Comma 2 43" xfId="6353" xr:uid="{00000000-0005-0000-0000-0000950B0000}"/>
    <cellStyle name="Comma 2 44" xfId="6354" xr:uid="{00000000-0005-0000-0000-0000960B0000}"/>
    <cellStyle name="Comma 2 45" xfId="6355" xr:uid="{00000000-0005-0000-0000-0000970B0000}"/>
    <cellStyle name="Comma 2 46" xfId="6356" xr:uid="{00000000-0005-0000-0000-0000980B0000}"/>
    <cellStyle name="Comma 2 47" xfId="6357" xr:uid="{00000000-0005-0000-0000-0000990B0000}"/>
    <cellStyle name="Comma 2 48" xfId="6358" xr:uid="{00000000-0005-0000-0000-00009A0B0000}"/>
    <cellStyle name="Comma 2 49" xfId="6359" xr:uid="{00000000-0005-0000-0000-00009B0B0000}"/>
    <cellStyle name="Comma 2 5" xfId="255" xr:uid="{00000000-0005-0000-0000-00009C0B0000}"/>
    <cellStyle name="Comma 2 5 2" xfId="1390" xr:uid="{00000000-0005-0000-0000-00009D0B0000}"/>
    <cellStyle name="Comma 2 5 2 2" xfId="2555" xr:uid="{00000000-0005-0000-0000-00009E0B0000}"/>
    <cellStyle name="Comma 2 5 2 3" xfId="2715" xr:uid="{00000000-0005-0000-0000-00009F0B0000}"/>
    <cellStyle name="Comma 2 5 2 4" xfId="2768" xr:uid="{00000000-0005-0000-0000-0000A00B0000}"/>
    <cellStyle name="Comma 2 5 2 5" xfId="2541" xr:uid="{00000000-0005-0000-0000-0000A10B0000}"/>
    <cellStyle name="Comma 2 5 2 6" xfId="2797" xr:uid="{00000000-0005-0000-0000-0000A20B0000}"/>
    <cellStyle name="Comma 2 5 3" xfId="2554" xr:uid="{00000000-0005-0000-0000-0000A30B0000}"/>
    <cellStyle name="Comma 2 5 4" xfId="2714" xr:uid="{00000000-0005-0000-0000-0000A40B0000}"/>
    <cellStyle name="Comma 2 5 5" xfId="2769" xr:uid="{00000000-0005-0000-0000-0000A50B0000}"/>
    <cellStyle name="Comma 2 5 6" xfId="2542" xr:uid="{00000000-0005-0000-0000-0000A60B0000}"/>
    <cellStyle name="Comma 2 5 7" xfId="2798" xr:uid="{00000000-0005-0000-0000-0000A70B0000}"/>
    <cellStyle name="Comma 2 5 8" xfId="4280" xr:uid="{00000000-0005-0000-0000-0000A80B0000}"/>
    <cellStyle name="Comma 2 5 9" xfId="4478" xr:uid="{00000000-0005-0000-0000-0000A90B0000}"/>
    <cellStyle name="Comma 2 50" xfId="6360" xr:uid="{00000000-0005-0000-0000-0000AA0B0000}"/>
    <cellStyle name="Comma 2 51" xfId="6361" xr:uid="{00000000-0005-0000-0000-0000AB0B0000}"/>
    <cellStyle name="Comma 2 52" xfId="6362" xr:uid="{00000000-0005-0000-0000-0000AC0B0000}"/>
    <cellStyle name="Comma 2 53" xfId="6363" xr:uid="{00000000-0005-0000-0000-0000AD0B0000}"/>
    <cellStyle name="Comma 2 54" xfId="6364" xr:uid="{00000000-0005-0000-0000-0000AE0B0000}"/>
    <cellStyle name="Comma 2 55" xfId="6365" xr:uid="{00000000-0005-0000-0000-0000AF0B0000}"/>
    <cellStyle name="Comma 2 56" xfId="6366" xr:uid="{00000000-0005-0000-0000-0000B00B0000}"/>
    <cellStyle name="Comma 2 57" xfId="6367" xr:uid="{00000000-0005-0000-0000-0000B10B0000}"/>
    <cellStyle name="Comma 2 58" xfId="6368" xr:uid="{00000000-0005-0000-0000-0000B20B0000}"/>
    <cellStyle name="Comma 2 59" xfId="6369" xr:uid="{00000000-0005-0000-0000-0000B30B0000}"/>
    <cellStyle name="Comma 2 6" xfId="256" xr:uid="{00000000-0005-0000-0000-0000B40B0000}"/>
    <cellStyle name="Comma 2 6 2" xfId="1391" xr:uid="{00000000-0005-0000-0000-0000B50B0000}"/>
    <cellStyle name="Comma 2 6 3" xfId="2556" xr:uid="{00000000-0005-0000-0000-0000B60B0000}"/>
    <cellStyle name="Comma 2 6 4" xfId="2716" xr:uid="{00000000-0005-0000-0000-0000B70B0000}"/>
    <cellStyle name="Comma 2 6 5" xfId="2767" xr:uid="{00000000-0005-0000-0000-0000B80B0000}"/>
    <cellStyle name="Comma 2 6 6" xfId="2540" xr:uid="{00000000-0005-0000-0000-0000B90B0000}"/>
    <cellStyle name="Comma 2 6 7" xfId="2796" xr:uid="{00000000-0005-0000-0000-0000BA0B0000}"/>
    <cellStyle name="Comma 2 6 8" xfId="4281" xr:uid="{00000000-0005-0000-0000-0000BB0B0000}"/>
    <cellStyle name="Comma 2 6 9" xfId="4774" xr:uid="{00000000-0005-0000-0000-0000BC0B0000}"/>
    <cellStyle name="Comma 2 60" xfId="6370" xr:uid="{00000000-0005-0000-0000-0000BD0B0000}"/>
    <cellStyle name="Comma 2 61" xfId="6371" xr:uid="{00000000-0005-0000-0000-0000BE0B0000}"/>
    <cellStyle name="Comma 2 62" xfId="6372" xr:uid="{00000000-0005-0000-0000-0000BF0B0000}"/>
    <cellStyle name="Comma 2 63" xfId="6373" xr:uid="{00000000-0005-0000-0000-0000C00B0000}"/>
    <cellStyle name="Comma 2 64" xfId="6374" xr:uid="{00000000-0005-0000-0000-0000C10B0000}"/>
    <cellStyle name="Comma 2 65" xfId="6375" xr:uid="{00000000-0005-0000-0000-0000C20B0000}"/>
    <cellStyle name="Comma 2 66" xfId="6376" xr:uid="{00000000-0005-0000-0000-0000C30B0000}"/>
    <cellStyle name="Comma 2 67" xfId="6377" xr:uid="{00000000-0005-0000-0000-0000C40B0000}"/>
    <cellStyle name="Comma 2 68" xfId="6378" xr:uid="{00000000-0005-0000-0000-0000C50B0000}"/>
    <cellStyle name="Comma 2 69" xfId="6379" xr:uid="{00000000-0005-0000-0000-0000C60B0000}"/>
    <cellStyle name="Comma 2 7" xfId="257" xr:uid="{00000000-0005-0000-0000-0000C70B0000}"/>
    <cellStyle name="Comma 2 7 2" xfId="1392" xr:uid="{00000000-0005-0000-0000-0000C80B0000}"/>
    <cellStyle name="Comma 2 7 3" xfId="2557" xr:uid="{00000000-0005-0000-0000-0000C90B0000}"/>
    <cellStyle name="Comma 2 7 4" xfId="2717" xr:uid="{00000000-0005-0000-0000-0000CA0B0000}"/>
    <cellStyle name="Comma 2 7 5" xfId="2766" xr:uid="{00000000-0005-0000-0000-0000CB0B0000}"/>
    <cellStyle name="Comma 2 7 6" xfId="2539" xr:uid="{00000000-0005-0000-0000-0000CC0B0000}"/>
    <cellStyle name="Comma 2 7 7" xfId="2831" xr:uid="{00000000-0005-0000-0000-0000CD0B0000}"/>
    <cellStyle name="Comma 2 7 8" xfId="4282" xr:uid="{00000000-0005-0000-0000-0000CE0B0000}"/>
    <cellStyle name="Comma 2 7 9" xfId="4773" xr:uid="{00000000-0005-0000-0000-0000CF0B0000}"/>
    <cellStyle name="Comma 2 70" xfId="6380" xr:uid="{00000000-0005-0000-0000-0000D00B0000}"/>
    <cellStyle name="Comma 2 71" xfId="6381" xr:uid="{00000000-0005-0000-0000-0000D10B0000}"/>
    <cellStyle name="Comma 2 72" xfId="6382" xr:uid="{00000000-0005-0000-0000-0000D20B0000}"/>
    <cellStyle name="Comma 2 73" xfId="6383" xr:uid="{00000000-0005-0000-0000-0000D30B0000}"/>
    <cellStyle name="Comma 2 74" xfId="6384" xr:uid="{00000000-0005-0000-0000-0000D40B0000}"/>
    <cellStyle name="Comma 2 75" xfId="6385" xr:uid="{00000000-0005-0000-0000-0000D50B0000}"/>
    <cellStyle name="Comma 2 76" xfId="6386" xr:uid="{00000000-0005-0000-0000-0000D60B0000}"/>
    <cellStyle name="Comma 2 77" xfId="6387" xr:uid="{00000000-0005-0000-0000-0000D70B0000}"/>
    <cellStyle name="Comma 2 78" xfId="6388" xr:uid="{00000000-0005-0000-0000-0000D80B0000}"/>
    <cellStyle name="Comma 2 79" xfId="6389" xr:uid="{00000000-0005-0000-0000-0000D90B0000}"/>
    <cellStyle name="Comma 2 8" xfId="1327" xr:uid="{00000000-0005-0000-0000-0000DA0B0000}"/>
    <cellStyle name="Comma 2 8 2" xfId="2558" xr:uid="{00000000-0005-0000-0000-0000DB0B0000}"/>
    <cellStyle name="Comma 2 8 3" xfId="2718" xr:uid="{00000000-0005-0000-0000-0000DC0B0000}"/>
    <cellStyle name="Comma 2 8 4" xfId="2765" xr:uid="{00000000-0005-0000-0000-0000DD0B0000}"/>
    <cellStyle name="Comma 2 8 5" xfId="2538" xr:uid="{00000000-0005-0000-0000-0000DE0B0000}"/>
    <cellStyle name="Comma 2 8 6" xfId="2826" xr:uid="{00000000-0005-0000-0000-0000DF0B0000}"/>
    <cellStyle name="Comma 2 80" xfId="6390" xr:uid="{00000000-0005-0000-0000-0000E00B0000}"/>
    <cellStyle name="Comma 2 81" xfId="6391" xr:uid="{00000000-0005-0000-0000-0000E10B0000}"/>
    <cellStyle name="Comma 2 82" xfId="6392" xr:uid="{00000000-0005-0000-0000-0000E20B0000}"/>
    <cellStyle name="Comma 2 83" xfId="6393" xr:uid="{00000000-0005-0000-0000-0000E30B0000}"/>
    <cellStyle name="Comma 2 84" xfId="6394" xr:uid="{00000000-0005-0000-0000-0000E40B0000}"/>
    <cellStyle name="Comma 2 9" xfId="2501" xr:uid="{00000000-0005-0000-0000-0000E50B0000}"/>
    <cellStyle name="Comma 2 9 2" xfId="2559" xr:uid="{00000000-0005-0000-0000-0000E60B0000}"/>
    <cellStyle name="Comma 2 9 3" xfId="2719" xr:uid="{00000000-0005-0000-0000-0000E70B0000}"/>
    <cellStyle name="Comma 2 9 4" xfId="2764" xr:uid="{00000000-0005-0000-0000-0000E80B0000}"/>
    <cellStyle name="Comma 2 9 5" xfId="2537" xr:uid="{00000000-0005-0000-0000-0000E90B0000}"/>
    <cellStyle name="Comma 2 9 6" xfId="2682" xr:uid="{00000000-0005-0000-0000-0000EA0B0000}"/>
    <cellStyle name="Comma 2_15.3" xfId="258" xr:uid="{00000000-0005-0000-0000-0000EB0B0000}"/>
    <cellStyle name="Comma 20" xfId="259" xr:uid="{00000000-0005-0000-0000-0000EC0B0000}"/>
    <cellStyle name="Comma 20 2" xfId="1393" xr:uid="{00000000-0005-0000-0000-0000ED0B0000}"/>
    <cellStyle name="Comma 20 3" xfId="4283" xr:uid="{00000000-0005-0000-0000-0000EE0B0000}"/>
    <cellStyle name="Comma 20 4" xfId="4476" xr:uid="{00000000-0005-0000-0000-0000EF0B0000}"/>
    <cellStyle name="Comma 21" xfId="260" xr:uid="{00000000-0005-0000-0000-0000F00B0000}"/>
    <cellStyle name="Comma 21 2" xfId="1394" xr:uid="{00000000-0005-0000-0000-0000F10B0000}"/>
    <cellStyle name="Comma 21 3" xfId="4284" xr:uid="{00000000-0005-0000-0000-0000F20B0000}"/>
    <cellStyle name="Comma 21 4" xfId="4772" xr:uid="{00000000-0005-0000-0000-0000F30B0000}"/>
    <cellStyle name="Comma 22" xfId="261" xr:uid="{00000000-0005-0000-0000-0000F40B0000}"/>
    <cellStyle name="Comma 22 2" xfId="262" xr:uid="{00000000-0005-0000-0000-0000F50B0000}"/>
    <cellStyle name="Comma 22 2 2" xfId="1395" xr:uid="{00000000-0005-0000-0000-0000F60B0000}"/>
    <cellStyle name="Comma 22 2 3" xfId="4286" xr:uid="{00000000-0005-0000-0000-0000F70B0000}"/>
    <cellStyle name="Comma 22 2 4" xfId="4771" xr:uid="{00000000-0005-0000-0000-0000F80B0000}"/>
    <cellStyle name="Comma 22 3" xfId="2562" xr:uid="{00000000-0005-0000-0000-0000F90B0000}"/>
    <cellStyle name="Comma 22 4" xfId="2721" xr:uid="{00000000-0005-0000-0000-0000FA0B0000}"/>
    <cellStyle name="Comma 22 5" xfId="2762" xr:uid="{00000000-0005-0000-0000-0000FB0B0000}"/>
    <cellStyle name="Comma 22 6" xfId="2675" xr:uid="{00000000-0005-0000-0000-0000FC0B0000}"/>
    <cellStyle name="Comma 22 7" xfId="2821" xr:uid="{00000000-0005-0000-0000-0000FD0B0000}"/>
    <cellStyle name="Comma 23" xfId="263" xr:uid="{00000000-0005-0000-0000-0000FE0B0000}"/>
    <cellStyle name="Comma 23 2" xfId="2563" xr:uid="{00000000-0005-0000-0000-0000FF0B0000}"/>
    <cellStyle name="Comma 23 3" xfId="2722" xr:uid="{00000000-0005-0000-0000-0000000C0000}"/>
    <cellStyle name="Comma 23 4" xfId="2761" xr:uid="{00000000-0005-0000-0000-0000010C0000}"/>
    <cellStyle name="Comma 23 5" xfId="2534" xr:uid="{00000000-0005-0000-0000-0000020C0000}"/>
    <cellStyle name="Comma 23 6" xfId="2794" xr:uid="{00000000-0005-0000-0000-0000030C0000}"/>
    <cellStyle name="Comma 24" xfId="264" xr:uid="{00000000-0005-0000-0000-0000040C0000}"/>
    <cellStyle name="Comma 24 2" xfId="265" xr:uid="{00000000-0005-0000-0000-0000050C0000}"/>
    <cellStyle name="Comma 24 2 2" xfId="1396" xr:uid="{00000000-0005-0000-0000-0000060C0000}"/>
    <cellStyle name="Comma 24 2 3" xfId="4288" xr:uid="{00000000-0005-0000-0000-0000070C0000}"/>
    <cellStyle name="Comma 24 2 4" xfId="4475" xr:uid="{00000000-0005-0000-0000-0000080C0000}"/>
    <cellStyle name="Comma 24 3" xfId="2564" xr:uid="{00000000-0005-0000-0000-0000090C0000}"/>
    <cellStyle name="Comma 24 4" xfId="2723" xr:uid="{00000000-0005-0000-0000-00000A0C0000}"/>
    <cellStyle name="Comma 24 5" xfId="2760" xr:uid="{00000000-0005-0000-0000-00000B0C0000}"/>
    <cellStyle name="Comma 24 6" xfId="2524" xr:uid="{00000000-0005-0000-0000-00000C0C0000}"/>
    <cellStyle name="Comma 24 7" xfId="2789" xr:uid="{00000000-0005-0000-0000-00000D0C0000}"/>
    <cellStyle name="Comma 25" xfId="266" xr:uid="{00000000-0005-0000-0000-00000E0C0000}"/>
    <cellStyle name="Comma 25 2" xfId="2565" xr:uid="{00000000-0005-0000-0000-00000F0C0000}"/>
    <cellStyle name="Comma 25 3" xfId="2724" xr:uid="{00000000-0005-0000-0000-0000100C0000}"/>
    <cellStyle name="Comma 25 4" xfId="2759" xr:uid="{00000000-0005-0000-0000-0000110C0000}"/>
    <cellStyle name="Comma 25 5" xfId="2512" xr:uid="{00000000-0005-0000-0000-0000120C0000}"/>
    <cellStyle name="Comma 25 6" xfId="2787" xr:uid="{00000000-0005-0000-0000-0000130C0000}"/>
    <cellStyle name="Comma 26" xfId="267" xr:uid="{00000000-0005-0000-0000-0000140C0000}"/>
    <cellStyle name="Comma 26 2" xfId="268" xr:uid="{00000000-0005-0000-0000-0000150C0000}"/>
    <cellStyle name="Comma 26 2 2" xfId="1398" xr:uid="{00000000-0005-0000-0000-0000160C0000}"/>
    <cellStyle name="Comma 26 2 3" xfId="4290" xr:uid="{00000000-0005-0000-0000-0000170C0000}"/>
    <cellStyle name="Comma 26 2 4" xfId="4769" xr:uid="{00000000-0005-0000-0000-0000180C0000}"/>
    <cellStyle name="Comma 26 3" xfId="1397" xr:uid="{00000000-0005-0000-0000-0000190C0000}"/>
    <cellStyle name="Comma 26 4" xfId="4289" xr:uid="{00000000-0005-0000-0000-00001A0C0000}"/>
    <cellStyle name="Comma 26 5" xfId="4770" xr:uid="{00000000-0005-0000-0000-00001B0C0000}"/>
    <cellStyle name="Comma 27" xfId="2567" xr:uid="{00000000-0005-0000-0000-00001C0C0000}"/>
    <cellStyle name="Comma 28" xfId="2568" xr:uid="{00000000-0005-0000-0000-00001D0C0000}"/>
    <cellStyle name="Comma 29" xfId="269" xr:uid="{00000000-0005-0000-0000-00001E0C0000}"/>
    <cellStyle name="Comma 29 2" xfId="1399" xr:uid="{00000000-0005-0000-0000-00001F0C0000}"/>
    <cellStyle name="Comma 29 3" xfId="2513" xr:uid="{00000000-0005-0000-0000-0000200C0000}"/>
    <cellStyle name="Comma 29 3 2" xfId="4862" xr:uid="{00000000-0005-0000-0000-0000210C0000}"/>
    <cellStyle name="Comma 29 3 3" xfId="5544" xr:uid="{00000000-0005-0000-0000-0000220C0000}"/>
    <cellStyle name="Comma 29 4" xfId="2508" xr:uid="{00000000-0005-0000-0000-0000230C0000}"/>
    <cellStyle name="Comma 29 4 2" xfId="4859" xr:uid="{00000000-0005-0000-0000-0000240C0000}"/>
    <cellStyle name="Comma 29 4 3" xfId="5543" xr:uid="{00000000-0005-0000-0000-0000250C0000}"/>
    <cellStyle name="Comma 29 5" xfId="2820" xr:uid="{00000000-0005-0000-0000-0000260C0000}"/>
    <cellStyle name="Comma 29 5 2" xfId="5012" xr:uid="{00000000-0005-0000-0000-0000270C0000}"/>
    <cellStyle name="Comma 29 5 3" xfId="5591" xr:uid="{00000000-0005-0000-0000-0000280C0000}"/>
    <cellStyle name="Comma 29 6" xfId="2857" xr:uid="{00000000-0005-0000-0000-0000290C0000}"/>
    <cellStyle name="Comma 29 6 2" xfId="5033" xr:uid="{00000000-0005-0000-0000-00002A0C0000}"/>
    <cellStyle name="Comma 29 6 3" xfId="5603" xr:uid="{00000000-0005-0000-0000-00002B0C0000}"/>
    <cellStyle name="Comma 29 7" xfId="2875" xr:uid="{00000000-0005-0000-0000-00002C0C0000}"/>
    <cellStyle name="Comma 29 7 2" xfId="5055" xr:uid="{00000000-0005-0000-0000-00002D0C0000}"/>
    <cellStyle name="Comma 29 7 3" xfId="5625" xr:uid="{00000000-0005-0000-0000-00002E0C0000}"/>
    <cellStyle name="Comma 29 8" xfId="4291" xr:uid="{00000000-0005-0000-0000-00002F0C0000}"/>
    <cellStyle name="Comma 29 9" xfId="4473" xr:uid="{00000000-0005-0000-0000-0000300C0000}"/>
    <cellStyle name="Comma 3" xfId="270" xr:uid="{00000000-0005-0000-0000-0000310C0000}"/>
    <cellStyle name="Comma 3 10" xfId="2671" xr:uid="{00000000-0005-0000-0000-0000320C0000}"/>
    <cellStyle name="Comma 3 10 2" xfId="4933" xr:uid="{00000000-0005-0000-0000-0000330C0000}"/>
    <cellStyle name="Comma 3 10 3" xfId="5570" xr:uid="{00000000-0005-0000-0000-0000340C0000}"/>
    <cellStyle name="Comma 3 11" xfId="2819" xr:uid="{00000000-0005-0000-0000-0000350C0000}"/>
    <cellStyle name="Comma 3 11 2" xfId="5011" xr:uid="{00000000-0005-0000-0000-0000360C0000}"/>
    <cellStyle name="Comma 3 11 3" xfId="5590" xr:uid="{00000000-0005-0000-0000-0000370C0000}"/>
    <cellStyle name="Comma 3 12" xfId="2856" xr:uid="{00000000-0005-0000-0000-0000380C0000}"/>
    <cellStyle name="Comma 3 12 2" xfId="5032" xr:uid="{00000000-0005-0000-0000-0000390C0000}"/>
    <cellStyle name="Comma 3 12 3" xfId="5602" xr:uid="{00000000-0005-0000-0000-00003A0C0000}"/>
    <cellStyle name="Comma 3 13" xfId="2874" xr:uid="{00000000-0005-0000-0000-00003B0C0000}"/>
    <cellStyle name="Comma 3 13 2" xfId="5054" xr:uid="{00000000-0005-0000-0000-00003C0C0000}"/>
    <cellStyle name="Comma 3 13 3" xfId="5624" xr:uid="{00000000-0005-0000-0000-00003D0C0000}"/>
    <cellStyle name="Comma 3 14" xfId="4292" xr:uid="{00000000-0005-0000-0000-00003E0C0000}"/>
    <cellStyle name="Comma 3 15" xfId="4472" xr:uid="{00000000-0005-0000-0000-00003F0C0000}"/>
    <cellStyle name="Comma 3 16" xfId="6395" xr:uid="{00000000-0005-0000-0000-0000400C0000}"/>
    <cellStyle name="Comma 3 17" xfId="6396" xr:uid="{00000000-0005-0000-0000-0000410C0000}"/>
    <cellStyle name="Comma 3 18" xfId="6397" xr:uid="{00000000-0005-0000-0000-0000420C0000}"/>
    <cellStyle name="Comma 3 19" xfId="6398" xr:uid="{00000000-0005-0000-0000-0000430C0000}"/>
    <cellStyle name="Comma 3 2" xfId="271" xr:uid="{00000000-0005-0000-0000-0000440C0000}"/>
    <cellStyle name="Comma 3 2 10" xfId="6399" xr:uid="{00000000-0005-0000-0000-0000450C0000}"/>
    <cellStyle name="Comma 3 2 11" xfId="6400" xr:uid="{00000000-0005-0000-0000-0000460C0000}"/>
    <cellStyle name="Comma 3 2 12" xfId="6401" xr:uid="{00000000-0005-0000-0000-0000470C0000}"/>
    <cellStyle name="Comma 3 2 13" xfId="6402" xr:uid="{00000000-0005-0000-0000-0000480C0000}"/>
    <cellStyle name="Comma 3 2 14" xfId="6403" xr:uid="{00000000-0005-0000-0000-0000490C0000}"/>
    <cellStyle name="Comma 3 2 15" xfId="6404" xr:uid="{00000000-0005-0000-0000-00004A0C0000}"/>
    <cellStyle name="Comma 3 2 16" xfId="6405" xr:uid="{00000000-0005-0000-0000-00004B0C0000}"/>
    <cellStyle name="Comma 3 2 17" xfId="6406" xr:uid="{00000000-0005-0000-0000-00004C0C0000}"/>
    <cellStyle name="Comma 3 2 18" xfId="6407" xr:uid="{00000000-0005-0000-0000-00004D0C0000}"/>
    <cellStyle name="Comma 3 2 19" xfId="6408" xr:uid="{00000000-0005-0000-0000-00004E0C0000}"/>
    <cellStyle name="Comma 3 2 2" xfId="1401" xr:uid="{00000000-0005-0000-0000-00004F0C0000}"/>
    <cellStyle name="Comma 3 2 20" xfId="6409" xr:uid="{00000000-0005-0000-0000-0000500C0000}"/>
    <cellStyle name="Comma 3 2 21" xfId="6410" xr:uid="{00000000-0005-0000-0000-0000510C0000}"/>
    <cellStyle name="Comma 3 2 22" xfId="6411" xr:uid="{00000000-0005-0000-0000-0000520C0000}"/>
    <cellStyle name="Comma 3 2 23" xfId="6412" xr:uid="{00000000-0005-0000-0000-0000530C0000}"/>
    <cellStyle name="Comma 3 2 24" xfId="6413" xr:uid="{00000000-0005-0000-0000-0000540C0000}"/>
    <cellStyle name="Comma 3 2 25" xfId="6414" xr:uid="{00000000-0005-0000-0000-0000550C0000}"/>
    <cellStyle name="Comma 3 2 26" xfId="6415" xr:uid="{00000000-0005-0000-0000-0000560C0000}"/>
    <cellStyle name="Comma 3 2 27" xfId="6416" xr:uid="{00000000-0005-0000-0000-0000570C0000}"/>
    <cellStyle name="Comma 3 2 28" xfId="6417" xr:uid="{00000000-0005-0000-0000-0000580C0000}"/>
    <cellStyle name="Comma 3 2 29" xfId="6418" xr:uid="{00000000-0005-0000-0000-0000590C0000}"/>
    <cellStyle name="Comma 3 2 3" xfId="2710" xr:uid="{00000000-0005-0000-0000-00005A0C0000}"/>
    <cellStyle name="Comma 3 2 3 2" xfId="4949" xr:uid="{00000000-0005-0000-0000-00005B0C0000}"/>
    <cellStyle name="Comma 3 2 3 3" xfId="5573" xr:uid="{00000000-0005-0000-0000-00005C0C0000}"/>
    <cellStyle name="Comma 3 2 30" xfId="6419" xr:uid="{00000000-0005-0000-0000-00005D0C0000}"/>
    <cellStyle name="Comma 3 2 31" xfId="6420" xr:uid="{00000000-0005-0000-0000-00005E0C0000}"/>
    <cellStyle name="Comma 3 2 32" xfId="6421" xr:uid="{00000000-0005-0000-0000-00005F0C0000}"/>
    <cellStyle name="Comma 3 2 33" xfId="6422" xr:uid="{00000000-0005-0000-0000-0000600C0000}"/>
    <cellStyle name="Comma 3 2 34" xfId="6423" xr:uid="{00000000-0005-0000-0000-0000610C0000}"/>
    <cellStyle name="Comma 3 2 35" xfId="6424" xr:uid="{00000000-0005-0000-0000-0000620C0000}"/>
    <cellStyle name="Comma 3 2 36" xfId="6425" xr:uid="{00000000-0005-0000-0000-0000630C0000}"/>
    <cellStyle name="Comma 3 2 37" xfId="6426" xr:uid="{00000000-0005-0000-0000-0000640C0000}"/>
    <cellStyle name="Comma 3 2 38" xfId="6427" xr:uid="{00000000-0005-0000-0000-0000650C0000}"/>
    <cellStyle name="Comma 3 2 39" xfId="6428" xr:uid="{00000000-0005-0000-0000-0000660C0000}"/>
    <cellStyle name="Comma 3 2 4" xfId="2829" xr:uid="{00000000-0005-0000-0000-0000670C0000}"/>
    <cellStyle name="Comma 3 2 4 2" xfId="5017" xr:uid="{00000000-0005-0000-0000-0000680C0000}"/>
    <cellStyle name="Comma 3 2 4 3" xfId="5594" xr:uid="{00000000-0005-0000-0000-0000690C0000}"/>
    <cellStyle name="Comma 3 2 40" xfId="6429" xr:uid="{00000000-0005-0000-0000-00006A0C0000}"/>
    <cellStyle name="Comma 3 2 41" xfId="6430" xr:uid="{00000000-0005-0000-0000-00006B0C0000}"/>
    <cellStyle name="Comma 3 2 42" xfId="6431" xr:uid="{00000000-0005-0000-0000-00006C0C0000}"/>
    <cellStyle name="Comma 3 2 43" xfId="6432" xr:uid="{00000000-0005-0000-0000-00006D0C0000}"/>
    <cellStyle name="Comma 3 2 44" xfId="6433" xr:uid="{00000000-0005-0000-0000-00006E0C0000}"/>
    <cellStyle name="Comma 3 2 45" xfId="6434" xr:uid="{00000000-0005-0000-0000-00006F0C0000}"/>
    <cellStyle name="Comma 3 2 46" xfId="6435" xr:uid="{00000000-0005-0000-0000-0000700C0000}"/>
    <cellStyle name="Comma 3 2 47" xfId="6436" xr:uid="{00000000-0005-0000-0000-0000710C0000}"/>
    <cellStyle name="Comma 3 2 48" xfId="6437" xr:uid="{00000000-0005-0000-0000-0000720C0000}"/>
    <cellStyle name="Comma 3 2 49" xfId="6438" xr:uid="{00000000-0005-0000-0000-0000730C0000}"/>
    <cellStyle name="Comma 3 2 5" xfId="2862" xr:uid="{00000000-0005-0000-0000-0000740C0000}"/>
    <cellStyle name="Comma 3 2 5 2" xfId="5040" xr:uid="{00000000-0005-0000-0000-0000750C0000}"/>
    <cellStyle name="Comma 3 2 5 3" xfId="5607" xr:uid="{00000000-0005-0000-0000-0000760C0000}"/>
    <cellStyle name="Comma 3 2 50" xfId="6439" xr:uid="{00000000-0005-0000-0000-0000770C0000}"/>
    <cellStyle name="Comma 3 2 51" xfId="6440" xr:uid="{00000000-0005-0000-0000-0000780C0000}"/>
    <cellStyle name="Comma 3 2 52" xfId="6441" xr:uid="{00000000-0005-0000-0000-0000790C0000}"/>
    <cellStyle name="Comma 3 2 53" xfId="6442" xr:uid="{00000000-0005-0000-0000-00007A0C0000}"/>
    <cellStyle name="Comma 3 2 54" xfId="6443" xr:uid="{00000000-0005-0000-0000-00007B0C0000}"/>
    <cellStyle name="Comma 3 2 55" xfId="6444" xr:uid="{00000000-0005-0000-0000-00007C0C0000}"/>
    <cellStyle name="Comma 3 2 56" xfId="6445" xr:uid="{00000000-0005-0000-0000-00007D0C0000}"/>
    <cellStyle name="Comma 3 2 57" xfId="6446" xr:uid="{00000000-0005-0000-0000-00007E0C0000}"/>
    <cellStyle name="Comma 3 2 58" xfId="6447" xr:uid="{00000000-0005-0000-0000-00007F0C0000}"/>
    <cellStyle name="Comma 3 2 59" xfId="6448" xr:uid="{00000000-0005-0000-0000-0000800C0000}"/>
    <cellStyle name="Comma 3 2 6" xfId="2880" xr:uid="{00000000-0005-0000-0000-0000810C0000}"/>
    <cellStyle name="Comma 3 2 6 2" xfId="5058" xr:uid="{00000000-0005-0000-0000-0000820C0000}"/>
    <cellStyle name="Comma 3 2 6 3" xfId="5628" xr:uid="{00000000-0005-0000-0000-0000830C0000}"/>
    <cellStyle name="Comma 3 2 60" xfId="6449" xr:uid="{00000000-0005-0000-0000-0000840C0000}"/>
    <cellStyle name="Comma 3 2 61" xfId="6450" xr:uid="{00000000-0005-0000-0000-0000850C0000}"/>
    <cellStyle name="Comma 3 2 62" xfId="6451" xr:uid="{00000000-0005-0000-0000-0000860C0000}"/>
    <cellStyle name="Comma 3 2 63" xfId="6452" xr:uid="{00000000-0005-0000-0000-0000870C0000}"/>
    <cellStyle name="Comma 3 2 64" xfId="6453" xr:uid="{00000000-0005-0000-0000-0000880C0000}"/>
    <cellStyle name="Comma 3 2 65" xfId="6454" xr:uid="{00000000-0005-0000-0000-0000890C0000}"/>
    <cellStyle name="Comma 3 2 66" xfId="6455" xr:uid="{00000000-0005-0000-0000-00008A0C0000}"/>
    <cellStyle name="Comma 3 2 67" xfId="6456" xr:uid="{00000000-0005-0000-0000-00008B0C0000}"/>
    <cellStyle name="Comma 3 2 68" xfId="6457" xr:uid="{00000000-0005-0000-0000-00008C0C0000}"/>
    <cellStyle name="Comma 3 2 69" xfId="6458" xr:uid="{00000000-0005-0000-0000-00008D0C0000}"/>
    <cellStyle name="Comma 3 2 7" xfId="2895" xr:uid="{00000000-0005-0000-0000-00008E0C0000}"/>
    <cellStyle name="Comma 3 2 7 2" xfId="5067" xr:uid="{00000000-0005-0000-0000-00008F0C0000}"/>
    <cellStyle name="Comma 3 2 7 3" xfId="5636" xr:uid="{00000000-0005-0000-0000-0000900C0000}"/>
    <cellStyle name="Comma 3 2 70" xfId="6459" xr:uid="{00000000-0005-0000-0000-0000910C0000}"/>
    <cellStyle name="Comma 3 2 71" xfId="6460" xr:uid="{00000000-0005-0000-0000-0000920C0000}"/>
    <cellStyle name="Comma 3 2 8" xfId="4293" xr:uid="{00000000-0005-0000-0000-0000930C0000}"/>
    <cellStyle name="Comma 3 2 9" xfId="4768" xr:uid="{00000000-0005-0000-0000-0000940C0000}"/>
    <cellStyle name="Comma 3 20" xfId="6461" xr:uid="{00000000-0005-0000-0000-0000950C0000}"/>
    <cellStyle name="Comma 3 21" xfId="6462" xr:uid="{00000000-0005-0000-0000-0000960C0000}"/>
    <cellStyle name="Comma 3 22" xfId="6463" xr:uid="{00000000-0005-0000-0000-0000970C0000}"/>
    <cellStyle name="Comma 3 23" xfId="6464" xr:uid="{00000000-0005-0000-0000-0000980C0000}"/>
    <cellStyle name="Comma 3 24" xfId="6465" xr:uid="{00000000-0005-0000-0000-0000990C0000}"/>
    <cellStyle name="Comma 3 25" xfId="6466" xr:uid="{00000000-0005-0000-0000-00009A0C0000}"/>
    <cellStyle name="Comma 3 26" xfId="6467" xr:uid="{00000000-0005-0000-0000-00009B0C0000}"/>
    <cellStyle name="Comma 3 27" xfId="6468" xr:uid="{00000000-0005-0000-0000-00009C0C0000}"/>
    <cellStyle name="Comma 3 28" xfId="6469" xr:uid="{00000000-0005-0000-0000-00009D0C0000}"/>
    <cellStyle name="Comma 3 29" xfId="6470" xr:uid="{00000000-0005-0000-0000-00009E0C0000}"/>
    <cellStyle name="Comma 3 3" xfId="272" xr:uid="{00000000-0005-0000-0000-00009F0C0000}"/>
    <cellStyle name="Comma 3 3 10" xfId="6471" xr:uid="{00000000-0005-0000-0000-0000A00C0000}"/>
    <cellStyle name="Comma 3 3 11" xfId="6472" xr:uid="{00000000-0005-0000-0000-0000A10C0000}"/>
    <cellStyle name="Comma 3 3 12" xfId="6473" xr:uid="{00000000-0005-0000-0000-0000A20C0000}"/>
    <cellStyle name="Comma 3 3 13" xfId="6474" xr:uid="{00000000-0005-0000-0000-0000A30C0000}"/>
    <cellStyle name="Comma 3 3 14" xfId="6475" xr:uid="{00000000-0005-0000-0000-0000A40C0000}"/>
    <cellStyle name="Comma 3 3 15" xfId="6476" xr:uid="{00000000-0005-0000-0000-0000A50C0000}"/>
    <cellStyle name="Comma 3 3 16" xfId="6477" xr:uid="{00000000-0005-0000-0000-0000A60C0000}"/>
    <cellStyle name="Comma 3 3 17" xfId="6478" xr:uid="{00000000-0005-0000-0000-0000A70C0000}"/>
    <cellStyle name="Comma 3 3 18" xfId="6479" xr:uid="{00000000-0005-0000-0000-0000A80C0000}"/>
    <cellStyle name="Comma 3 3 19" xfId="6480" xr:uid="{00000000-0005-0000-0000-0000A90C0000}"/>
    <cellStyle name="Comma 3 3 2" xfId="1402" xr:uid="{00000000-0005-0000-0000-0000AA0C0000}"/>
    <cellStyle name="Comma 3 3 20" xfId="6481" xr:uid="{00000000-0005-0000-0000-0000AB0C0000}"/>
    <cellStyle name="Comma 3 3 21" xfId="6482" xr:uid="{00000000-0005-0000-0000-0000AC0C0000}"/>
    <cellStyle name="Comma 3 3 22" xfId="6483" xr:uid="{00000000-0005-0000-0000-0000AD0C0000}"/>
    <cellStyle name="Comma 3 3 23" xfId="6484" xr:uid="{00000000-0005-0000-0000-0000AE0C0000}"/>
    <cellStyle name="Comma 3 3 24" xfId="6485" xr:uid="{00000000-0005-0000-0000-0000AF0C0000}"/>
    <cellStyle name="Comma 3 3 25" xfId="6486" xr:uid="{00000000-0005-0000-0000-0000B00C0000}"/>
    <cellStyle name="Comma 3 3 26" xfId="6487" xr:uid="{00000000-0005-0000-0000-0000B10C0000}"/>
    <cellStyle name="Comma 3 3 27" xfId="6488" xr:uid="{00000000-0005-0000-0000-0000B20C0000}"/>
    <cellStyle name="Comma 3 3 28" xfId="6489" xr:uid="{00000000-0005-0000-0000-0000B30C0000}"/>
    <cellStyle name="Comma 3 3 29" xfId="6490" xr:uid="{00000000-0005-0000-0000-0000B40C0000}"/>
    <cellStyle name="Comma 3 3 3" xfId="4294" xr:uid="{00000000-0005-0000-0000-0000B50C0000}"/>
    <cellStyle name="Comma 3 3 30" xfId="6491" xr:uid="{00000000-0005-0000-0000-0000B60C0000}"/>
    <cellStyle name="Comma 3 3 31" xfId="6492" xr:uid="{00000000-0005-0000-0000-0000B70C0000}"/>
    <cellStyle name="Comma 3 3 32" xfId="6493" xr:uid="{00000000-0005-0000-0000-0000B80C0000}"/>
    <cellStyle name="Comma 3 3 33" xfId="6494" xr:uid="{00000000-0005-0000-0000-0000B90C0000}"/>
    <cellStyle name="Comma 3 3 34" xfId="6495" xr:uid="{00000000-0005-0000-0000-0000BA0C0000}"/>
    <cellStyle name="Comma 3 3 35" xfId="6496" xr:uid="{00000000-0005-0000-0000-0000BB0C0000}"/>
    <cellStyle name="Comma 3 3 36" xfId="6497" xr:uid="{00000000-0005-0000-0000-0000BC0C0000}"/>
    <cellStyle name="Comma 3 3 37" xfId="6498" xr:uid="{00000000-0005-0000-0000-0000BD0C0000}"/>
    <cellStyle name="Comma 3 3 38" xfId="6499" xr:uid="{00000000-0005-0000-0000-0000BE0C0000}"/>
    <cellStyle name="Comma 3 3 39" xfId="6500" xr:uid="{00000000-0005-0000-0000-0000BF0C0000}"/>
    <cellStyle name="Comma 3 3 4" xfId="4767" xr:uid="{00000000-0005-0000-0000-0000C00C0000}"/>
    <cellStyle name="Comma 3 3 40" xfId="6501" xr:uid="{00000000-0005-0000-0000-0000C10C0000}"/>
    <cellStyle name="Comma 3 3 41" xfId="6502" xr:uid="{00000000-0005-0000-0000-0000C20C0000}"/>
    <cellStyle name="Comma 3 3 42" xfId="6503" xr:uid="{00000000-0005-0000-0000-0000C30C0000}"/>
    <cellStyle name="Comma 3 3 43" xfId="6504" xr:uid="{00000000-0005-0000-0000-0000C40C0000}"/>
    <cellStyle name="Comma 3 3 44" xfId="6505" xr:uid="{00000000-0005-0000-0000-0000C50C0000}"/>
    <cellStyle name="Comma 3 3 45" xfId="6506" xr:uid="{00000000-0005-0000-0000-0000C60C0000}"/>
    <cellStyle name="Comma 3 3 46" xfId="6507" xr:uid="{00000000-0005-0000-0000-0000C70C0000}"/>
    <cellStyle name="Comma 3 3 47" xfId="6508" xr:uid="{00000000-0005-0000-0000-0000C80C0000}"/>
    <cellStyle name="Comma 3 3 48" xfId="6509" xr:uid="{00000000-0005-0000-0000-0000C90C0000}"/>
    <cellStyle name="Comma 3 3 49" xfId="6510" xr:uid="{00000000-0005-0000-0000-0000CA0C0000}"/>
    <cellStyle name="Comma 3 3 5" xfId="6511" xr:uid="{00000000-0005-0000-0000-0000CB0C0000}"/>
    <cellStyle name="Comma 3 3 50" xfId="6512" xr:uid="{00000000-0005-0000-0000-0000CC0C0000}"/>
    <cellStyle name="Comma 3 3 51" xfId="6513" xr:uid="{00000000-0005-0000-0000-0000CD0C0000}"/>
    <cellStyle name="Comma 3 3 52" xfId="6514" xr:uid="{00000000-0005-0000-0000-0000CE0C0000}"/>
    <cellStyle name="Comma 3 3 53" xfId="6515" xr:uid="{00000000-0005-0000-0000-0000CF0C0000}"/>
    <cellStyle name="Comma 3 3 54" xfId="6516" xr:uid="{00000000-0005-0000-0000-0000D00C0000}"/>
    <cellStyle name="Comma 3 3 55" xfId="6517" xr:uid="{00000000-0005-0000-0000-0000D10C0000}"/>
    <cellStyle name="Comma 3 3 56" xfId="6518" xr:uid="{00000000-0005-0000-0000-0000D20C0000}"/>
    <cellStyle name="Comma 3 3 57" xfId="6519" xr:uid="{00000000-0005-0000-0000-0000D30C0000}"/>
    <cellStyle name="Comma 3 3 58" xfId="6520" xr:uid="{00000000-0005-0000-0000-0000D40C0000}"/>
    <cellStyle name="Comma 3 3 59" xfId="6521" xr:uid="{00000000-0005-0000-0000-0000D50C0000}"/>
    <cellStyle name="Comma 3 3 6" xfId="6522" xr:uid="{00000000-0005-0000-0000-0000D60C0000}"/>
    <cellStyle name="Comma 3 3 60" xfId="6523" xr:uid="{00000000-0005-0000-0000-0000D70C0000}"/>
    <cellStyle name="Comma 3 3 61" xfId="6524" xr:uid="{00000000-0005-0000-0000-0000D80C0000}"/>
    <cellStyle name="Comma 3 3 62" xfId="6525" xr:uid="{00000000-0005-0000-0000-0000D90C0000}"/>
    <cellStyle name="Comma 3 3 63" xfId="6526" xr:uid="{00000000-0005-0000-0000-0000DA0C0000}"/>
    <cellStyle name="Comma 3 3 64" xfId="6527" xr:uid="{00000000-0005-0000-0000-0000DB0C0000}"/>
    <cellStyle name="Comma 3 3 65" xfId="6528" xr:uid="{00000000-0005-0000-0000-0000DC0C0000}"/>
    <cellStyle name="Comma 3 3 66" xfId="6529" xr:uid="{00000000-0005-0000-0000-0000DD0C0000}"/>
    <cellStyle name="Comma 3 3 7" xfId="6530" xr:uid="{00000000-0005-0000-0000-0000DE0C0000}"/>
    <cellStyle name="Comma 3 3 8" xfId="6531" xr:uid="{00000000-0005-0000-0000-0000DF0C0000}"/>
    <cellStyle name="Comma 3 3 9" xfId="6532" xr:uid="{00000000-0005-0000-0000-0000E00C0000}"/>
    <cellStyle name="Comma 3 30" xfId="6533" xr:uid="{00000000-0005-0000-0000-0000E10C0000}"/>
    <cellStyle name="Comma 3 31" xfId="6534" xr:uid="{00000000-0005-0000-0000-0000E20C0000}"/>
    <cellStyle name="Comma 3 32" xfId="6535" xr:uid="{00000000-0005-0000-0000-0000E30C0000}"/>
    <cellStyle name="Comma 3 33" xfId="6536" xr:uid="{00000000-0005-0000-0000-0000E40C0000}"/>
    <cellStyle name="Comma 3 34" xfId="6537" xr:uid="{00000000-0005-0000-0000-0000E50C0000}"/>
    <cellStyle name="Comma 3 35" xfId="6538" xr:uid="{00000000-0005-0000-0000-0000E60C0000}"/>
    <cellStyle name="Comma 3 36" xfId="6539" xr:uid="{00000000-0005-0000-0000-0000E70C0000}"/>
    <cellStyle name="Comma 3 37" xfId="6540" xr:uid="{00000000-0005-0000-0000-0000E80C0000}"/>
    <cellStyle name="Comma 3 38" xfId="6541" xr:uid="{00000000-0005-0000-0000-0000E90C0000}"/>
    <cellStyle name="Comma 3 39" xfId="6542" xr:uid="{00000000-0005-0000-0000-0000EA0C0000}"/>
    <cellStyle name="Comma 3 4" xfId="273" xr:uid="{00000000-0005-0000-0000-0000EB0C0000}"/>
    <cellStyle name="Comma 3 4 2" xfId="1403" xr:uid="{00000000-0005-0000-0000-0000EC0C0000}"/>
    <cellStyle name="Comma 3 4 3" xfId="4295" xr:uid="{00000000-0005-0000-0000-0000ED0C0000}"/>
    <cellStyle name="Comma 3 4 4" xfId="4471" xr:uid="{00000000-0005-0000-0000-0000EE0C0000}"/>
    <cellStyle name="Comma 3 40" xfId="6543" xr:uid="{00000000-0005-0000-0000-0000EF0C0000}"/>
    <cellStyle name="Comma 3 41" xfId="6544" xr:uid="{00000000-0005-0000-0000-0000F00C0000}"/>
    <cellStyle name="Comma 3 42" xfId="6545" xr:uid="{00000000-0005-0000-0000-0000F10C0000}"/>
    <cellStyle name="Comma 3 43" xfId="6546" xr:uid="{00000000-0005-0000-0000-0000F20C0000}"/>
    <cellStyle name="Comma 3 44" xfId="6547" xr:uid="{00000000-0005-0000-0000-0000F30C0000}"/>
    <cellStyle name="Comma 3 45" xfId="6548" xr:uid="{00000000-0005-0000-0000-0000F40C0000}"/>
    <cellStyle name="Comma 3 46" xfId="6549" xr:uid="{00000000-0005-0000-0000-0000F50C0000}"/>
    <cellStyle name="Comma 3 47" xfId="6550" xr:uid="{00000000-0005-0000-0000-0000F60C0000}"/>
    <cellStyle name="Comma 3 48" xfId="6551" xr:uid="{00000000-0005-0000-0000-0000F70C0000}"/>
    <cellStyle name="Comma 3 49" xfId="6552" xr:uid="{00000000-0005-0000-0000-0000F80C0000}"/>
    <cellStyle name="Comma 3 5" xfId="274" xr:uid="{00000000-0005-0000-0000-0000F90C0000}"/>
    <cellStyle name="Comma 3 5 2" xfId="1404" xr:uid="{00000000-0005-0000-0000-0000FA0C0000}"/>
    <cellStyle name="Comma 3 5 3" xfId="4296" xr:uid="{00000000-0005-0000-0000-0000FB0C0000}"/>
    <cellStyle name="Comma 3 5 4" xfId="4470" xr:uid="{00000000-0005-0000-0000-0000FC0C0000}"/>
    <cellStyle name="Comma 3 50" xfId="6553" xr:uid="{00000000-0005-0000-0000-0000FD0C0000}"/>
    <cellStyle name="Comma 3 51" xfId="6554" xr:uid="{00000000-0005-0000-0000-0000FE0C0000}"/>
    <cellStyle name="Comma 3 52" xfId="6555" xr:uid="{00000000-0005-0000-0000-0000FF0C0000}"/>
    <cellStyle name="Comma 3 53" xfId="6556" xr:uid="{00000000-0005-0000-0000-0000000D0000}"/>
    <cellStyle name="Comma 3 54" xfId="6557" xr:uid="{00000000-0005-0000-0000-0000010D0000}"/>
    <cellStyle name="Comma 3 55" xfId="6558" xr:uid="{00000000-0005-0000-0000-0000020D0000}"/>
    <cellStyle name="Comma 3 56" xfId="6559" xr:uid="{00000000-0005-0000-0000-0000030D0000}"/>
    <cellStyle name="Comma 3 57" xfId="6560" xr:uid="{00000000-0005-0000-0000-0000040D0000}"/>
    <cellStyle name="Comma 3 58" xfId="6561" xr:uid="{00000000-0005-0000-0000-0000050D0000}"/>
    <cellStyle name="Comma 3 59" xfId="6562" xr:uid="{00000000-0005-0000-0000-0000060D0000}"/>
    <cellStyle name="Comma 3 6" xfId="275" xr:uid="{00000000-0005-0000-0000-0000070D0000}"/>
    <cellStyle name="Comma 3 6 2" xfId="1405" xr:uid="{00000000-0005-0000-0000-0000080D0000}"/>
    <cellStyle name="Comma 3 6 3" xfId="4297" xr:uid="{00000000-0005-0000-0000-0000090D0000}"/>
    <cellStyle name="Comma 3 6 4" xfId="4766" xr:uid="{00000000-0005-0000-0000-00000A0D0000}"/>
    <cellStyle name="Comma 3 60" xfId="6563" xr:uid="{00000000-0005-0000-0000-00000B0D0000}"/>
    <cellStyle name="Comma 3 61" xfId="6564" xr:uid="{00000000-0005-0000-0000-00000C0D0000}"/>
    <cellStyle name="Comma 3 62" xfId="6565" xr:uid="{00000000-0005-0000-0000-00000D0D0000}"/>
    <cellStyle name="Comma 3 63" xfId="6566" xr:uid="{00000000-0005-0000-0000-00000E0D0000}"/>
    <cellStyle name="Comma 3 64" xfId="6567" xr:uid="{00000000-0005-0000-0000-00000F0D0000}"/>
    <cellStyle name="Comma 3 65" xfId="6568" xr:uid="{00000000-0005-0000-0000-0000100D0000}"/>
    <cellStyle name="Comma 3 66" xfId="6569" xr:uid="{00000000-0005-0000-0000-0000110D0000}"/>
    <cellStyle name="Comma 3 67" xfId="6570" xr:uid="{00000000-0005-0000-0000-0000120D0000}"/>
    <cellStyle name="Comma 3 68" xfId="6571" xr:uid="{00000000-0005-0000-0000-0000130D0000}"/>
    <cellStyle name="Comma 3 69" xfId="6572" xr:uid="{00000000-0005-0000-0000-0000140D0000}"/>
    <cellStyle name="Comma 3 7" xfId="1400" xr:uid="{00000000-0005-0000-0000-0000150D0000}"/>
    <cellStyle name="Comma 3 7 2" xfId="2172" xr:uid="{00000000-0005-0000-0000-0000160D0000}"/>
    <cellStyle name="Comma 3 7 3" xfId="4683" xr:uid="{00000000-0005-0000-0000-0000170D0000}"/>
    <cellStyle name="Comma 3 7 4" xfId="4670" xr:uid="{00000000-0005-0000-0000-0000180D0000}"/>
    <cellStyle name="Comma 3 70" xfId="6573" xr:uid="{00000000-0005-0000-0000-0000190D0000}"/>
    <cellStyle name="Comma 3 71" xfId="6574" xr:uid="{00000000-0005-0000-0000-00001A0D0000}"/>
    <cellStyle name="Comma 3 72" xfId="6575" xr:uid="{00000000-0005-0000-0000-00001B0D0000}"/>
    <cellStyle name="Comma 3 73" xfId="6576" xr:uid="{00000000-0005-0000-0000-00001C0D0000}"/>
    <cellStyle name="Comma 3 74" xfId="6577" xr:uid="{00000000-0005-0000-0000-00001D0D0000}"/>
    <cellStyle name="Comma 3 75" xfId="6578" xr:uid="{00000000-0005-0000-0000-00001E0D0000}"/>
    <cellStyle name="Comma 3 76" xfId="6579" xr:uid="{00000000-0005-0000-0000-00001F0D0000}"/>
    <cellStyle name="Comma 3 77" xfId="6580" xr:uid="{00000000-0005-0000-0000-0000200D0000}"/>
    <cellStyle name="Comma 3 78" xfId="6581" xr:uid="{00000000-0005-0000-0000-0000210D0000}"/>
    <cellStyle name="Comma 3 79" xfId="6582" xr:uid="{00000000-0005-0000-0000-0000220D0000}"/>
    <cellStyle name="Comma 3 8" xfId="2173" xr:uid="{00000000-0005-0000-0000-0000230D0000}"/>
    <cellStyle name="Comma 3 9" xfId="2514" xr:uid="{00000000-0005-0000-0000-0000240D0000}"/>
    <cellStyle name="Comma 3 9 2" xfId="4863" xr:uid="{00000000-0005-0000-0000-0000250D0000}"/>
    <cellStyle name="Comma 3 9 3" xfId="5545" xr:uid="{00000000-0005-0000-0000-0000260D0000}"/>
    <cellStyle name="Comma 30" xfId="2707" xr:uid="{00000000-0005-0000-0000-0000270D0000}"/>
    <cellStyle name="Comma 4" xfId="276" xr:uid="{00000000-0005-0000-0000-0000280D0000}"/>
    <cellStyle name="Comma 4 10" xfId="2570" xr:uid="{00000000-0005-0000-0000-0000290D0000}"/>
    <cellStyle name="Comma 4 11" xfId="2571" xr:uid="{00000000-0005-0000-0000-00002A0D0000}"/>
    <cellStyle name="Comma 4 12" xfId="2572" xr:uid="{00000000-0005-0000-0000-00002B0D0000}"/>
    <cellStyle name="Comma 4 13" xfId="4298" xr:uid="{00000000-0005-0000-0000-00002C0D0000}"/>
    <cellStyle name="Comma 4 14" xfId="4765" xr:uid="{00000000-0005-0000-0000-00002D0D0000}"/>
    <cellStyle name="Comma 4 15" xfId="6583" xr:uid="{00000000-0005-0000-0000-00002E0D0000}"/>
    <cellStyle name="Comma 4 16" xfId="6584" xr:uid="{00000000-0005-0000-0000-00002F0D0000}"/>
    <cellStyle name="Comma 4 17" xfId="6585" xr:uid="{00000000-0005-0000-0000-0000300D0000}"/>
    <cellStyle name="Comma 4 18" xfId="6586" xr:uid="{00000000-0005-0000-0000-0000310D0000}"/>
    <cellStyle name="Comma 4 19" xfId="6587" xr:uid="{00000000-0005-0000-0000-0000320D0000}"/>
    <cellStyle name="Comma 4 2" xfId="1406" xr:uid="{00000000-0005-0000-0000-0000330D0000}"/>
    <cellStyle name="Comma 4 20" xfId="6588" xr:uid="{00000000-0005-0000-0000-0000340D0000}"/>
    <cellStyle name="Comma 4 21" xfId="6589" xr:uid="{00000000-0005-0000-0000-0000350D0000}"/>
    <cellStyle name="Comma 4 22" xfId="6590" xr:uid="{00000000-0005-0000-0000-0000360D0000}"/>
    <cellStyle name="Comma 4 23" xfId="6591" xr:uid="{00000000-0005-0000-0000-0000370D0000}"/>
    <cellStyle name="Comma 4 24" xfId="6592" xr:uid="{00000000-0005-0000-0000-0000380D0000}"/>
    <cellStyle name="Comma 4 25" xfId="6593" xr:uid="{00000000-0005-0000-0000-0000390D0000}"/>
    <cellStyle name="Comma 4 26" xfId="6594" xr:uid="{00000000-0005-0000-0000-00003A0D0000}"/>
    <cellStyle name="Comma 4 27" xfId="6595" xr:uid="{00000000-0005-0000-0000-00003B0D0000}"/>
    <cellStyle name="Comma 4 28" xfId="6596" xr:uid="{00000000-0005-0000-0000-00003C0D0000}"/>
    <cellStyle name="Comma 4 29" xfId="6597" xr:uid="{00000000-0005-0000-0000-00003D0D0000}"/>
    <cellStyle name="Comma 4 3" xfId="2574" xr:uid="{00000000-0005-0000-0000-00003E0D0000}"/>
    <cellStyle name="Comma 4 30" xfId="6598" xr:uid="{00000000-0005-0000-0000-00003F0D0000}"/>
    <cellStyle name="Comma 4 31" xfId="6599" xr:uid="{00000000-0005-0000-0000-0000400D0000}"/>
    <cellStyle name="Comma 4 32" xfId="6600" xr:uid="{00000000-0005-0000-0000-0000410D0000}"/>
    <cellStyle name="Comma 4 33" xfId="6601" xr:uid="{00000000-0005-0000-0000-0000420D0000}"/>
    <cellStyle name="Comma 4 34" xfId="6602" xr:uid="{00000000-0005-0000-0000-0000430D0000}"/>
    <cellStyle name="Comma 4 35" xfId="6603" xr:uid="{00000000-0005-0000-0000-0000440D0000}"/>
    <cellStyle name="Comma 4 36" xfId="6604" xr:uid="{00000000-0005-0000-0000-0000450D0000}"/>
    <cellStyle name="Comma 4 37" xfId="6605" xr:uid="{00000000-0005-0000-0000-0000460D0000}"/>
    <cellStyle name="Comma 4 38" xfId="6606" xr:uid="{00000000-0005-0000-0000-0000470D0000}"/>
    <cellStyle name="Comma 4 39" xfId="6607" xr:uid="{00000000-0005-0000-0000-0000480D0000}"/>
    <cellStyle name="Comma 4 4" xfId="2575" xr:uid="{00000000-0005-0000-0000-0000490D0000}"/>
    <cellStyle name="Comma 4 40" xfId="6608" xr:uid="{00000000-0005-0000-0000-00004A0D0000}"/>
    <cellStyle name="Comma 4 41" xfId="6609" xr:uid="{00000000-0005-0000-0000-00004B0D0000}"/>
    <cellStyle name="Comma 4 42" xfId="6610" xr:uid="{00000000-0005-0000-0000-00004C0D0000}"/>
    <cellStyle name="Comma 4 43" xfId="6611" xr:uid="{00000000-0005-0000-0000-00004D0D0000}"/>
    <cellStyle name="Comma 4 44" xfId="6612" xr:uid="{00000000-0005-0000-0000-00004E0D0000}"/>
    <cellStyle name="Comma 4 45" xfId="6613" xr:uid="{00000000-0005-0000-0000-00004F0D0000}"/>
    <cellStyle name="Comma 4 46" xfId="6614" xr:uid="{00000000-0005-0000-0000-0000500D0000}"/>
    <cellStyle name="Comma 4 47" xfId="6615" xr:uid="{00000000-0005-0000-0000-0000510D0000}"/>
    <cellStyle name="Comma 4 48" xfId="6616" xr:uid="{00000000-0005-0000-0000-0000520D0000}"/>
    <cellStyle name="Comma 4 49" xfId="6617" xr:uid="{00000000-0005-0000-0000-0000530D0000}"/>
    <cellStyle name="Comma 4 5" xfId="2576" xr:uid="{00000000-0005-0000-0000-0000540D0000}"/>
    <cellStyle name="Comma 4 50" xfId="6618" xr:uid="{00000000-0005-0000-0000-0000550D0000}"/>
    <cellStyle name="Comma 4 51" xfId="6619" xr:uid="{00000000-0005-0000-0000-0000560D0000}"/>
    <cellStyle name="Comma 4 52" xfId="6620" xr:uid="{00000000-0005-0000-0000-0000570D0000}"/>
    <cellStyle name="Comma 4 53" xfId="6621" xr:uid="{00000000-0005-0000-0000-0000580D0000}"/>
    <cellStyle name="Comma 4 54" xfId="6622" xr:uid="{00000000-0005-0000-0000-0000590D0000}"/>
    <cellStyle name="Comma 4 55" xfId="6623" xr:uid="{00000000-0005-0000-0000-00005A0D0000}"/>
    <cellStyle name="Comma 4 56" xfId="6624" xr:uid="{00000000-0005-0000-0000-00005B0D0000}"/>
    <cellStyle name="Comma 4 57" xfId="6625" xr:uid="{00000000-0005-0000-0000-00005C0D0000}"/>
    <cellStyle name="Comma 4 58" xfId="6626" xr:uid="{00000000-0005-0000-0000-00005D0D0000}"/>
    <cellStyle name="Comma 4 59" xfId="6627" xr:uid="{00000000-0005-0000-0000-00005E0D0000}"/>
    <cellStyle name="Comma 4 6" xfId="2577" xr:uid="{00000000-0005-0000-0000-00005F0D0000}"/>
    <cellStyle name="Comma 4 60" xfId="6628" xr:uid="{00000000-0005-0000-0000-0000600D0000}"/>
    <cellStyle name="Comma 4 61" xfId="6629" xr:uid="{00000000-0005-0000-0000-0000610D0000}"/>
    <cellStyle name="Comma 4 62" xfId="6630" xr:uid="{00000000-0005-0000-0000-0000620D0000}"/>
    <cellStyle name="Comma 4 63" xfId="6631" xr:uid="{00000000-0005-0000-0000-0000630D0000}"/>
    <cellStyle name="Comma 4 64" xfId="6632" xr:uid="{00000000-0005-0000-0000-0000640D0000}"/>
    <cellStyle name="Comma 4 65" xfId="6633" xr:uid="{00000000-0005-0000-0000-0000650D0000}"/>
    <cellStyle name="Comma 4 66" xfId="6634" xr:uid="{00000000-0005-0000-0000-0000660D0000}"/>
    <cellStyle name="Comma 4 67" xfId="6635" xr:uid="{00000000-0005-0000-0000-0000670D0000}"/>
    <cellStyle name="Comma 4 68" xfId="6636" xr:uid="{00000000-0005-0000-0000-0000680D0000}"/>
    <cellStyle name="Comma 4 69" xfId="6637" xr:uid="{00000000-0005-0000-0000-0000690D0000}"/>
    <cellStyle name="Comma 4 7" xfId="2578" xr:uid="{00000000-0005-0000-0000-00006A0D0000}"/>
    <cellStyle name="Comma 4 70" xfId="6638" xr:uid="{00000000-0005-0000-0000-00006B0D0000}"/>
    <cellStyle name="Comma 4 71" xfId="6639" xr:uid="{00000000-0005-0000-0000-00006C0D0000}"/>
    <cellStyle name="Comma 4 72" xfId="6640" xr:uid="{00000000-0005-0000-0000-00006D0D0000}"/>
    <cellStyle name="Comma 4 73" xfId="6641" xr:uid="{00000000-0005-0000-0000-00006E0D0000}"/>
    <cellStyle name="Comma 4 74" xfId="6642" xr:uid="{00000000-0005-0000-0000-00006F0D0000}"/>
    <cellStyle name="Comma 4 75" xfId="6643" xr:uid="{00000000-0005-0000-0000-0000700D0000}"/>
    <cellStyle name="Comma 4 76" xfId="6644" xr:uid="{00000000-0005-0000-0000-0000710D0000}"/>
    <cellStyle name="Comma 4 8" xfId="2579" xr:uid="{00000000-0005-0000-0000-0000720D0000}"/>
    <cellStyle name="Comma 4 9" xfId="2580" xr:uid="{00000000-0005-0000-0000-0000730D0000}"/>
    <cellStyle name="Comma 5" xfId="277" xr:uid="{00000000-0005-0000-0000-0000740D0000}"/>
    <cellStyle name="Comma 5 10" xfId="2582" xr:uid="{00000000-0005-0000-0000-0000750D0000}"/>
    <cellStyle name="Comma 5 11" xfId="2583" xr:uid="{00000000-0005-0000-0000-0000760D0000}"/>
    <cellStyle name="Comma 5 12" xfId="2584" xr:uid="{00000000-0005-0000-0000-0000770D0000}"/>
    <cellStyle name="Comma 5 13" xfId="4299" xr:uid="{00000000-0005-0000-0000-0000780D0000}"/>
    <cellStyle name="Comma 5 14" xfId="4469" xr:uid="{00000000-0005-0000-0000-0000790D0000}"/>
    <cellStyle name="Comma 5 15" xfId="6645" xr:uid="{00000000-0005-0000-0000-00007A0D0000}"/>
    <cellStyle name="Comma 5 16" xfId="6646" xr:uid="{00000000-0005-0000-0000-00007B0D0000}"/>
    <cellStyle name="Comma 5 17" xfId="6647" xr:uid="{00000000-0005-0000-0000-00007C0D0000}"/>
    <cellStyle name="Comma 5 18" xfId="6648" xr:uid="{00000000-0005-0000-0000-00007D0D0000}"/>
    <cellStyle name="Comma 5 19" xfId="6649" xr:uid="{00000000-0005-0000-0000-00007E0D0000}"/>
    <cellStyle name="Comma 5 2" xfId="1407" xr:uid="{00000000-0005-0000-0000-00007F0D0000}"/>
    <cellStyle name="Comma 5 2 2" xfId="2585" xr:uid="{00000000-0005-0000-0000-0000800D0000}"/>
    <cellStyle name="Comma 5 2 3" xfId="2736" xr:uid="{00000000-0005-0000-0000-0000810D0000}"/>
    <cellStyle name="Comma 5 2 4" xfId="2747" xr:uid="{00000000-0005-0000-0000-0000820D0000}"/>
    <cellStyle name="Comma 5 2 5" xfId="2733" xr:uid="{00000000-0005-0000-0000-0000830D0000}"/>
    <cellStyle name="Comma 5 2 6" xfId="2751" xr:uid="{00000000-0005-0000-0000-0000840D0000}"/>
    <cellStyle name="Comma 5 20" xfId="6650" xr:uid="{00000000-0005-0000-0000-0000850D0000}"/>
    <cellStyle name="Comma 5 21" xfId="6651" xr:uid="{00000000-0005-0000-0000-0000860D0000}"/>
    <cellStyle name="Comma 5 22" xfId="6652" xr:uid="{00000000-0005-0000-0000-0000870D0000}"/>
    <cellStyle name="Comma 5 23" xfId="6653" xr:uid="{00000000-0005-0000-0000-0000880D0000}"/>
    <cellStyle name="Comma 5 24" xfId="6654" xr:uid="{00000000-0005-0000-0000-0000890D0000}"/>
    <cellStyle name="Comma 5 25" xfId="6655" xr:uid="{00000000-0005-0000-0000-00008A0D0000}"/>
    <cellStyle name="Comma 5 26" xfId="6656" xr:uid="{00000000-0005-0000-0000-00008B0D0000}"/>
    <cellStyle name="Comma 5 27" xfId="6657" xr:uid="{00000000-0005-0000-0000-00008C0D0000}"/>
    <cellStyle name="Comma 5 28" xfId="6658" xr:uid="{00000000-0005-0000-0000-00008D0D0000}"/>
    <cellStyle name="Comma 5 29" xfId="6659" xr:uid="{00000000-0005-0000-0000-00008E0D0000}"/>
    <cellStyle name="Comma 5 3" xfId="2586" xr:uid="{00000000-0005-0000-0000-00008F0D0000}"/>
    <cellStyle name="Comma 5 30" xfId="6660" xr:uid="{00000000-0005-0000-0000-0000900D0000}"/>
    <cellStyle name="Comma 5 31" xfId="6661" xr:uid="{00000000-0005-0000-0000-0000910D0000}"/>
    <cellStyle name="Comma 5 32" xfId="6662" xr:uid="{00000000-0005-0000-0000-0000920D0000}"/>
    <cellStyle name="Comma 5 33" xfId="6663" xr:uid="{00000000-0005-0000-0000-0000930D0000}"/>
    <cellStyle name="Comma 5 34" xfId="6664" xr:uid="{00000000-0005-0000-0000-0000940D0000}"/>
    <cellStyle name="Comma 5 35" xfId="6665" xr:uid="{00000000-0005-0000-0000-0000950D0000}"/>
    <cellStyle name="Comma 5 36" xfId="6666" xr:uid="{00000000-0005-0000-0000-0000960D0000}"/>
    <cellStyle name="Comma 5 37" xfId="6667" xr:uid="{00000000-0005-0000-0000-0000970D0000}"/>
    <cellStyle name="Comma 5 38" xfId="6668" xr:uid="{00000000-0005-0000-0000-0000980D0000}"/>
    <cellStyle name="Comma 5 39" xfId="6669" xr:uid="{00000000-0005-0000-0000-0000990D0000}"/>
    <cellStyle name="Comma 5 4" xfId="2587" xr:uid="{00000000-0005-0000-0000-00009A0D0000}"/>
    <cellStyle name="Comma 5 40" xfId="6670" xr:uid="{00000000-0005-0000-0000-00009B0D0000}"/>
    <cellStyle name="Comma 5 41" xfId="6671" xr:uid="{00000000-0005-0000-0000-00009C0D0000}"/>
    <cellStyle name="Comma 5 42" xfId="6672" xr:uid="{00000000-0005-0000-0000-00009D0D0000}"/>
    <cellStyle name="Comma 5 43" xfId="6673" xr:uid="{00000000-0005-0000-0000-00009E0D0000}"/>
    <cellStyle name="Comma 5 44" xfId="6674" xr:uid="{00000000-0005-0000-0000-00009F0D0000}"/>
    <cellStyle name="Comma 5 45" xfId="6675" xr:uid="{00000000-0005-0000-0000-0000A00D0000}"/>
    <cellStyle name="Comma 5 46" xfId="6676" xr:uid="{00000000-0005-0000-0000-0000A10D0000}"/>
    <cellStyle name="Comma 5 47" xfId="6677" xr:uid="{00000000-0005-0000-0000-0000A20D0000}"/>
    <cellStyle name="Comma 5 48" xfId="6678" xr:uid="{00000000-0005-0000-0000-0000A30D0000}"/>
    <cellStyle name="Comma 5 49" xfId="6679" xr:uid="{00000000-0005-0000-0000-0000A40D0000}"/>
    <cellStyle name="Comma 5 5" xfId="2588" xr:uid="{00000000-0005-0000-0000-0000A50D0000}"/>
    <cellStyle name="Comma 5 50" xfId="6680" xr:uid="{00000000-0005-0000-0000-0000A60D0000}"/>
    <cellStyle name="Comma 5 51" xfId="6681" xr:uid="{00000000-0005-0000-0000-0000A70D0000}"/>
    <cellStyle name="Comma 5 52" xfId="6682" xr:uid="{00000000-0005-0000-0000-0000A80D0000}"/>
    <cellStyle name="Comma 5 53" xfId="6683" xr:uid="{00000000-0005-0000-0000-0000A90D0000}"/>
    <cellStyle name="Comma 5 54" xfId="6684" xr:uid="{00000000-0005-0000-0000-0000AA0D0000}"/>
    <cellStyle name="Comma 5 55" xfId="6685" xr:uid="{00000000-0005-0000-0000-0000AB0D0000}"/>
    <cellStyle name="Comma 5 56" xfId="6686" xr:uid="{00000000-0005-0000-0000-0000AC0D0000}"/>
    <cellStyle name="Comma 5 57" xfId="6687" xr:uid="{00000000-0005-0000-0000-0000AD0D0000}"/>
    <cellStyle name="Comma 5 58" xfId="6688" xr:uid="{00000000-0005-0000-0000-0000AE0D0000}"/>
    <cellStyle name="Comma 5 59" xfId="6689" xr:uid="{00000000-0005-0000-0000-0000AF0D0000}"/>
    <cellStyle name="Comma 5 6" xfId="2589" xr:uid="{00000000-0005-0000-0000-0000B00D0000}"/>
    <cellStyle name="Comma 5 60" xfId="6690" xr:uid="{00000000-0005-0000-0000-0000B10D0000}"/>
    <cellStyle name="Comma 5 61" xfId="6691" xr:uid="{00000000-0005-0000-0000-0000B20D0000}"/>
    <cellStyle name="Comma 5 62" xfId="6692" xr:uid="{00000000-0005-0000-0000-0000B30D0000}"/>
    <cellStyle name="Comma 5 63" xfId="6693" xr:uid="{00000000-0005-0000-0000-0000B40D0000}"/>
    <cellStyle name="Comma 5 64" xfId="6694" xr:uid="{00000000-0005-0000-0000-0000B50D0000}"/>
    <cellStyle name="Comma 5 65" xfId="6695" xr:uid="{00000000-0005-0000-0000-0000B60D0000}"/>
    <cellStyle name="Comma 5 66" xfId="6696" xr:uid="{00000000-0005-0000-0000-0000B70D0000}"/>
    <cellStyle name="Comma 5 67" xfId="6697" xr:uid="{00000000-0005-0000-0000-0000B80D0000}"/>
    <cellStyle name="Comma 5 68" xfId="6698" xr:uid="{00000000-0005-0000-0000-0000B90D0000}"/>
    <cellStyle name="Comma 5 69" xfId="6699" xr:uid="{00000000-0005-0000-0000-0000BA0D0000}"/>
    <cellStyle name="Comma 5 7" xfId="2590" xr:uid="{00000000-0005-0000-0000-0000BB0D0000}"/>
    <cellStyle name="Comma 5 70" xfId="6700" xr:uid="{00000000-0005-0000-0000-0000BC0D0000}"/>
    <cellStyle name="Comma 5 71" xfId="6701" xr:uid="{00000000-0005-0000-0000-0000BD0D0000}"/>
    <cellStyle name="Comma 5 72" xfId="6702" xr:uid="{00000000-0005-0000-0000-0000BE0D0000}"/>
    <cellStyle name="Comma 5 73" xfId="6703" xr:uid="{00000000-0005-0000-0000-0000BF0D0000}"/>
    <cellStyle name="Comma 5 74" xfId="6704" xr:uid="{00000000-0005-0000-0000-0000C00D0000}"/>
    <cellStyle name="Comma 5 75" xfId="6705" xr:uid="{00000000-0005-0000-0000-0000C10D0000}"/>
    <cellStyle name="Comma 5 76" xfId="6706" xr:uid="{00000000-0005-0000-0000-0000C20D0000}"/>
    <cellStyle name="Comma 5 8" xfId="2591" xr:uid="{00000000-0005-0000-0000-0000C30D0000}"/>
    <cellStyle name="Comma 5 9" xfId="2592" xr:uid="{00000000-0005-0000-0000-0000C40D0000}"/>
    <cellStyle name="Comma 6" xfId="278" xr:uid="{00000000-0005-0000-0000-0000C50D0000}"/>
    <cellStyle name="Comma 6 10" xfId="2594" xr:uid="{00000000-0005-0000-0000-0000C60D0000}"/>
    <cellStyle name="Comma 6 11" xfId="4300" xr:uid="{00000000-0005-0000-0000-0000C70D0000}"/>
    <cellStyle name="Comma 6 12" xfId="4468" xr:uid="{00000000-0005-0000-0000-0000C80D0000}"/>
    <cellStyle name="Comma 6 13" xfId="6707" xr:uid="{00000000-0005-0000-0000-0000C90D0000}"/>
    <cellStyle name="Comma 6 14" xfId="6708" xr:uid="{00000000-0005-0000-0000-0000CA0D0000}"/>
    <cellStyle name="Comma 6 15" xfId="6709" xr:uid="{00000000-0005-0000-0000-0000CB0D0000}"/>
    <cellStyle name="Comma 6 16" xfId="6710" xr:uid="{00000000-0005-0000-0000-0000CC0D0000}"/>
    <cellStyle name="Comma 6 17" xfId="6711" xr:uid="{00000000-0005-0000-0000-0000CD0D0000}"/>
    <cellStyle name="Comma 6 18" xfId="6712" xr:uid="{00000000-0005-0000-0000-0000CE0D0000}"/>
    <cellStyle name="Comma 6 19" xfId="6713" xr:uid="{00000000-0005-0000-0000-0000CF0D0000}"/>
    <cellStyle name="Comma 6 2" xfId="1408" xr:uid="{00000000-0005-0000-0000-0000D00D0000}"/>
    <cellStyle name="Comma 6 2 2" xfId="2595" xr:uid="{00000000-0005-0000-0000-0000D10D0000}"/>
    <cellStyle name="Comma 6 2 3" xfId="2740" xr:uid="{00000000-0005-0000-0000-0000D20D0000}"/>
    <cellStyle name="Comma 6 2 4" xfId="2741" xr:uid="{00000000-0005-0000-0000-0000D30D0000}"/>
    <cellStyle name="Comma 6 2 5" xfId="2739" xr:uid="{00000000-0005-0000-0000-0000D40D0000}"/>
    <cellStyle name="Comma 6 2 6" xfId="2742" xr:uid="{00000000-0005-0000-0000-0000D50D0000}"/>
    <cellStyle name="Comma 6 20" xfId="6714" xr:uid="{00000000-0005-0000-0000-0000D60D0000}"/>
    <cellStyle name="Comma 6 21" xfId="6715" xr:uid="{00000000-0005-0000-0000-0000D70D0000}"/>
    <cellStyle name="Comma 6 22" xfId="6716" xr:uid="{00000000-0005-0000-0000-0000D80D0000}"/>
    <cellStyle name="Comma 6 23" xfId="6717" xr:uid="{00000000-0005-0000-0000-0000D90D0000}"/>
    <cellStyle name="Comma 6 24" xfId="6718" xr:uid="{00000000-0005-0000-0000-0000DA0D0000}"/>
    <cellStyle name="Comma 6 25" xfId="6719" xr:uid="{00000000-0005-0000-0000-0000DB0D0000}"/>
    <cellStyle name="Comma 6 26" xfId="6720" xr:uid="{00000000-0005-0000-0000-0000DC0D0000}"/>
    <cellStyle name="Comma 6 27" xfId="6721" xr:uid="{00000000-0005-0000-0000-0000DD0D0000}"/>
    <cellStyle name="Comma 6 28" xfId="6722" xr:uid="{00000000-0005-0000-0000-0000DE0D0000}"/>
    <cellStyle name="Comma 6 29" xfId="6723" xr:uid="{00000000-0005-0000-0000-0000DF0D0000}"/>
    <cellStyle name="Comma 6 3" xfId="2596" xr:uid="{00000000-0005-0000-0000-0000E00D0000}"/>
    <cellStyle name="Comma 6 30" xfId="6724" xr:uid="{00000000-0005-0000-0000-0000E10D0000}"/>
    <cellStyle name="Comma 6 31" xfId="6725" xr:uid="{00000000-0005-0000-0000-0000E20D0000}"/>
    <cellStyle name="Comma 6 32" xfId="6726" xr:uid="{00000000-0005-0000-0000-0000E30D0000}"/>
    <cellStyle name="Comma 6 33" xfId="6727" xr:uid="{00000000-0005-0000-0000-0000E40D0000}"/>
    <cellStyle name="Comma 6 34" xfId="6728" xr:uid="{00000000-0005-0000-0000-0000E50D0000}"/>
    <cellStyle name="Comma 6 35" xfId="6729" xr:uid="{00000000-0005-0000-0000-0000E60D0000}"/>
    <cellStyle name="Comma 6 36" xfId="6730" xr:uid="{00000000-0005-0000-0000-0000E70D0000}"/>
    <cellStyle name="Comma 6 37" xfId="6731" xr:uid="{00000000-0005-0000-0000-0000E80D0000}"/>
    <cellStyle name="Comma 6 38" xfId="6732" xr:uid="{00000000-0005-0000-0000-0000E90D0000}"/>
    <cellStyle name="Comma 6 39" xfId="6733" xr:uid="{00000000-0005-0000-0000-0000EA0D0000}"/>
    <cellStyle name="Comma 6 4" xfId="2597" xr:uid="{00000000-0005-0000-0000-0000EB0D0000}"/>
    <cellStyle name="Comma 6 40" xfId="6734" xr:uid="{00000000-0005-0000-0000-0000EC0D0000}"/>
    <cellStyle name="Comma 6 41" xfId="6735" xr:uid="{00000000-0005-0000-0000-0000ED0D0000}"/>
    <cellStyle name="Comma 6 42" xfId="6736" xr:uid="{00000000-0005-0000-0000-0000EE0D0000}"/>
    <cellStyle name="Comma 6 43" xfId="6737" xr:uid="{00000000-0005-0000-0000-0000EF0D0000}"/>
    <cellStyle name="Comma 6 44" xfId="6738" xr:uid="{00000000-0005-0000-0000-0000F00D0000}"/>
    <cellStyle name="Comma 6 45" xfId="6739" xr:uid="{00000000-0005-0000-0000-0000F10D0000}"/>
    <cellStyle name="Comma 6 46" xfId="6740" xr:uid="{00000000-0005-0000-0000-0000F20D0000}"/>
    <cellStyle name="Comma 6 47" xfId="6741" xr:uid="{00000000-0005-0000-0000-0000F30D0000}"/>
    <cellStyle name="Comma 6 48" xfId="6742" xr:uid="{00000000-0005-0000-0000-0000F40D0000}"/>
    <cellStyle name="Comma 6 49" xfId="6743" xr:uid="{00000000-0005-0000-0000-0000F50D0000}"/>
    <cellStyle name="Comma 6 5" xfId="2598" xr:uid="{00000000-0005-0000-0000-0000F60D0000}"/>
    <cellStyle name="Comma 6 50" xfId="6744" xr:uid="{00000000-0005-0000-0000-0000F70D0000}"/>
    <cellStyle name="Comma 6 51" xfId="6745" xr:uid="{00000000-0005-0000-0000-0000F80D0000}"/>
    <cellStyle name="Comma 6 52" xfId="6746" xr:uid="{00000000-0005-0000-0000-0000F90D0000}"/>
    <cellStyle name="Comma 6 53" xfId="6747" xr:uid="{00000000-0005-0000-0000-0000FA0D0000}"/>
    <cellStyle name="Comma 6 54" xfId="6748" xr:uid="{00000000-0005-0000-0000-0000FB0D0000}"/>
    <cellStyle name="Comma 6 55" xfId="6749" xr:uid="{00000000-0005-0000-0000-0000FC0D0000}"/>
    <cellStyle name="Comma 6 56" xfId="6750" xr:uid="{00000000-0005-0000-0000-0000FD0D0000}"/>
    <cellStyle name="Comma 6 57" xfId="6751" xr:uid="{00000000-0005-0000-0000-0000FE0D0000}"/>
    <cellStyle name="Comma 6 58" xfId="6752" xr:uid="{00000000-0005-0000-0000-0000FF0D0000}"/>
    <cellStyle name="Comma 6 59" xfId="6753" xr:uid="{00000000-0005-0000-0000-0000000E0000}"/>
    <cellStyle name="Comma 6 6" xfId="2599" xr:uid="{00000000-0005-0000-0000-0000010E0000}"/>
    <cellStyle name="Comma 6 60" xfId="6754" xr:uid="{00000000-0005-0000-0000-0000020E0000}"/>
    <cellStyle name="Comma 6 61" xfId="6755" xr:uid="{00000000-0005-0000-0000-0000030E0000}"/>
    <cellStyle name="Comma 6 62" xfId="6756" xr:uid="{00000000-0005-0000-0000-0000040E0000}"/>
    <cellStyle name="Comma 6 63" xfId="6757" xr:uid="{00000000-0005-0000-0000-0000050E0000}"/>
    <cellStyle name="Comma 6 64" xfId="6758" xr:uid="{00000000-0005-0000-0000-0000060E0000}"/>
    <cellStyle name="Comma 6 65" xfId="6759" xr:uid="{00000000-0005-0000-0000-0000070E0000}"/>
    <cellStyle name="Comma 6 66" xfId="6760" xr:uid="{00000000-0005-0000-0000-0000080E0000}"/>
    <cellStyle name="Comma 6 67" xfId="6761" xr:uid="{00000000-0005-0000-0000-0000090E0000}"/>
    <cellStyle name="Comma 6 68" xfId="6762" xr:uid="{00000000-0005-0000-0000-00000A0E0000}"/>
    <cellStyle name="Comma 6 69" xfId="6763" xr:uid="{00000000-0005-0000-0000-00000B0E0000}"/>
    <cellStyle name="Comma 6 7" xfId="2600" xr:uid="{00000000-0005-0000-0000-00000C0E0000}"/>
    <cellStyle name="Comma 6 70" xfId="6764" xr:uid="{00000000-0005-0000-0000-00000D0E0000}"/>
    <cellStyle name="Comma 6 71" xfId="6765" xr:uid="{00000000-0005-0000-0000-00000E0E0000}"/>
    <cellStyle name="Comma 6 72" xfId="6766" xr:uid="{00000000-0005-0000-0000-00000F0E0000}"/>
    <cellStyle name="Comma 6 73" xfId="6767" xr:uid="{00000000-0005-0000-0000-0000100E0000}"/>
    <cellStyle name="Comma 6 74" xfId="6768" xr:uid="{00000000-0005-0000-0000-0000110E0000}"/>
    <cellStyle name="Comma 6 8" xfId="2601" xr:uid="{00000000-0005-0000-0000-0000120E0000}"/>
    <cellStyle name="Comma 6 9" xfId="2602" xr:uid="{00000000-0005-0000-0000-0000130E0000}"/>
    <cellStyle name="Comma 7" xfId="279" xr:uid="{00000000-0005-0000-0000-0000140E0000}"/>
    <cellStyle name="Comma 7 10" xfId="6769" xr:uid="{00000000-0005-0000-0000-0000150E0000}"/>
    <cellStyle name="Comma 7 11" xfId="6770" xr:uid="{00000000-0005-0000-0000-0000160E0000}"/>
    <cellStyle name="Comma 7 12" xfId="6771" xr:uid="{00000000-0005-0000-0000-0000170E0000}"/>
    <cellStyle name="Comma 7 13" xfId="6772" xr:uid="{00000000-0005-0000-0000-0000180E0000}"/>
    <cellStyle name="Comma 7 14" xfId="6773" xr:uid="{00000000-0005-0000-0000-0000190E0000}"/>
    <cellStyle name="Comma 7 15" xfId="6774" xr:uid="{00000000-0005-0000-0000-00001A0E0000}"/>
    <cellStyle name="Comma 7 16" xfId="6775" xr:uid="{00000000-0005-0000-0000-00001B0E0000}"/>
    <cellStyle name="Comma 7 17" xfId="6776" xr:uid="{00000000-0005-0000-0000-00001C0E0000}"/>
    <cellStyle name="Comma 7 18" xfId="6777" xr:uid="{00000000-0005-0000-0000-00001D0E0000}"/>
    <cellStyle name="Comma 7 19" xfId="6778" xr:uid="{00000000-0005-0000-0000-00001E0E0000}"/>
    <cellStyle name="Comma 7 2" xfId="1409" xr:uid="{00000000-0005-0000-0000-00001F0E0000}"/>
    <cellStyle name="Comma 7 20" xfId="6779" xr:uid="{00000000-0005-0000-0000-0000200E0000}"/>
    <cellStyle name="Comma 7 21" xfId="6780" xr:uid="{00000000-0005-0000-0000-0000210E0000}"/>
    <cellStyle name="Comma 7 22" xfId="6781" xr:uid="{00000000-0005-0000-0000-0000220E0000}"/>
    <cellStyle name="Comma 7 23" xfId="6782" xr:uid="{00000000-0005-0000-0000-0000230E0000}"/>
    <cellStyle name="Comma 7 24" xfId="6783" xr:uid="{00000000-0005-0000-0000-0000240E0000}"/>
    <cellStyle name="Comma 7 25" xfId="6784" xr:uid="{00000000-0005-0000-0000-0000250E0000}"/>
    <cellStyle name="Comma 7 26" xfId="6785" xr:uid="{00000000-0005-0000-0000-0000260E0000}"/>
    <cellStyle name="Comma 7 27" xfId="6786" xr:uid="{00000000-0005-0000-0000-0000270E0000}"/>
    <cellStyle name="Comma 7 28" xfId="6787" xr:uid="{00000000-0005-0000-0000-0000280E0000}"/>
    <cellStyle name="Comma 7 29" xfId="6788" xr:uid="{00000000-0005-0000-0000-0000290E0000}"/>
    <cellStyle name="Comma 7 3" xfId="4301" xr:uid="{00000000-0005-0000-0000-00002A0E0000}"/>
    <cellStyle name="Comma 7 30" xfId="6789" xr:uid="{00000000-0005-0000-0000-00002B0E0000}"/>
    <cellStyle name="Comma 7 31" xfId="6790" xr:uid="{00000000-0005-0000-0000-00002C0E0000}"/>
    <cellStyle name="Comma 7 32" xfId="6791" xr:uid="{00000000-0005-0000-0000-00002D0E0000}"/>
    <cellStyle name="Comma 7 33" xfId="6792" xr:uid="{00000000-0005-0000-0000-00002E0E0000}"/>
    <cellStyle name="Comma 7 34" xfId="6793" xr:uid="{00000000-0005-0000-0000-00002F0E0000}"/>
    <cellStyle name="Comma 7 35" xfId="6794" xr:uid="{00000000-0005-0000-0000-0000300E0000}"/>
    <cellStyle name="Comma 7 36" xfId="6795" xr:uid="{00000000-0005-0000-0000-0000310E0000}"/>
    <cellStyle name="Comma 7 37" xfId="6796" xr:uid="{00000000-0005-0000-0000-0000320E0000}"/>
    <cellStyle name="Comma 7 38" xfId="6797" xr:uid="{00000000-0005-0000-0000-0000330E0000}"/>
    <cellStyle name="Comma 7 39" xfId="6798" xr:uid="{00000000-0005-0000-0000-0000340E0000}"/>
    <cellStyle name="Comma 7 4" xfId="4764" xr:uid="{00000000-0005-0000-0000-0000350E0000}"/>
    <cellStyle name="Comma 7 40" xfId="6799" xr:uid="{00000000-0005-0000-0000-0000360E0000}"/>
    <cellStyle name="Comma 7 41" xfId="6800" xr:uid="{00000000-0005-0000-0000-0000370E0000}"/>
    <cellStyle name="Comma 7 42" xfId="6801" xr:uid="{00000000-0005-0000-0000-0000380E0000}"/>
    <cellStyle name="Comma 7 43" xfId="6802" xr:uid="{00000000-0005-0000-0000-0000390E0000}"/>
    <cellStyle name="Comma 7 44" xfId="6803" xr:uid="{00000000-0005-0000-0000-00003A0E0000}"/>
    <cellStyle name="Comma 7 45" xfId="6804" xr:uid="{00000000-0005-0000-0000-00003B0E0000}"/>
    <cellStyle name="Comma 7 46" xfId="6805" xr:uid="{00000000-0005-0000-0000-00003C0E0000}"/>
    <cellStyle name="Comma 7 47" xfId="6806" xr:uid="{00000000-0005-0000-0000-00003D0E0000}"/>
    <cellStyle name="Comma 7 48" xfId="6807" xr:uid="{00000000-0005-0000-0000-00003E0E0000}"/>
    <cellStyle name="Comma 7 49" xfId="6808" xr:uid="{00000000-0005-0000-0000-00003F0E0000}"/>
    <cellStyle name="Comma 7 5" xfId="6809" xr:uid="{00000000-0005-0000-0000-0000400E0000}"/>
    <cellStyle name="Comma 7 50" xfId="6810" xr:uid="{00000000-0005-0000-0000-0000410E0000}"/>
    <cellStyle name="Comma 7 51" xfId="6811" xr:uid="{00000000-0005-0000-0000-0000420E0000}"/>
    <cellStyle name="Comma 7 52" xfId="6812" xr:uid="{00000000-0005-0000-0000-0000430E0000}"/>
    <cellStyle name="Comma 7 53" xfId="6813" xr:uid="{00000000-0005-0000-0000-0000440E0000}"/>
    <cellStyle name="Comma 7 54" xfId="6814" xr:uid="{00000000-0005-0000-0000-0000450E0000}"/>
    <cellStyle name="Comma 7 55" xfId="6815" xr:uid="{00000000-0005-0000-0000-0000460E0000}"/>
    <cellStyle name="Comma 7 56" xfId="6816" xr:uid="{00000000-0005-0000-0000-0000470E0000}"/>
    <cellStyle name="Comma 7 57" xfId="6817" xr:uid="{00000000-0005-0000-0000-0000480E0000}"/>
    <cellStyle name="Comma 7 58" xfId="6818" xr:uid="{00000000-0005-0000-0000-0000490E0000}"/>
    <cellStyle name="Comma 7 59" xfId="6819" xr:uid="{00000000-0005-0000-0000-00004A0E0000}"/>
    <cellStyle name="Comma 7 6" xfId="6820" xr:uid="{00000000-0005-0000-0000-00004B0E0000}"/>
    <cellStyle name="Comma 7 60" xfId="6821" xr:uid="{00000000-0005-0000-0000-00004C0E0000}"/>
    <cellStyle name="Comma 7 61" xfId="6822" xr:uid="{00000000-0005-0000-0000-00004D0E0000}"/>
    <cellStyle name="Comma 7 62" xfId="6823" xr:uid="{00000000-0005-0000-0000-00004E0E0000}"/>
    <cellStyle name="Comma 7 63" xfId="6824" xr:uid="{00000000-0005-0000-0000-00004F0E0000}"/>
    <cellStyle name="Comma 7 64" xfId="6825" xr:uid="{00000000-0005-0000-0000-0000500E0000}"/>
    <cellStyle name="Comma 7 65" xfId="6826" xr:uid="{00000000-0005-0000-0000-0000510E0000}"/>
    <cellStyle name="Comma 7 66" xfId="6827" xr:uid="{00000000-0005-0000-0000-0000520E0000}"/>
    <cellStyle name="Comma 7 7" xfId="6828" xr:uid="{00000000-0005-0000-0000-0000530E0000}"/>
    <cellStyle name="Comma 7 8" xfId="6829" xr:uid="{00000000-0005-0000-0000-0000540E0000}"/>
    <cellStyle name="Comma 7 9" xfId="6830" xr:uid="{00000000-0005-0000-0000-0000550E0000}"/>
    <cellStyle name="Comma 8" xfId="280" xr:uid="{00000000-0005-0000-0000-0000560E0000}"/>
    <cellStyle name="Comma 8 10" xfId="6831" xr:uid="{00000000-0005-0000-0000-0000570E0000}"/>
    <cellStyle name="Comma 8 11" xfId="6832" xr:uid="{00000000-0005-0000-0000-0000580E0000}"/>
    <cellStyle name="Comma 8 12" xfId="6833" xr:uid="{00000000-0005-0000-0000-0000590E0000}"/>
    <cellStyle name="Comma 8 13" xfId="6834" xr:uid="{00000000-0005-0000-0000-00005A0E0000}"/>
    <cellStyle name="Comma 8 14" xfId="6835" xr:uid="{00000000-0005-0000-0000-00005B0E0000}"/>
    <cellStyle name="Comma 8 15" xfId="6836" xr:uid="{00000000-0005-0000-0000-00005C0E0000}"/>
    <cellStyle name="Comma 8 16" xfId="6837" xr:uid="{00000000-0005-0000-0000-00005D0E0000}"/>
    <cellStyle name="Comma 8 17" xfId="6838" xr:uid="{00000000-0005-0000-0000-00005E0E0000}"/>
    <cellStyle name="Comma 8 18" xfId="6839" xr:uid="{00000000-0005-0000-0000-00005F0E0000}"/>
    <cellStyle name="Comma 8 19" xfId="6840" xr:uid="{00000000-0005-0000-0000-0000600E0000}"/>
    <cellStyle name="Comma 8 2" xfId="1410" xr:uid="{00000000-0005-0000-0000-0000610E0000}"/>
    <cellStyle name="Comma 8 2 2" xfId="2605" xr:uid="{00000000-0005-0000-0000-0000620E0000}"/>
    <cellStyle name="Comma 8 2 3" xfId="2743" xr:uid="{00000000-0005-0000-0000-0000630E0000}"/>
    <cellStyle name="Comma 8 2 4" xfId="2737" xr:uid="{00000000-0005-0000-0000-0000640E0000}"/>
    <cellStyle name="Comma 8 2 5" xfId="2746" xr:uid="{00000000-0005-0000-0000-0000650E0000}"/>
    <cellStyle name="Comma 8 2 6" xfId="2734" xr:uid="{00000000-0005-0000-0000-0000660E0000}"/>
    <cellStyle name="Comma 8 20" xfId="6841" xr:uid="{00000000-0005-0000-0000-0000670E0000}"/>
    <cellStyle name="Comma 8 21" xfId="6842" xr:uid="{00000000-0005-0000-0000-0000680E0000}"/>
    <cellStyle name="Comma 8 22" xfId="6843" xr:uid="{00000000-0005-0000-0000-0000690E0000}"/>
    <cellStyle name="Comma 8 23" xfId="6844" xr:uid="{00000000-0005-0000-0000-00006A0E0000}"/>
    <cellStyle name="Comma 8 24" xfId="6845" xr:uid="{00000000-0005-0000-0000-00006B0E0000}"/>
    <cellStyle name="Comma 8 25" xfId="6846" xr:uid="{00000000-0005-0000-0000-00006C0E0000}"/>
    <cellStyle name="Comma 8 26" xfId="6847" xr:uid="{00000000-0005-0000-0000-00006D0E0000}"/>
    <cellStyle name="Comma 8 27" xfId="6848" xr:uid="{00000000-0005-0000-0000-00006E0E0000}"/>
    <cellStyle name="Comma 8 28" xfId="6849" xr:uid="{00000000-0005-0000-0000-00006F0E0000}"/>
    <cellStyle name="Comma 8 29" xfId="6850" xr:uid="{00000000-0005-0000-0000-0000700E0000}"/>
    <cellStyle name="Comma 8 3" xfId="3548" xr:uid="{00000000-0005-0000-0000-0000710E0000}"/>
    <cellStyle name="Comma 8 30" xfId="6851" xr:uid="{00000000-0005-0000-0000-0000720E0000}"/>
    <cellStyle name="Comma 8 31" xfId="6852" xr:uid="{00000000-0005-0000-0000-0000730E0000}"/>
    <cellStyle name="Comma 8 32" xfId="6853" xr:uid="{00000000-0005-0000-0000-0000740E0000}"/>
    <cellStyle name="Comma 8 33" xfId="6854" xr:uid="{00000000-0005-0000-0000-0000750E0000}"/>
    <cellStyle name="Comma 8 34" xfId="6855" xr:uid="{00000000-0005-0000-0000-0000760E0000}"/>
    <cellStyle name="Comma 8 35" xfId="6856" xr:uid="{00000000-0005-0000-0000-0000770E0000}"/>
    <cellStyle name="Comma 8 36" xfId="6857" xr:uid="{00000000-0005-0000-0000-0000780E0000}"/>
    <cellStyle name="Comma 8 37" xfId="6858" xr:uid="{00000000-0005-0000-0000-0000790E0000}"/>
    <cellStyle name="Comma 8 38" xfId="6859" xr:uid="{00000000-0005-0000-0000-00007A0E0000}"/>
    <cellStyle name="Comma 8 39" xfId="6860" xr:uid="{00000000-0005-0000-0000-00007B0E0000}"/>
    <cellStyle name="Comma 8 4" xfId="4302" xr:uid="{00000000-0005-0000-0000-00007C0E0000}"/>
    <cellStyle name="Comma 8 40" xfId="6861" xr:uid="{00000000-0005-0000-0000-00007D0E0000}"/>
    <cellStyle name="Comma 8 41" xfId="6862" xr:uid="{00000000-0005-0000-0000-00007E0E0000}"/>
    <cellStyle name="Comma 8 42" xfId="6863" xr:uid="{00000000-0005-0000-0000-00007F0E0000}"/>
    <cellStyle name="Comma 8 43" xfId="6864" xr:uid="{00000000-0005-0000-0000-0000800E0000}"/>
    <cellStyle name="Comma 8 44" xfId="6865" xr:uid="{00000000-0005-0000-0000-0000810E0000}"/>
    <cellStyle name="Comma 8 45" xfId="6866" xr:uid="{00000000-0005-0000-0000-0000820E0000}"/>
    <cellStyle name="Comma 8 46" xfId="6867" xr:uid="{00000000-0005-0000-0000-0000830E0000}"/>
    <cellStyle name="Comma 8 47" xfId="6868" xr:uid="{00000000-0005-0000-0000-0000840E0000}"/>
    <cellStyle name="Comma 8 48" xfId="6869" xr:uid="{00000000-0005-0000-0000-0000850E0000}"/>
    <cellStyle name="Comma 8 49" xfId="6870" xr:uid="{00000000-0005-0000-0000-0000860E0000}"/>
    <cellStyle name="Comma 8 5" xfId="4763" xr:uid="{00000000-0005-0000-0000-0000870E0000}"/>
    <cellStyle name="Comma 8 50" xfId="6871" xr:uid="{00000000-0005-0000-0000-0000880E0000}"/>
    <cellStyle name="Comma 8 51" xfId="6872" xr:uid="{00000000-0005-0000-0000-0000890E0000}"/>
    <cellStyle name="Comma 8 52" xfId="6873" xr:uid="{00000000-0005-0000-0000-00008A0E0000}"/>
    <cellStyle name="Comma 8 53" xfId="6874" xr:uid="{00000000-0005-0000-0000-00008B0E0000}"/>
    <cellStyle name="Comma 8 54" xfId="6875" xr:uid="{00000000-0005-0000-0000-00008C0E0000}"/>
    <cellStyle name="Comma 8 55" xfId="6876" xr:uid="{00000000-0005-0000-0000-00008D0E0000}"/>
    <cellStyle name="Comma 8 56" xfId="6877" xr:uid="{00000000-0005-0000-0000-00008E0E0000}"/>
    <cellStyle name="Comma 8 57" xfId="6878" xr:uid="{00000000-0005-0000-0000-00008F0E0000}"/>
    <cellStyle name="Comma 8 58" xfId="6879" xr:uid="{00000000-0005-0000-0000-0000900E0000}"/>
    <cellStyle name="Comma 8 59" xfId="6880" xr:uid="{00000000-0005-0000-0000-0000910E0000}"/>
    <cellStyle name="Comma 8 6" xfId="6881" xr:uid="{00000000-0005-0000-0000-0000920E0000}"/>
    <cellStyle name="Comma 8 60" xfId="6882" xr:uid="{00000000-0005-0000-0000-0000930E0000}"/>
    <cellStyle name="Comma 8 61" xfId="6883" xr:uid="{00000000-0005-0000-0000-0000940E0000}"/>
    <cellStyle name="Comma 8 62" xfId="6884" xr:uid="{00000000-0005-0000-0000-0000950E0000}"/>
    <cellStyle name="Comma 8 63" xfId="6885" xr:uid="{00000000-0005-0000-0000-0000960E0000}"/>
    <cellStyle name="Comma 8 64" xfId="6886" xr:uid="{00000000-0005-0000-0000-0000970E0000}"/>
    <cellStyle name="Comma 8 65" xfId="6887" xr:uid="{00000000-0005-0000-0000-0000980E0000}"/>
    <cellStyle name="Comma 8 66" xfId="6888" xr:uid="{00000000-0005-0000-0000-0000990E0000}"/>
    <cellStyle name="Comma 8 67" xfId="6889" xr:uid="{00000000-0005-0000-0000-00009A0E0000}"/>
    <cellStyle name="Comma 8 7" xfId="6890" xr:uid="{00000000-0005-0000-0000-00009B0E0000}"/>
    <cellStyle name="Comma 8 8" xfId="6891" xr:uid="{00000000-0005-0000-0000-00009C0E0000}"/>
    <cellStyle name="Comma 8 9" xfId="6892" xr:uid="{00000000-0005-0000-0000-00009D0E0000}"/>
    <cellStyle name="Comma 8_Estadísticas de Fondos de Pensión mensual" xfId="281" xr:uid="{00000000-0005-0000-0000-00009E0E0000}"/>
    <cellStyle name="Comma 9" xfId="282" xr:uid="{00000000-0005-0000-0000-00009F0E0000}"/>
    <cellStyle name="Comma 9 10" xfId="6893" xr:uid="{00000000-0005-0000-0000-0000A00E0000}"/>
    <cellStyle name="Comma 9 11" xfId="6894" xr:uid="{00000000-0005-0000-0000-0000A10E0000}"/>
    <cellStyle name="Comma 9 12" xfId="6895" xr:uid="{00000000-0005-0000-0000-0000A20E0000}"/>
    <cellStyle name="Comma 9 13" xfId="6896" xr:uid="{00000000-0005-0000-0000-0000A30E0000}"/>
    <cellStyle name="Comma 9 14" xfId="6897" xr:uid="{00000000-0005-0000-0000-0000A40E0000}"/>
    <cellStyle name="Comma 9 15" xfId="6898" xr:uid="{00000000-0005-0000-0000-0000A50E0000}"/>
    <cellStyle name="Comma 9 16" xfId="6899" xr:uid="{00000000-0005-0000-0000-0000A60E0000}"/>
    <cellStyle name="Comma 9 17" xfId="6900" xr:uid="{00000000-0005-0000-0000-0000A70E0000}"/>
    <cellStyle name="Comma 9 18" xfId="6901" xr:uid="{00000000-0005-0000-0000-0000A80E0000}"/>
    <cellStyle name="Comma 9 19" xfId="6902" xr:uid="{00000000-0005-0000-0000-0000A90E0000}"/>
    <cellStyle name="Comma 9 2" xfId="1411" xr:uid="{00000000-0005-0000-0000-0000AA0E0000}"/>
    <cellStyle name="Comma 9 2 2" xfId="2607" xr:uid="{00000000-0005-0000-0000-0000AB0E0000}"/>
    <cellStyle name="Comma 9 2 3" xfId="2745" xr:uid="{00000000-0005-0000-0000-0000AC0E0000}"/>
    <cellStyle name="Comma 9 2 4" xfId="2735" xr:uid="{00000000-0005-0000-0000-0000AD0E0000}"/>
    <cellStyle name="Comma 9 2 5" xfId="2748" xr:uid="{00000000-0005-0000-0000-0000AE0E0000}"/>
    <cellStyle name="Comma 9 2 6" xfId="2732" xr:uid="{00000000-0005-0000-0000-0000AF0E0000}"/>
    <cellStyle name="Comma 9 20" xfId="6903" xr:uid="{00000000-0005-0000-0000-0000B00E0000}"/>
    <cellStyle name="Comma 9 21" xfId="6904" xr:uid="{00000000-0005-0000-0000-0000B10E0000}"/>
    <cellStyle name="Comma 9 22" xfId="6905" xr:uid="{00000000-0005-0000-0000-0000B20E0000}"/>
    <cellStyle name="Comma 9 23" xfId="6906" xr:uid="{00000000-0005-0000-0000-0000B30E0000}"/>
    <cellStyle name="Comma 9 24" xfId="6907" xr:uid="{00000000-0005-0000-0000-0000B40E0000}"/>
    <cellStyle name="Comma 9 25" xfId="6908" xr:uid="{00000000-0005-0000-0000-0000B50E0000}"/>
    <cellStyle name="Comma 9 26" xfId="6909" xr:uid="{00000000-0005-0000-0000-0000B60E0000}"/>
    <cellStyle name="Comma 9 27" xfId="6910" xr:uid="{00000000-0005-0000-0000-0000B70E0000}"/>
    <cellStyle name="Comma 9 28" xfId="6911" xr:uid="{00000000-0005-0000-0000-0000B80E0000}"/>
    <cellStyle name="Comma 9 29" xfId="6912" xr:uid="{00000000-0005-0000-0000-0000B90E0000}"/>
    <cellStyle name="Comma 9 3" xfId="4303" xr:uid="{00000000-0005-0000-0000-0000BA0E0000}"/>
    <cellStyle name="Comma 9 30" xfId="6913" xr:uid="{00000000-0005-0000-0000-0000BB0E0000}"/>
    <cellStyle name="Comma 9 31" xfId="6914" xr:uid="{00000000-0005-0000-0000-0000BC0E0000}"/>
    <cellStyle name="Comma 9 32" xfId="6915" xr:uid="{00000000-0005-0000-0000-0000BD0E0000}"/>
    <cellStyle name="Comma 9 33" xfId="6916" xr:uid="{00000000-0005-0000-0000-0000BE0E0000}"/>
    <cellStyle name="Comma 9 34" xfId="6917" xr:uid="{00000000-0005-0000-0000-0000BF0E0000}"/>
    <cellStyle name="Comma 9 35" xfId="6918" xr:uid="{00000000-0005-0000-0000-0000C00E0000}"/>
    <cellStyle name="Comma 9 36" xfId="6919" xr:uid="{00000000-0005-0000-0000-0000C10E0000}"/>
    <cellStyle name="Comma 9 37" xfId="6920" xr:uid="{00000000-0005-0000-0000-0000C20E0000}"/>
    <cellStyle name="Comma 9 38" xfId="6921" xr:uid="{00000000-0005-0000-0000-0000C30E0000}"/>
    <cellStyle name="Comma 9 39" xfId="6922" xr:uid="{00000000-0005-0000-0000-0000C40E0000}"/>
    <cellStyle name="Comma 9 4" xfId="4467" xr:uid="{00000000-0005-0000-0000-0000C50E0000}"/>
    <cellStyle name="Comma 9 40" xfId="6923" xr:uid="{00000000-0005-0000-0000-0000C60E0000}"/>
    <cellStyle name="Comma 9 41" xfId="6924" xr:uid="{00000000-0005-0000-0000-0000C70E0000}"/>
    <cellStyle name="Comma 9 42" xfId="6925" xr:uid="{00000000-0005-0000-0000-0000C80E0000}"/>
    <cellStyle name="Comma 9 43" xfId="6926" xr:uid="{00000000-0005-0000-0000-0000C90E0000}"/>
    <cellStyle name="Comma 9 44" xfId="6927" xr:uid="{00000000-0005-0000-0000-0000CA0E0000}"/>
    <cellStyle name="Comma 9 45" xfId="6928" xr:uid="{00000000-0005-0000-0000-0000CB0E0000}"/>
    <cellStyle name="Comma 9 46" xfId="6929" xr:uid="{00000000-0005-0000-0000-0000CC0E0000}"/>
    <cellStyle name="Comma 9 47" xfId="6930" xr:uid="{00000000-0005-0000-0000-0000CD0E0000}"/>
    <cellStyle name="Comma 9 48" xfId="6931" xr:uid="{00000000-0005-0000-0000-0000CE0E0000}"/>
    <cellStyle name="Comma 9 49" xfId="6932" xr:uid="{00000000-0005-0000-0000-0000CF0E0000}"/>
    <cellStyle name="Comma 9 5" xfId="6933" xr:uid="{00000000-0005-0000-0000-0000D00E0000}"/>
    <cellStyle name="Comma 9 50" xfId="6934" xr:uid="{00000000-0005-0000-0000-0000D10E0000}"/>
    <cellStyle name="Comma 9 51" xfId="6935" xr:uid="{00000000-0005-0000-0000-0000D20E0000}"/>
    <cellStyle name="Comma 9 52" xfId="6936" xr:uid="{00000000-0005-0000-0000-0000D30E0000}"/>
    <cellStyle name="Comma 9 53" xfId="6937" xr:uid="{00000000-0005-0000-0000-0000D40E0000}"/>
    <cellStyle name="Comma 9 54" xfId="6938" xr:uid="{00000000-0005-0000-0000-0000D50E0000}"/>
    <cellStyle name="Comma 9 55" xfId="6939" xr:uid="{00000000-0005-0000-0000-0000D60E0000}"/>
    <cellStyle name="Comma 9 56" xfId="6940" xr:uid="{00000000-0005-0000-0000-0000D70E0000}"/>
    <cellStyle name="Comma 9 57" xfId="6941" xr:uid="{00000000-0005-0000-0000-0000D80E0000}"/>
    <cellStyle name="Comma 9 58" xfId="6942" xr:uid="{00000000-0005-0000-0000-0000D90E0000}"/>
    <cellStyle name="Comma 9 59" xfId="6943" xr:uid="{00000000-0005-0000-0000-0000DA0E0000}"/>
    <cellStyle name="Comma 9 6" xfId="6944" xr:uid="{00000000-0005-0000-0000-0000DB0E0000}"/>
    <cellStyle name="Comma 9 60" xfId="6945" xr:uid="{00000000-0005-0000-0000-0000DC0E0000}"/>
    <cellStyle name="Comma 9 61" xfId="6946" xr:uid="{00000000-0005-0000-0000-0000DD0E0000}"/>
    <cellStyle name="Comma 9 62" xfId="6947" xr:uid="{00000000-0005-0000-0000-0000DE0E0000}"/>
    <cellStyle name="Comma 9 63" xfId="6948" xr:uid="{00000000-0005-0000-0000-0000DF0E0000}"/>
    <cellStyle name="Comma 9 64" xfId="6949" xr:uid="{00000000-0005-0000-0000-0000E00E0000}"/>
    <cellStyle name="Comma 9 65" xfId="6950" xr:uid="{00000000-0005-0000-0000-0000E10E0000}"/>
    <cellStyle name="Comma 9 66" xfId="6951" xr:uid="{00000000-0005-0000-0000-0000E20E0000}"/>
    <cellStyle name="Comma 9 7" xfId="6952" xr:uid="{00000000-0005-0000-0000-0000E30E0000}"/>
    <cellStyle name="Comma 9 8" xfId="6953" xr:uid="{00000000-0005-0000-0000-0000E40E0000}"/>
    <cellStyle name="Comma 9 9" xfId="6954" xr:uid="{00000000-0005-0000-0000-0000E50E0000}"/>
    <cellStyle name="Comma[mine]" xfId="2608" xr:uid="{00000000-0005-0000-0000-0000E60E0000}"/>
    <cellStyle name="Comma_231-03" xfId="1412" xr:uid="{00000000-0005-0000-0000-0000E70E0000}"/>
    <cellStyle name="Comma0" xfId="2609" xr:uid="{00000000-0005-0000-0000-0000E80E0000}"/>
    <cellStyle name="Currency 2" xfId="283" xr:uid="{00000000-0005-0000-0000-0000E90E0000}"/>
    <cellStyle name="Currency 2 2" xfId="1413" xr:uid="{00000000-0005-0000-0000-0000EA0E0000}"/>
    <cellStyle name="Currency 2 3" xfId="4304" xr:uid="{00000000-0005-0000-0000-0000EB0E0000}"/>
    <cellStyle name="Currency 2 4" xfId="4466" xr:uid="{00000000-0005-0000-0000-0000EC0E0000}"/>
    <cellStyle name="Currency0" xfId="2610" xr:uid="{00000000-0005-0000-0000-0000ED0E0000}"/>
    <cellStyle name="Data" xfId="2611" xr:uid="{00000000-0005-0000-0000-0000EE0E0000}"/>
    <cellStyle name="Date" xfId="284" xr:uid="{00000000-0005-0000-0000-0000EF0E0000}"/>
    <cellStyle name="Date 2" xfId="1414" xr:uid="{00000000-0005-0000-0000-0000F00E0000}"/>
    <cellStyle name="Date 2 2" xfId="2612" xr:uid="{00000000-0005-0000-0000-0000F10E0000}"/>
    <cellStyle name="Date 2 3" xfId="4898" xr:uid="{00000000-0005-0000-0000-0000F20E0000}"/>
    <cellStyle name="Date 2 4" xfId="5556" xr:uid="{00000000-0005-0000-0000-0000F30E0000}"/>
    <cellStyle name="Date 3" xfId="2749" xr:uid="{00000000-0005-0000-0000-0000F40E0000}"/>
    <cellStyle name="Date 4" xfId="2731" xr:uid="{00000000-0005-0000-0000-0000F50E0000}"/>
    <cellStyle name="Date 5" xfId="2752" xr:uid="{00000000-0005-0000-0000-0000F60E0000}"/>
    <cellStyle name="Date 6" xfId="2729" xr:uid="{00000000-0005-0000-0000-0000F70E0000}"/>
    <cellStyle name="Date 7" xfId="3549" xr:uid="{00000000-0005-0000-0000-0000F80E0000}"/>
    <cellStyle name="Date 8" xfId="4305" xr:uid="{00000000-0005-0000-0000-0000F90E0000}"/>
    <cellStyle name="Date 9" xfId="4465" xr:uid="{00000000-0005-0000-0000-0000FA0E0000}"/>
    <cellStyle name="Encabezado 4 2" xfId="285" xr:uid="{00000000-0005-0000-0000-0000FB0E0000}"/>
    <cellStyle name="Encabezado 4 2 2" xfId="1415" xr:uid="{00000000-0005-0000-0000-0000FC0E0000}"/>
    <cellStyle name="Encabezado 4 2 2 2" xfId="3997" xr:uid="{00000000-0005-0000-0000-0000FD0E0000}"/>
    <cellStyle name="Encabezado 4 2 3" xfId="4306" xr:uid="{00000000-0005-0000-0000-0000FE0E0000}"/>
    <cellStyle name="Encabezado 4 2 4" xfId="4762" xr:uid="{00000000-0005-0000-0000-0000FF0E0000}"/>
    <cellStyle name="Encabezado 4 3" xfId="909" xr:uid="{00000000-0005-0000-0000-0000000F0000}"/>
    <cellStyle name="Encabezado 4 3 2" xfId="1416" xr:uid="{00000000-0005-0000-0000-0000010F0000}"/>
    <cellStyle name="Encabezado 4 3 2 2" xfId="3998" xr:uid="{00000000-0005-0000-0000-0000020F0000}"/>
    <cellStyle name="Encabezado 4 3 3" xfId="4307" xr:uid="{00000000-0005-0000-0000-0000030F0000}"/>
    <cellStyle name="Encabezado 4 3 4" xfId="4761" xr:uid="{00000000-0005-0000-0000-0000040F0000}"/>
    <cellStyle name="Encabezado 4 4" xfId="910" xr:uid="{00000000-0005-0000-0000-0000050F0000}"/>
    <cellStyle name="Encabezado 4 4 2" xfId="1417" xr:uid="{00000000-0005-0000-0000-0000060F0000}"/>
    <cellStyle name="Encabezado 4 4 2 2" xfId="3999" xr:uid="{00000000-0005-0000-0000-0000070F0000}"/>
    <cellStyle name="Encabezado 4 4 3" xfId="4308" xr:uid="{00000000-0005-0000-0000-0000080F0000}"/>
    <cellStyle name="Encabezado 4 4 4" xfId="4464" xr:uid="{00000000-0005-0000-0000-0000090F0000}"/>
    <cellStyle name="Encabezado 4 5" xfId="3550" xr:uid="{00000000-0005-0000-0000-00000A0F0000}"/>
    <cellStyle name="Énfasis1 2" xfId="286" xr:uid="{00000000-0005-0000-0000-00000B0F0000}"/>
    <cellStyle name="Énfasis1 2 2" xfId="911" xr:uid="{00000000-0005-0000-0000-00000C0F0000}"/>
    <cellStyle name="Énfasis1 2 2 2" xfId="1419" xr:uid="{00000000-0005-0000-0000-00000D0F0000}"/>
    <cellStyle name="Énfasis1 2 2 2 2" xfId="4000" xr:uid="{00000000-0005-0000-0000-00000E0F0000}"/>
    <cellStyle name="Énfasis1 2 3" xfId="4310" xr:uid="{00000000-0005-0000-0000-00000F0F0000}"/>
    <cellStyle name="Énfasis1 2 4" xfId="4760" xr:uid="{00000000-0005-0000-0000-0000100F0000}"/>
    <cellStyle name="Énfasis1 3" xfId="912" xr:uid="{00000000-0005-0000-0000-0000110F0000}"/>
    <cellStyle name="Énfasis1 3 2" xfId="1420" xr:uid="{00000000-0005-0000-0000-0000120F0000}"/>
    <cellStyle name="Énfasis1 3 2 2" xfId="4001" xr:uid="{00000000-0005-0000-0000-0000130F0000}"/>
    <cellStyle name="Énfasis1 3 3" xfId="4311" xr:uid="{00000000-0005-0000-0000-0000140F0000}"/>
    <cellStyle name="Énfasis1 3 4" xfId="4759" xr:uid="{00000000-0005-0000-0000-0000150F0000}"/>
    <cellStyle name="Énfasis1 4" xfId="913" xr:uid="{00000000-0005-0000-0000-0000160F0000}"/>
    <cellStyle name="Énfasis1 4 2" xfId="1421" xr:uid="{00000000-0005-0000-0000-0000170F0000}"/>
    <cellStyle name="Énfasis1 4 2 2" xfId="4002" xr:uid="{00000000-0005-0000-0000-0000180F0000}"/>
    <cellStyle name="Énfasis1 4 3" xfId="4312" xr:uid="{00000000-0005-0000-0000-0000190F0000}"/>
    <cellStyle name="Énfasis1 4 4" xfId="4462" xr:uid="{00000000-0005-0000-0000-00001A0F0000}"/>
    <cellStyle name="Énfasis1 5" xfId="1418" xr:uid="{00000000-0005-0000-0000-00001B0F0000}"/>
    <cellStyle name="Énfasis1 5 2" xfId="3551" xr:uid="{00000000-0005-0000-0000-00001C0F0000}"/>
    <cellStyle name="Énfasis1 6" xfId="4309" xr:uid="{00000000-0005-0000-0000-00001D0F0000}"/>
    <cellStyle name="Énfasis1 7" xfId="4463" xr:uid="{00000000-0005-0000-0000-00001E0F0000}"/>
    <cellStyle name="Énfasis2 2" xfId="287" xr:uid="{00000000-0005-0000-0000-00001F0F0000}"/>
    <cellStyle name="Énfasis2 2 2" xfId="914" xr:uid="{00000000-0005-0000-0000-0000200F0000}"/>
    <cellStyle name="Énfasis2 2 2 2" xfId="1423" xr:uid="{00000000-0005-0000-0000-0000210F0000}"/>
    <cellStyle name="Énfasis2 2 2 2 2" xfId="4003" xr:uid="{00000000-0005-0000-0000-0000220F0000}"/>
    <cellStyle name="Énfasis2 2 3" xfId="4314" xr:uid="{00000000-0005-0000-0000-0000230F0000}"/>
    <cellStyle name="Énfasis2 2 4" xfId="4758" xr:uid="{00000000-0005-0000-0000-0000240F0000}"/>
    <cellStyle name="Énfasis2 3" xfId="915" xr:uid="{00000000-0005-0000-0000-0000250F0000}"/>
    <cellStyle name="Énfasis2 3 2" xfId="1424" xr:uid="{00000000-0005-0000-0000-0000260F0000}"/>
    <cellStyle name="Énfasis2 3 2 2" xfId="4004" xr:uid="{00000000-0005-0000-0000-0000270F0000}"/>
    <cellStyle name="Énfasis2 3 3" xfId="4315" xr:uid="{00000000-0005-0000-0000-0000280F0000}"/>
    <cellStyle name="Énfasis2 3 4" xfId="4757" xr:uid="{00000000-0005-0000-0000-0000290F0000}"/>
    <cellStyle name="Énfasis2 4" xfId="916" xr:uid="{00000000-0005-0000-0000-00002A0F0000}"/>
    <cellStyle name="Énfasis2 4 2" xfId="1425" xr:uid="{00000000-0005-0000-0000-00002B0F0000}"/>
    <cellStyle name="Énfasis2 4 2 2" xfId="4005" xr:uid="{00000000-0005-0000-0000-00002C0F0000}"/>
    <cellStyle name="Énfasis2 4 3" xfId="4316" xr:uid="{00000000-0005-0000-0000-00002D0F0000}"/>
    <cellStyle name="Énfasis2 4 4" xfId="4756" xr:uid="{00000000-0005-0000-0000-00002E0F0000}"/>
    <cellStyle name="Énfasis2 5" xfId="1422" xr:uid="{00000000-0005-0000-0000-00002F0F0000}"/>
    <cellStyle name="Énfasis2 5 2" xfId="3552" xr:uid="{00000000-0005-0000-0000-0000300F0000}"/>
    <cellStyle name="Énfasis2 6" xfId="4313" xr:uid="{00000000-0005-0000-0000-0000310F0000}"/>
    <cellStyle name="Énfasis2 7" xfId="4461" xr:uid="{00000000-0005-0000-0000-0000320F0000}"/>
    <cellStyle name="Énfasis3 2" xfId="288" xr:uid="{00000000-0005-0000-0000-0000330F0000}"/>
    <cellStyle name="Énfasis3 2 2" xfId="917" xr:uid="{00000000-0005-0000-0000-0000340F0000}"/>
    <cellStyle name="Énfasis3 2 2 2" xfId="1427" xr:uid="{00000000-0005-0000-0000-0000350F0000}"/>
    <cellStyle name="Énfasis3 2 2 2 2" xfId="4006" xr:uid="{00000000-0005-0000-0000-0000360F0000}"/>
    <cellStyle name="Énfasis3 2 3" xfId="4318" xr:uid="{00000000-0005-0000-0000-0000370F0000}"/>
    <cellStyle name="Énfasis3 2 4" xfId="4755" xr:uid="{00000000-0005-0000-0000-0000380F0000}"/>
    <cellStyle name="Énfasis3 3" xfId="918" xr:uid="{00000000-0005-0000-0000-0000390F0000}"/>
    <cellStyle name="Énfasis3 3 2" xfId="1428" xr:uid="{00000000-0005-0000-0000-00003A0F0000}"/>
    <cellStyle name="Énfasis3 3 2 2" xfId="4007" xr:uid="{00000000-0005-0000-0000-00003B0F0000}"/>
    <cellStyle name="Énfasis3 3 3" xfId="4319" xr:uid="{00000000-0005-0000-0000-00003C0F0000}"/>
    <cellStyle name="Énfasis3 3 4" xfId="4458" xr:uid="{00000000-0005-0000-0000-00003D0F0000}"/>
    <cellStyle name="Énfasis3 4" xfId="919" xr:uid="{00000000-0005-0000-0000-00003E0F0000}"/>
    <cellStyle name="Énfasis3 4 2" xfId="1429" xr:uid="{00000000-0005-0000-0000-00003F0F0000}"/>
    <cellStyle name="Énfasis3 4 2 2" xfId="4008" xr:uid="{00000000-0005-0000-0000-0000400F0000}"/>
    <cellStyle name="Énfasis3 4 3" xfId="4320" xr:uid="{00000000-0005-0000-0000-0000410F0000}"/>
    <cellStyle name="Énfasis3 4 4" xfId="4754" xr:uid="{00000000-0005-0000-0000-0000420F0000}"/>
    <cellStyle name="Énfasis3 5" xfId="1426" xr:uid="{00000000-0005-0000-0000-0000430F0000}"/>
    <cellStyle name="Énfasis3 5 2" xfId="3553" xr:uid="{00000000-0005-0000-0000-0000440F0000}"/>
    <cellStyle name="Énfasis3 6" xfId="4317" xr:uid="{00000000-0005-0000-0000-0000450F0000}"/>
    <cellStyle name="Énfasis3 7" xfId="4459" xr:uid="{00000000-0005-0000-0000-0000460F0000}"/>
    <cellStyle name="Énfasis4 2" xfId="289" xr:uid="{00000000-0005-0000-0000-0000470F0000}"/>
    <cellStyle name="Énfasis4 2 2" xfId="920" xr:uid="{00000000-0005-0000-0000-0000480F0000}"/>
    <cellStyle name="Énfasis4 2 2 2" xfId="1431" xr:uid="{00000000-0005-0000-0000-0000490F0000}"/>
    <cellStyle name="Énfasis4 2 2 2 2" xfId="4009" xr:uid="{00000000-0005-0000-0000-00004A0F0000}"/>
    <cellStyle name="Énfasis4 2 3" xfId="4322" xr:uid="{00000000-0005-0000-0000-00004B0F0000}"/>
    <cellStyle name="Énfasis4 2 4" xfId="4753" xr:uid="{00000000-0005-0000-0000-00004C0F0000}"/>
    <cellStyle name="Énfasis4 3" xfId="921" xr:uid="{00000000-0005-0000-0000-00004D0F0000}"/>
    <cellStyle name="Énfasis4 3 2" xfId="1432" xr:uid="{00000000-0005-0000-0000-00004E0F0000}"/>
    <cellStyle name="Énfasis4 3 2 2" xfId="4010" xr:uid="{00000000-0005-0000-0000-00004F0F0000}"/>
    <cellStyle name="Énfasis4 3 3" xfId="4323" xr:uid="{00000000-0005-0000-0000-0000500F0000}"/>
    <cellStyle name="Énfasis4 3 4" xfId="4456" xr:uid="{00000000-0005-0000-0000-0000510F0000}"/>
    <cellStyle name="Énfasis4 4" xfId="922" xr:uid="{00000000-0005-0000-0000-0000520F0000}"/>
    <cellStyle name="Énfasis4 4 2" xfId="1433" xr:uid="{00000000-0005-0000-0000-0000530F0000}"/>
    <cellStyle name="Énfasis4 4 2 2" xfId="4011" xr:uid="{00000000-0005-0000-0000-0000540F0000}"/>
    <cellStyle name="Énfasis4 4 3" xfId="4324" xr:uid="{00000000-0005-0000-0000-0000550F0000}"/>
    <cellStyle name="Énfasis4 4 4" xfId="4454" xr:uid="{00000000-0005-0000-0000-0000560F0000}"/>
    <cellStyle name="Énfasis4 5" xfId="1430" xr:uid="{00000000-0005-0000-0000-0000570F0000}"/>
    <cellStyle name="Énfasis4 5 2" xfId="3554" xr:uid="{00000000-0005-0000-0000-0000580F0000}"/>
    <cellStyle name="Énfasis4 6" xfId="4321" xr:uid="{00000000-0005-0000-0000-0000590F0000}"/>
    <cellStyle name="Énfasis4 7" xfId="4457" xr:uid="{00000000-0005-0000-0000-00005A0F0000}"/>
    <cellStyle name="Énfasis5 2" xfId="290" xr:uid="{00000000-0005-0000-0000-00005B0F0000}"/>
    <cellStyle name="Énfasis5 2 2" xfId="923" xr:uid="{00000000-0005-0000-0000-00005C0F0000}"/>
    <cellStyle name="Énfasis5 2 2 2" xfId="1435" xr:uid="{00000000-0005-0000-0000-00005D0F0000}"/>
    <cellStyle name="Énfasis5 2 2 2 2" xfId="4012" xr:uid="{00000000-0005-0000-0000-00005E0F0000}"/>
    <cellStyle name="Énfasis5 2 3" xfId="4326" xr:uid="{00000000-0005-0000-0000-00005F0F0000}"/>
    <cellStyle name="Énfasis5 2 4" xfId="4751" xr:uid="{00000000-0005-0000-0000-0000600F0000}"/>
    <cellStyle name="Énfasis5 3" xfId="924" xr:uid="{00000000-0005-0000-0000-0000610F0000}"/>
    <cellStyle name="Énfasis5 3 2" xfId="1436" xr:uid="{00000000-0005-0000-0000-0000620F0000}"/>
    <cellStyle name="Énfasis5 3 2 2" xfId="4013" xr:uid="{00000000-0005-0000-0000-0000630F0000}"/>
    <cellStyle name="Énfasis5 3 3" xfId="4327" xr:uid="{00000000-0005-0000-0000-0000640F0000}"/>
    <cellStyle name="Énfasis5 3 4" xfId="4453" xr:uid="{00000000-0005-0000-0000-0000650F0000}"/>
    <cellStyle name="Énfasis5 4" xfId="925" xr:uid="{00000000-0005-0000-0000-0000660F0000}"/>
    <cellStyle name="Énfasis5 4 2" xfId="1437" xr:uid="{00000000-0005-0000-0000-0000670F0000}"/>
    <cellStyle name="Énfasis5 4 2 2" xfId="4014" xr:uid="{00000000-0005-0000-0000-0000680F0000}"/>
    <cellStyle name="Énfasis5 4 3" xfId="4328" xr:uid="{00000000-0005-0000-0000-0000690F0000}"/>
    <cellStyle name="Énfasis5 4 4" xfId="4452" xr:uid="{00000000-0005-0000-0000-00006A0F0000}"/>
    <cellStyle name="Énfasis5 5" xfId="1434" xr:uid="{00000000-0005-0000-0000-00006B0F0000}"/>
    <cellStyle name="Énfasis5 5 2" xfId="3555" xr:uid="{00000000-0005-0000-0000-00006C0F0000}"/>
    <cellStyle name="Énfasis5 6" xfId="4325" xr:uid="{00000000-0005-0000-0000-00006D0F0000}"/>
    <cellStyle name="Énfasis5 7" xfId="4752" xr:uid="{00000000-0005-0000-0000-00006E0F0000}"/>
    <cellStyle name="Énfasis6 2" xfId="291" xr:uid="{00000000-0005-0000-0000-00006F0F0000}"/>
    <cellStyle name="Énfasis6 2 2" xfId="926" xr:uid="{00000000-0005-0000-0000-0000700F0000}"/>
    <cellStyle name="Énfasis6 2 2 2" xfId="1439" xr:uid="{00000000-0005-0000-0000-0000710F0000}"/>
    <cellStyle name="Énfasis6 2 2 2 2" xfId="4015" xr:uid="{00000000-0005-0000-0000-0000720F0000}"/>
    <cellStyle name="Énfasis6 2 3" xfId="4330" xr:uid="{00000000-0005-0000-0000-0000730F0000}"/>
    <cellStyle name="Énfasis6 2 4" xfId="4749" xr:uid="{00000000-0005-0000-0000-0000740F0000}"/>
    <cellStyle name="Énfasis6 3" xfId="927" xr:uid="{00000000-0005-0000-0000-0000750F0000}"/>
    <cellStyle name="Énfasis6 3 2" xfId="1440" xr:uid="{00000000-0005-0000-0000-0000760F0000}"/>
    <cellStyle name="Énfasis6 3 2 2" xfId="4016" xr:uid="{00000000-0005-0000-0000-0000770F0000}"/>
    <cellStyle name="Énfasis6 3 3" xfId="4331" xr:uid="{00000000-0005-0000-0000-0000780F0000}"/>
    <cellStyle name="Énfasis6 3 4" xfId="4451" xr:uid="{00000000-0005-0000-0000-0000790F0000}"/>
    <cellStyle name="Énfasis6 4" xfId="928" xr:uid="{00000000-0005-0000-0000-00007A0F0000}"/>
    <cellStyle name="Énfasis6 4 2" xfId="1441" xr:uid="{00000000-0005-0000-0000-00007B0F0000}"/>
    <cellStyle name="Énfasis6 4 2 2" xfId="4017" xr:uid="{00000000-0005-0000-0000-00007C0F0000}"/>
    <cellStyle name="Énfasis6 4 3" xfId="4332" xr:uid="{00000000-0005-0000-0000-00007D0F0000}"/>
    <cellStyle name="Énfasis6 4 4" xfId="4450" xr:uid="{00000000-0005-0000-0000-00007E0F0000}"/>
    <cellStyle name="Énfasis6 5" xfId="1438" xr:uid="{00000000-0005-0000-0000-00007F0F0000}"/>
    <cellStyle name="Énfasis6 5 2" xfId="3556" xr:uid="{00000000-0005-0000-0000-0000800F0000}"/>
    <cellStyle name="Énfasis6 6" xfId="4329" xr:uid="{00000000-0005-0000-0000-0000810F0000}"/>
    <cellStyle name="Énfasis6 7" xfId="4750" xr:uid="{00000000-0005-0000-0000-0000820F0000}"/>
    <cellStyle name="Entrada 2" xfId="292" xr:uid="{00000000-0005-0000-0000-0000830F0000}"/>
    <cellStyle name="Entrada 2 2" xfId="929" xr:uid="{00000000-0005-0000-0000-0000840F0000}"/>
    <cellStyle name="Entrada 2 2 2" xfId="1442" xr:uid="{00000000-0005-0000-0000-0000850F0000}"/>
    <cellStyle name="Entrada 2 2 2 2" xfId="4018" xr:uid="{00000000-0005-0000-0000-0000860F0000}"/>
    <cellStyle name="Entrada 2 3" xfId="4333" xr:uid="{00000000-0005-0000-0000-0000870F0000}"/>
    <cellStyle name="Entrada 2 4" xfId="4748" xr:uid="{00000000-0005-0000-0000-0000880F0000}"/>
    <cellStyle name="Entrada 3" xfId="930" xr:uid="{00000000-0005-0000-0000-0000890F0000}"/>
    <cellStyle name="Entrada 3 2" xfId="1443" xr:uid="{00000000-0005-0000-0000-00008A0F0000}"/>
    <cellStyle name="Entrada 3 2 2" xfId="4019" xr:uid="{00000000-0005-0000-0000-00008B0F0000}"/>
    <cellStyle name="Entrada 3 3" xfId="4334" xr:uid="{00000000-0005-0000-0000-00008C0F0000}"/>
    <cellStyle name="Entrada 3 4" xfId="4747" xr:uid="{00000000-0005-0000-0000-00008D0F0000}"/>
    <cellStyle name="Entrada 4" xfId="931" xr:uid="{00000000-0005-0000-0000-00008E0F0000}"/>
    <cellStyle name="Entrada 4 2" xfId="1444" xr:uid="{00000000-0005-0000-0000-00008F0F0000}"/>
    <cellStyle name="Entrada 4 2 2" xfId="4020" xr:uid="{00000000-0005-0000-0000-0000900F0000}"/>
    <cellStyle name="Entrada 4 3" xfId="4335" xr:uid="{00000000-0005-0000-0000-0000910F0000}"/>
    <cellStyle name="Entrada 4 4" xfId="4449" xr:uid="{00000000-0005-0000-0000-0000920F0000}"/>
    <cellStyle name="Entrada 5" xfId="3557" xr:uid="{00000000-0005-0000-0000-0000930F0000}"/>
    <cellStyle name="Estilo 1" xfId="293" xr:uid="{00000000-0005-0000-0000-0000940F0000}"/>
    <cellStyle name="Estilo 1 10" xfId="1446" xr:uid="{00000000-0005-0000-0000-0000950F0000}"/>
    <cellStyle name="Estilo 1 10 2" xfId="2174" xr:uid="{00000000-0005-0000-0000-0000960F0000}"/>
    <cellStyle name="Estilo 1 11" xfId="1447" xr:uid="{00000000-0005-0000-0000-0000970F0000}"/>
    <cellStyle name="Estilo 1 11 2" xfId="2175" xr:uid="{00000000-0005-0000-0000-0000980F0000}"/>
    <cellStyle name="Estilo 1 12" xfId="1448" xr:uid="{00000000-0005-0000-0000-0000990F0000}"/>
    <cellStyle name="Estilo 1 12 2" xfId="2176" xr:uid="{00000000-0005-0000-0000-00009A0F0000}"/>
    <cellStyle name="Estilo 1 13" xfId="2177" xr:uid="{00000000-0005-0000-0000-00009B0F0000}"/>
    <cellStyle name="Estilo 1 14" xfId="3558" xr:uid="{00000000-0005-0000-0000-00009C0F0000}"/>
    <cellStyle name="Estilo 1 15" xfId="4336" xr:uid="{00000000-0005-0000-0000-00009D0F0000}"/>
    <cellStyle name="Estilo 1 16" xfId="4448" xr:uid="{00000000-0005-0000-0000-00009E0F0000}"/>
    <cellStyle name="Estilo 1 2" xfId="1445" xr:uid="{00000000-0005-0000-0000-00009F0F0000}"/>
    <cellStyle name="Estilo 1 2 2" xfId="1449" xr:uid="{00000000-0005-0000-0000-0000A00F0000}"/>
    <cellStyle name="Estilo 1 2 2 2" xfId="2178" xr:uid="{00000000-0005-0000-0000-0000A10F0000}"/>
    <cellStyle name="Estilo 1 2 3" xfId="2179" xr:uid="{00000000-0005-0000-0000-0000A20F0000}"/>
    <cellStyle name="Estilo 1 3" xfId="1450" xr:uid="{00000000-0005-0000-0000-0000A30F0000}"/>
    <cellStyle name="Estilo 1 3 2" xfId="1451" xr:uid="{00000000-0005-0000-0000-0000A40F0000}"/>
    <cellStyle name="Estilo 1 3 2 2" xfId="2180" xr:uid="{00000000-0005-0000-0000-0000A50F0000}"/>
    <cellStyle name="Estilo 1 3 3" xfId="2181" xr:uid="{00000000-0005-0000-0000-0000A60F0000}"/>
    <cellStyle name="Estilo 1 4" xfId="1452" xr:uid="{00000000-0005-0000-0000-0000A70F0000}"/>
    <cellStyle name="Estilo 1 4 2" xfId="1453" xr:uid="{00000000-0005-0000-0000-0000A80F0000}"/>
    <cellStyle name="Estilo 1 4 2 2" xfId="2182" xr:uid="{00000000-0005-0000-0000-0000A90F0000}"/>
    <cellStyle name="Estilo 1 4 3" xfId="2183" xr:uid="{00000000-0005-0000-0000-0000AA0F0000}"/>
    <cellStyle name="Estilo 1 5" xfId="1454" xr:uid="{00000000-0005-0000-0000-0000AB0F0000}"/>
    <cellStyle name="Estilo 1 5 2" xfId="1455" xr:uid="{00000000-0005-0000-0000-0000AC0F0000}"/>
    <cellStyle name="Estilo 1 5 2 2" xfId="2184" xr:uid="{00000000-0005-0000-0000-0000AD0F0000}"/>
    <cellStyle name="Estilo 1 5 3" xfId="2185" xr:uid="{00000000-0005-0000-0000-0000AE0F0000}"/>
    <cellStyle name="Estilo 1 6" xfId="1456" xr:uid="{00000000-0005-0000-0000-0000AF0F0000}"/>
    <cellStyle name="Estilo 1 6 2" xfId="1457" xr:uid="{00000000-0005-0000-0000-0000B00F0000}"/>
    <cellStyle name="Estilo 1 6 2 2" xfId="2186" xr:uid="{00000000-0005-0000-0000-0000B10F0000}"/>
    <cellStyle name="Estilo 1 6 3" xfId="2187" xr:uid="{00000000-0005-0000-0000-0000B20F0000}"/>
    <cellStyle name="Estilo 1 7" xfId="1458" xr:uid="{00000000-0005-0000-0000-0000B30F0000}"/>
    <cellStyle name="Estilo 1 7 2" xfId="1459" xr:uid="{00000000-0005-0000-0000-0000B40F0000}"/>
    <cellStyle name="Estilo 1 7 2 2" xfId="2188" xr:uid="{00000000-0005-0000-0000-0000B50F0000}"/>
    <cellStyle name="Estilo 1 7 3" xfId="2189" xr:uid="{00000000-0005-0000-0000-0000B60F0000}"/>
    <cellStyle name="Estilo 1 8" xfId="1460" xr:uid="{00000000-0005-0000-0000-0000B70F0000}"/>
    <cellStyle name="Estilo 1 8 2" xfId="1461" xr:uid="{00000000-0005-0000-0000-0000B80F0000}"/>
    <cellStyle name="Estilo 1 8 2 2" xfId="2190" xr:uid="{00000000-0005-0000-0000-0000B90F0000}"/>
    <cellStyle name="Estilo 1 8 3" xfId="2191" xr:uid="{00000000-0005-0000-0000-0000BA0F0000}"/>
    <cellStyle name="Estilo 1 9" xfId="1462" xr:uid="{00000000-0005-0000-0000-0000BB0F0000}"/>
    <cellStyle name="Estilo 1 9 2" xfId="2192" xr:uid="{00000000-0005-0000-0000-0000BC0F0000}"/>
    <cellStyle name="Euro" xfId="294" xr:uid="{00000000-0005-0000-0000-0000BD0F0000}"/>
    <cellStyle name="Euro 10" xfId="3559" xr:uid="{00000000-0005-0000-0000-0000BE0F0000}"/>
    <cellStyle name="Euro 11" xfId="4339" xr:uid="{00000000-0005-0000-0000-0000BF0F0000}"/>
    <cellStyle name="Euro 12" xfId="4746" xr:uid="{00000000-0005-0000-0000-0000C00F0000}"/>
    <cellStyle name="Euro 13" xfId="6955" xr:uid="{00000000-0005-0000-0000-0000C10F0000}"/>
    <cellStyle name="Euro 14" xfId="6956" xr:uid="{00000000-0005-0000-0000-0000C20F0000}"/>
    <cellStyle name="Euro 15" xfId="6957" xr:uid="{00000000-0005-0000-0000-0000C30F0000}"/>
    <cellStyle name="Euro 16" xfId="6958" xr:uid="{00000000-0005-0000-0000-0000C40F0000}"/>
    <cellStyle name="Euro 17" xfId="6959" xr:uid="{00000000-0005-0000-0000-0000C50F0000}"/>
    <cellStyle name="Euro 18" xfId="6960" xr:uid="{00000000-0005-0000-0000-0000C60F0000}"/>
    <cellStyle name="Euro 19" xfId="6961" xr:uid="{00000000-0005-0000-0000-0000C70F0000}"/>
    <cellStyle name="Euro 2" xfId="932" xr:uid="{00000000-0005-0000-0000-0000C80F0000}"/>
    <cellStyle name="Euro 2 2" xfId="2193" xr:uid="{00000000-0005-0000-0000-0000C90F0000}"/>
    <cellStyle name="Euro 2 2 2" xfId="2613" xr:uid="{00000000-0005-0000-0000-0000CA0F0000}"/>
    <cellStyle name="Euro 2 2 3" xfId="4899" xr:uid="{00000000-0005-0000-0000-0000CB0F0000}"/>
    <cellStyle name="Euro 2 2 4" xfId="5557" xr:uid="{00000000-0005-0000-0000-0000CC0F0000}"/>
    <cellStyle name="Euro 2 3" xfId="2750" xr:uid="{00000000-0005-0000-0000-0000CD0F0000}"/>
    <cellStyle name="Euro 2 4" xfId="2730" xr:uid="{00000000-0005-0000-0000-0000CE0F0000}"/>
    <cellStyle name="Euro 2 5" xfId="2753" xr:uid="{00000000-0005-0000-0000-0000CF0F0000}"/>
    <cellStyle name="Euro 2 6" xfId="2728" xr:uid="{00000000-0005-0000-0000-0000D00F0000}"/>
    <cellStyle name="Euro 2 7" xfId="4021" xr:uid="{00000000-0005-0000-0000-0000D10F0000}"/>
    <cellStyle name="Euro 2 8" xfId="4689" xr:uid="{00000000-0005-0000-0000-0000D20F0000}"/>
    <cellStyle name="Euro 2 9" xfId="4669" xr:uid="{00000000-0005-0000-0000-0000D30F0000}"/>
    <cellStyle name="Euro 20" xfId="6962" xr:uid="{00000000-0005-0000-0000-0000D40F0000}"/>
    <cellStyle name="Euro 21" xfId="6963" xr:uid="{00000000-0005-0000-0000-0000D50F0000}"/>
    <cellStyle name="Euro 22" xfId="6964" xr:uid="{00000000-0005-0000-0000-0000D60F0000}"/>
    <cellStyle name="Euro 23" xfId="6965" xr:uid="{00000000-0005-0000-0000-0000D70F0000}"/>
    <cellStyle name="Euro 24" xfId="6966" xr:uid="{00000000-0005-0000-0000-0000D80F0000}"/>
    <cellStyle name="Euro 25" xfId="6967" xr:uid="{00000000-0005-0000-0000-0000D90F0000}"/>
    <cellStyle name="Euro 26" xfId="6968" xr:uid="{00000000-0005-0000-0000-0000DA0F0000}"/>
    <cellStyle name="Euro 27" xfId="6969" xr:uid="{00000000-0005-0000-0000-0000DB0F0000}"/>
    <cellStyle name="Euro 28" xfId="6970" xr:uid="{00000000-0005-0000-0000-0000DC0F0000}"/>
    <cellStyle name="Euro 29" xfId="6971" xr:uid="{00000000-0005-0000-0000-0000DD0F0000}"/>
    <cellStyle name="Euro 3" xfId="1463" xr:uid="{00000000-0005-0000-0000-0000DE0F0000}"/>
    <cellStyle name="Euro 3 2" xfId="2194" xr:uid="{00000000-0005-0000-0000-0000DF0F0000}"/>
    <cellStyle name="Euro 3 3" xfId="4690" xr:uid="{00000000-0005-0000-0000-0000E00F0000}"/>
    <cellStyle name="Euro 3 4" xfId="4668" xr:uid="{00000000-0005-0000-0000-0000E10F0000}"/>
    <cellStyle name="Euro 30" xfId="6972" xr:uid="{00000000-0005-0000-0000-0000E20F0000}"/>
    <cellStyle name="Euro 31" xfId="6973" xr:uid="{00000000-0005-0000-0000-0000E30F0000}"/>
    <cellStyle name="Euro 32" xfId="6974" xr:uid="{00000000-0005-0000-0000-0000E40F0000}"/>
    <cellStyle name="Euro 33" xfId="6975" xr:uid="{00000000-0005-0000-0000-0000E50F0000}"/>
    <cellStyle name="Euro 34" xfId="6976" xr:uid="{00000000-0005-0000-0000-0000E60F0000}"/>
    <cellStyle name="Euro 35" xfId="6977" xr:uid="{00000000-0005-0000-0000-0000E70F0000}"/>
    <cellStyle name="Euro 36" xfId="6978" xr:uid="{00000000-0005-0000-0000-0000E80F0000}"/>
    <cellStyle name="Euro 37" xfId="6979" xr:uid="{00000000-0005-0000-0000-0000E90F0000}"/>
    <cellStyle name="Euro 38" xfId="6980" xr:uid="{00000000-0005-0000-0000-0000EA0F0000}"/>
    <cellStyle name="Euro 39" xfId="6981" xr:uid="{00000000-0005-0000-0000-0000EB0F0000}"/>
    <cellStyle name="Euro 4" xfId="2195" xr:uid="{00000000-0005-0000-0000-0000EC0F0000}"/>
    <cellStyle name="Euro 40" xfId="6982" xr:uid="{00000000-0005-0000-0000-0000ED0F0000}"/>
    <cellStyle name="Euro 41" xfId="6983" xr:uid="{00000000-0005-0000-0000-0000EE0F0000}"/>
    <cellStyle name="Euro 42" xfId="6984" xr:uid="{00000000-0005-0000-0000-0000EF0F0000}"/>
    <cellStyle name="Euro 43" xfId="6985" xr:uid="{00000000-0005-0000-0000-0000F00F0000}"/>
    <cellStyle name="Euro 44" xfId="6986" xr:uid="{00000000-0005-0000-0000-0000F10F0000}"/>
    <cellStyle name="Euro 45" xfId="6987" xr:uid="{00000000-0005-0000-0000-0000F20F0000}"/>
    <cellStyle name="Euro 46" xfId="6988" xr:uid="{00000000-0005-0000-0000-0000F30F0000}"/>
    <cellStyle name="Euro 47" xfId="6989" xr:uid="{00000000-0005-0000-0000-0000F40F0000}"/>
    <cellStyle name="Euro 48" xfId="6990" xr:uid="{00000000-0005-0000-0000-0000F50F0000}"/>
    <cellStyle name="Euro 49" xfId="6991" xr:uid="{00000000-0005-0000-0000-0000F60F0000}"/>
    <cellStyle name="Euro 5" xfId="2509" xr:uid="{00000000-0005-0000-0000-0000F70F0000}"/>
    <cellStyle name="Euro 50" xfId="6992" xr:uid="{00000000-0005-0000-0000-0000F80F0000}"/>
    <cellStyle name="Euro 51" xfId="6993" xr:uid="{00000000-0005-0000-0000-0000F90F0000}"/>
    <cellStyle name="Euro 52" xfId="6994" xr:uid="{00000000-0005-0000-0000-0000FA0F0000}"/>
    <cellStyle name="Euro 53" xfId="6995" xr:uid="{00000000-0005-0000-0000-0000FB0F0000}"/>
    <cellStyle name="Euro 54" xfId="6996" xr:uid="{00000000-0005-0000-0000-0000FC0F0000}"/>
    <cellStyle name="Euro 55" xfId="6997" xr:uid="{00000000-0005-0000-0000-0000FD0F0000}"/>
    <cellStyle name="Euro 56" xfId="6998" xr:uid="{00000000-0005-0000-0000-0000FE0F0000}"/>
    <cellStyle name="Euro 57" xfId="6999" xr:uid="{00000000-0005-0000-0000-0000FF0F0000}"/>
    <cellStyle name="Euro 58" xfId="7000" xr:uid="{00000000-0005-0000-0000-000000100000}"/>
    <cellStyle name="Euro 59" xfId="7001" xr:uid="{00000000-0005-0000-0000-000001100000}"/>
    <cellStyle name="Euro 6" xfId="2677" xr:uid="{00000000-0005-0000-0000-000002100000}"/>
    <cellStyle name="Euro 60" xfId="7002" xr:uid="{00000000-0005-0000-0000-000003100000}"/>
    <cellStyle name="Euro 61" xfId="7003" xr:uid="{00000000-0005-0000-0000-000004100000}"/>
    <cellStyle name="Euro 62" xfId="7004" xr:uid="{00000000-0005-0000-0000-000005100000}"/>
    <cellStyle name="Euro 63" xfId="7005" xr:uid="{00000000-0005-0000-0000-000006100000}"/>
    <cellStyle name="Euro 64" xfId="7006" xr:uid="{00000000-0005-0000-0000-000007100000}"/>
    <cellStyle name="Euro 65" xfId="7007" xr:uid="{00000000-0005-0000-0000-000008100000}"/>
    <cellStyle name="Euro 66" xfId="7008" xr:uid="{00000000-0005-0000-0000-000009100000}"/>
    <cellStyle name="Euro 67" xfId="7009" xr:uid="{00000000-0005-0000-0000-00000A100000}"/>
    <cellStyle name="Euro 68" xfId="7010" xr:uid="{00000000-0005-0000-0000-00000B100000}"/>
    <cellStyle name="Euro 69" xfId="7011" xr:uid="{00000000-0005-0000-0000-00000C100000}"/>
    <cellStyle name="Euro 7" xfId="2823" xr:uid="{00000000-0005-0000-0000-00000D100000}"/>
    <cellStyle name="Euro 70" xfId="7012" xr:uid="{00000000-0005-0000-0000-00000E100000}"/>
    <cellStyle name="Euro 71" xfId="7013" xr:uid="{00000000-0005-0000-0000-00000F100000}"/>
    <cellStyle name="Euro 72" xfId="7014" xr:uid="{00000000-0005-0000-0000-000010100000}"/>
    <cellStyle name="Euro 73" xfId="7015" xr:uid="{00000000-0005-0000-0000-000011100000}"/>
    <cellStyle name="Euro 74" xfId="7016" xr:uid="{00000000-0005-0000-0000-000012100000}"/>
    <cellStyle name="Euro 75" xfId="7017" xr:uid="{00000000-0005-0000-0000-000013100000}"/>
    <cellStyle name="Euro 76" xfId="7018" xr:uid="{00000000-0005-0000-0000-000014100000}"/>
    <cellStyle name="Euro 77" xfId="7019" xr:uid="{00000000-0005-0000-0000-000015100000}"/>
    <cellStyle name="Euro 8" xfId="2859" xr:uid="{00000000-0005-0000-0000-000016100000}"/>
    <cellStyle name="Euro 9" xfId="2876" xr:uid="{00000000-0005-0000-0000-000017100000}"/>
    <cellStyle name="Excel.Chart" xfId="2614" xr:uid="{00000000-0005-0000-0000-000018100000}"/>
    <cellStyle name="Explanatory Text" xfId="295" xr:uid="{00000000-0005-0000-0000-000019100000}"/>
    <cellStyle name="F2" xfId="2615" xr:uid="{00000000-0005-0000-0000-00001A100000}"/>
    <cellStyle name="F3" xfId="2616" xr:uid="{00000000-0005-0000-0000-00001B100000}"/>
    <cellStyle name="F4" xfId="2617" xr:uid="{00000000-0005-0000-0000-00001C100000}"/>
    <cellStyle name="F5" xfId="2618" xr:uid="{00000000-0005-0000-0000-00001D100000}"/>
    <cellStyle name="F6" xfId="2619" xr:uid="{00000000-0005-0000-0000-00001E100000}"/>
    <cellStyle name="F7" xfId="2620" xr:uid="{00000000-0005-0000-0000-00001F100000}"/>
    <cellStyle name="F8" xfId="2621" xr:uid="{00000000-0005-0000-0000-000020100000}"/>
    <cellStyle name="Fecha" xfId="2622" xr:uid="{00000000-0005-0000-0000-000021100000}"/>
    <cellStyle name="Fijo" xfId="2623" xr:uid="{00000000-0005-0000-0000-000022100000}"/>
    <cellStyle name="Fixed" xfId="296" xr:uid="{00000000-0005-0000-0000-000023100000}"/>
    <cellStyle name="Fixed 10" xfId="4745" xr:uid="{00000000-0005-0000-0000-000024100000}"/>
    <cellStyle name="Fixed 2" xfId="1464" xr:uid="{00000000-0005-0000-0000-000025100000}"/>
    <cellStyle name="Fixed 3" xfId="2624" xr:uid="{00000000-0005-0000-0000-000026100000}"/>
    <cellStyle name="Fixed 4" xfId="2754" xr:uid="{00000000-0005-0000-0000-000027100000}"/>
    <cellStyle name="Fixed 5" xfId="2727" xr:uid="{00000000-0005-0000-0000-000028100000}"/>
    <cellStyle name="Fixed 6" xfId="2757" xr:uid="{00000000-0005-0000-0000-000029100000}"/>
    <cellStyle name="Fixed 7" xfId="2516" xr:uid="{00000000-0005-0000-0000-00002A100000}"/>
    <cellStyle name="Fixed 8" xfId="3560" xr:uid="{00000000-0005-0000-0000-00002B100000}"/>
    <cellStyle name="Fixed 9" xfId="4341" xr:uid="{00000000-0005-0000-0000-00002C100000}"/>
    <cellStyle name="Fixo" xfId="2625" xr:uid="{00000000-0005-0000-0000-00002D100000}"/>
    <cellStyle name="Good" xfId="297" xr:uid="{00000000-0005-0000-0000-00002E100000}"/>
    <cellStyle name="Good 2" xfId="1937" xr:uid="{00000000-0005-0000-0000-00002F100000}"/>
    <cellStyle name="Good 2 2" xfId="3561" xr:uid="{00000000-0005-0000-0000-000030100000}"/>
    <cellStyle name="Good 3" xfId="4659" xr:uid="{00000000-0005-0000-0000-000031100000}"/>
    <cellStyle name="Good 4" xfId="4675" xr:uid="{00000000-0005-0000-0000-000032100000}"/>
    <cellStyle name="Grey" xfId="298" xr:uid="{00000000-0005-0000-0000-000033100000}"/>
    <cellStyle name="Grey 2" xfId="1465" xr:uid="{00000000-0005-0000-0000-000034100000}"/>
    <cellStyle name="Grey 2 2" xfId="3562" xr:uid="{00000000-0005-0000-0000-000035100000}"/>
    <cellStyle name="Grey 3" xfId="4342" xr:uid="{00000000-0005-0000-0000-000036100000}"/>
    <cellStyle name="Grey 4" xfId="4446" xr:uid="{00000000-0005-0000-0000-000037100000}"/>
    <cellStyle name="HEADER" xfId="299" xr:uid="{00000000-0005-0000-0000-000038100000}"/>
    <cellStyle name="HEADER 2" xfId="1466" xr:uid="{00000000-0005-0000-0000-000039100000}"/>
    <cellStyle name="HEADER 2 2" xfId="3563" xr:uid="{00000000-0005-0000-0000-00003A100000}"/>
    <cellStyle name="HEADER 3" xfId="4343" xr:uid="{00000000-0005-0000-0000-00003B100000}"/>
    <cellStyle name="HEADER 4" xfId="4744" xr:uid="{00000000-0005-0000-0000-00003C100000}"/>
    <cellStyle name="Heading 1" xfId="300" xr:uid="{00000000-0005-0000-0000-00003D100000}"/>
    <cellStyle name="Heading 2" xfId="301" xr:uid="{00000000-0005-0000-0000-00003E100000}"/>
    <cellStyle name="Heading 3" xfId="302" xr:uid="{00000000-0005-0000-0000-00003F100000}"/>
    <cellStyle name="Heading 4" xfId="303" xr:uid="{00000000-0005-0000-0000-000040100000}"/>
    <cellStyle name="Heading1" xfId="304" xr:uid="{00000000-0005-0000-0000-000041100000}"/>
    <cellStyle name="Heading1 10" xfId="4444" xr:uid="{00000000-0005-0000-0000-000042100000}"/>
    <cellStyle name="Heading1 2" xfId="1467" xr:uid="{00000000-0005-0000-0000-000043100000}"/>
    <cellStyle name="Heading1 3" xfId="2626" xr:uid="{00000000-0005-0000-0000-000044100000}"/>
    <cellStyle name="Heading1 4" xfId="2755" xr:uid="{00000000-0005-0000-0000-000045100000}"/>
    <cellStyle name="Heading1 5" xfId="2725" xr:uid="{00000000-0005-0000-0000-000046100000}"/>
    <cellStyle name="Heading1 6" xfId="2758" xr:uid="{00000000-0005-0000-0000-000047100000}"/>
    <cellStyle name="Heading1 7" xfId="2518" xr:uid="{00000000-0005-0000-0000-000048100000}"/>
    <cellStyle name="Heading1 8" xfId="3564" xr:uid="{00000000-0005-0000-0000-000049100000}"/>
    <cellStyle name="Heading1 9" xfId="4345" xr:uid="{00000000-0005-0000-0000-00004A100000}"/>
    <cellStyle name="Heading2" xfId="305" xr:uid="{00000000-0005-0000-0000-00004B100000}"/>
    <cellStyle name="Heading2 10" xfId="4743" xr:uid="{00000000-0005-0000-0000-00004C100000}"/>
    <cellStyle name="Heading2 2" xfId="1468" xr:uid="{00000000-0005-0000-0000-00004D100000}"/>
    <cellStyle name="Heading2 3" xfId="2627" xr:uid="{00000000-0005-0000-0000-00004E100000}"/>
    <cellStyle name="Heading2 4" xfId="2756" xr:uid="{00000000-0005-0000-0000-00004F100000}"/>
    <cellStyle name="Heading2 5" xfId="2720" xr:uid="{00000000-0005-0000-0000-000050100000}"/>
    <cellStyle name="Heading2 6" xfId="2763" xr:uid="{00000000-0005-0000-0000-000051100000}"/>
    <cellStyle name="Heading2 7" xfId="2536" xr:uid="{00000000-0005-0000-0000-000052100000}"/>
    <cellStyle name="Heading2 8" xfId="3565" xr:uid="{00000000-0005-0000-0000-000053100000}"/>
    <cellStyle name="Heading2 9" xfId="4346" xr:uid="{00000000-0005-0000-0000-000054100000}"/>
    <cellStyle name="HIGHLIGHT" xfId="306" xr:uid="{00000000-0005-0000-0000-000055100000}"/>
    <cellStyle name="HIGHLIGHT 2" xfId="1469" xr:uid="{00000000-0005-0000-0000-000056100000}"/>
    <cellStyle name="HIGHLIGHT 2 2" xfId="3566" xr:uid="{00000000-0005-0000-0000-000057100000}"/>
    <cellStyle name="HIGHLIGHT 3" xfId="4347" xr:uid="{00000000-0005-0000-0000-000058100000}"/>
    <cellStyle name="HIGHLIGHT 4" xfId="4742" xr:uid="{00000000-0005-0000-0000-000059100000}"/>
    <cellStyle name="Hipervínculo" xfId="2706" xr:uid="{00000000-0005-0000-0000-00005A100000}"/>
    <cellStyle name="Hipervínculo 2" xfId="7020" xr:uid="{00000000-0005-0000-0000-00005B100000}"/>
    <cellStyle name="Hipervínculo 2 10" xfId="7021" xr:uid="{00000000-0005-0000-0000-00005C100000}"/>
    <cellStyle name="Hipervínculo 2 11" xfId="7022" xr:uid="{00000000-0005-0000-0000-00005D100000}"/>
    <cellStyle name="Hipervínculo 2 12" xfId="7023" xr:uid="{00000000-0005-0000-0000-00005E100000}"/>
    <cellStyle name="Hipervínculo 2 13" xfId="7024" xr:uid="{00000000-0005-0000-0000-00005F100000}"/>
    <cellStyle name="Hipervínculo 2 14" xfId="7025" xr:uid="{00000000-0005-0000-0000-000060100000}"/>
    <cellStyle name="Hipervínculo 2 15" xfId="7026" xr:uid="{00000000-0005-0000-0000-000061100000}"/>
    <cellStyle name="Hipervínculo 2 16" xfId="7027" xr:uid="{00000000-0005-0000-0000-000062100000}"/>
    <cellStyle name="Hipervínculo 2 17" xfId="7028" xr:uid="{00000000-0005-0000-0000-000063100000}"/>
    <cellStyle name="Hipervínculo 2 18" xfId="7029" xr:uid="{00000000-0005-0000-0000-000064100000}"/>
    <cellStyle name="Hipervínculo 2 19" xfId="7030" xr:uid="{00000000-0005-0000-0000-000065100000}"/>
    <cellStyle name="Hipervínculo 2 2" xfId="7031" xr:uid="{00000000-0005-0000-0000-000066100000}"/>
    <cellStyle name="Hipervínculo 2 20" xfId="7032" xr:uid="{00000000-0005-0000-0000-000067100000}"/>
    <cellStyle name="Hipervínculo 2 21" xfId="7033" xr:uid="{00000000-0005-0000-0000-000068100000}"/>
    <cellStyle name="Hipervínculo 2 22" xfId="7034" xr:uid="{00000000-0005-0000-0000-000069100000}"/>
    <cellStyle name="Hipervínculo 2 23" xfId="7035" xr:uid="{00000000-0005-0000-0000-00006A100000}"/>
    <cellStyle name="Hipervínculo 2 24" xfId="7036" xr:uid="{00000000-0005-0000-0000-00006B100000}"/>
    <cellStyle name="Hipervínculo 2 25" xfId="7037" xr:uid="{00000000-0005-0000-0000-00006C100000}"/>
    <cellStyle name="Hipervínculo 2 26" xfId="7038" xr:uid="{00000000-0005-0000-0000-00006D100000}"/>
    <cellStyle name="Hipervínculo 2 27" xfId="7039" xr:uid="{00000000-0005-0000-0000-00006E100000}"/>
    <cellStyle name="Hipervínculo 2 28" xfId="7040" xr:uid="{00000000-0005-0000-0000-00006F100000}"/>
    <cellStyle name="Hipervínculo 2 29" xfId="7041" xr:uid="{00000000-0005-0000-0000-000070100000}"/>
    <cellStyle name="Hipervínculo 2 3" xfId="7042" xr:uid="{00000000-0005-0000-0000-000071100000}"/>
    <cellStyle name="Hipervínculo 2 30" xfId="7043" xr:uid="{00000000-0005-0000-0000-000072100000}"/>
    <cellStyle name="Hipervínculo 2 31" xfId="7044" xr:uid="{00000000-0005-0000-0000-000073100000}"/>
    <cellStyle name="Hipervínculo 2 32" xfId="7045" xr:uid="{00000000-0005-0000-0000-000074100000}"/>
    <cellStyle name="Hipervínculo 2 33" xfId="7046" xr:uid="{00000000-0005-0000-0000-000075100000}"/>
    <cellStyle name="Hipervínculo 2 34" xfId="7047" xr:uid="{00000000-0005-0000-0000-000076100000}"/>
    <cellStyle name="Hipervínculo 2 35" xfId="7048" xr:uid="{00000000-0005-0000-0000-000077100000}"/>
    <cellStyle name="Hipervínculo 2 36" xfId="7049" xr:uid="{00000000-0005-0000-0000-000078100000}"/>
    <cellStyle name="Hipervínculo 2 37" xfId="7050" xr:uid="{00000000-0005-0000-0000-000079100000}"/>
    <cellStyle name="Hipervínculo 2 38" xfId="7051" xr:uid="{00000000-0005-0000-0000-00007A100000}"/>
    <cellStyle name="Hipervínculo 2 39" xfId="7052" xr:uid="{00000000-0005-0000-0000-00007B100000}"/>
    <cellStyle name="Hipervínculo 2 4" xfId="7053" xr:uid="{00000000-0005-0000-0000-00007C100000}"/>
    <cellStyle name="Hipervínculo 2 40" xfId="7054" xr:uid="{00000000-0005-0000-0000-00007D100000}"/>
    <cellStyle name="Hipervínculo 2 41" xfId="7055" xr:uid="{00000000-0005-0000-0000-00007E100000}"/>
    <cellStyle name="Hipervínculo 2 42" xfId="7056" xr:uid="{00000000-0005-0000-0000-00007F100000}"/>
    <cellStyle name="Hipervínculo 2 43" xfId="7057" xr:uid="{00000000-0005-0000-0000-000080100000}"/>
    <cellStyle name="Hipervínculo 2 44" xfId="7058" xr:uid="{00000000-0005-0000-0000-000081100000}"/>
    <cellStyle name="Hipervínculo 2 45" xfId="7059" xr:uid="{00000000-0005-0000-0000-000082100000}"/>
    <cellStyle name="Hipervínculo 2 46" xfId="7060" xr:uid="{00000000-0005-0000-0000-000083100000}"/>
    <cellStyle name="Hipervínculo 2 47" xfId="7061" xr:uid="{00000000-0005-0000-0000-000084100000}"/>
    <cellStyle name="Hipervínculo 2 48" xfId="7062" xr:uid="{00000000-0005-0000-0000-000085100000}"/>
    <cellStyle name="Hipervínculo 2 49" xfId="7063" xr:uid="{00000000-0005-0000-0000-000086100000}"/>
    <cellStyle name="Hipervínculo 2 5" xfId="7064" xr:uid="{00000000-0005-0000-0000-000087100000}"/>
    <cellStyle name="Hipervínculo 2 50" xfId="7065" xr:uid="{00000000-0005-0000-0000-000088100000}"/>
    <cellStyle name="Hipervínculo 2 51" xfId="7066" xr:uid="{00000000-0005-0000-0000-000089100000}"/>
    <cellStyle name="Hipervínculo 2 52" xfId="7067" xr:uid="{00000000-0005-0000-0000-00008A100000}"/>
    <cellStyle name="Hipervínculo 2 53" xfId="7068" xr:uid="{00000000-0005-0000-0000-00008B100000}"/>
    <cellStyle name="Hipervínculo 2 54" xfId="7069" xr:uid="{00000000-0005-0000-0000-00008C100000}"/>
    <cellStyle name="Hipervínculo 2 55" xfId="7070" xr:uid="{00000000-0005-0000-0000-00008D100000}"/>
    <cellStyle name="Hipervínculo 2 56" xfId="7071" xr:uid="{00000000-0005-0000-0000-00008E100000}"/>
    <cellStyle name="Hipervínculo 2 57" xfId="7072" xr:uid="{00000000-0005-0000-0000-00008F100000}"/>
    <cellStyle name="Hipervínculo 2 58" xfId="7073" xr:uid="{00000000-0005-0000-0000-000090100000}"/>
    <cellStyle name="Hipervínculo 2 59" xfId="7074" xr:uid="{00000000-0005-0000-0000-000091100000}"/>
    <cellStyle name="Hipervínculo 2 6" xfId="7075" xr:uid="{00000000-0005-0000-0000-000092100000}"/>
    <cellStyle name="Hipervínculo 2 60" xfId="7076" xr:uid="{00000000-0005-0000-0000-000093100000}"/>
    <cellStyle name="Hipervínculo 2 61" xfId="7077" xr:uid="{00000000-0005-0000-0000-000094100000}"/>
    <cellStyle name="Hipervínculo 2 62" xfId="7078" xr:uid="{00000000-0005-0000-0000-000095100000}"/>
    <cellStyle name="Hipervínculo 2 7" xfId="7079" xr:uid="{00000000-0005-0000-0000-000096100000}"/>
    <cellStyle name="Hipervínculo 2 8" xfId="7080" xr:uid="{00000000-0005-0000-0000-000097100000}"/>
    <cellStyle name="Hipervínculo 2 9" xfId="7081" xr:uid="{00000000-0005-0000-0000-000098100000}"/>
    <cellStyle name="Hipervínculo visitado" xfId="2628" xr:uid="{00000000-0005-0000-0000-000099100000}"/>
    <cellStyle name="Hipervínculo_10-01-03 2003 2003 NUEVOS RON -NUEVOS INTERESES" xfId="2629" xr:uid="{00000000-0005-0000-0000-00009A100000}"/>
    <cellStyle name="Hyperlink 2" xfId="2630" xr:uid="{00000000-0005-0000-0000-00009B100000}"/>
    <cellStyle name="Hyperlink seguido_NFGC_SPE_1995_2003" xfId="2631" xr:uid="{00000000-0005-0000-0000-00009C100000}"/>
    <cellStyle name="Hyperlink_Emisiones de bonos 2006-2007 rev (Agosto-07)" xfId="1470" xr:uid="{00000000-0005-0000-0000-00009D100000}"/>
    <cellStyle name="imf-one decimal" xfId="307" xr:uid="{00000000-0005-0000-0000-00009E100000}"/>
    <cellStyle name="imf-one decimal 2" xfId="1471" xr:uid="{00000000-0005-0000-0000-00009F100000}"/>
    <cellStyle name="imf-one decimal 2 2" xfId="3567" xr:uid="{00000000-0005-0000-0000-0000A0100000}"/>
    <cellStyle name="imf-one decimal 3" xfId="4348" xr:uid="{00000000-0005-0000-0000-0000A1100000}"/>
    <cellStyle name="imf-one decimal 4" xfId="4443" xr:uid="{00000000-0005-0000-0000-0000A2100000}"/>
    <cellStyle name="imf-zero decimal" xfId="308" xr:uid="{00000000-0005-0000-0000-0000A3100000}"/>
    <cellStyle name="imf-zero decimal 2" xfId="1472" xr:uid="{00000000-0005-0000-0000-0000A4100000}"/>
    <cellStyle name="imf-zero decimal 2 2" xfId="3568" xr:uid="{00000000-0005-0000-0000-0000A5100000}"/>
    <cellStyle name="imf-zero decimal 3" xfId="4349" xr:uid="{00000000-0005-0000-0000-0000A6100000}"/>
    <cellStyle name="imf-zero decimal 4" xfId="4741" xr:uid="{00000000-0005-0000-0000-0000A7100000}"/>
    <cellStyle name="Incorrecto 2" xfId="309" xr:uid="{00000000-0005-0000-0000-0000A8100000}"/>
    <cellStyle name="Incorrecto 2 2" xfId="933" xr:uid="{00000000-0005-0000-0000-0000A9100000}"/>
    <cellStyle name="Incorrecto 2 2 2" xfId="1474" xr:uid="{00000000-0005-0000-0000-0000AA100000}"/>
    <cellStyle name="Incorrecto 2 2 2 2" xfId="4022" xr:uid="{00000000-0005-0000-0000-0000AB100000}"/>
    <cellStyle name="Incorrecto 2 3" xfId="4351" xr:uid="{00000000-0005-0000-0000-0000AC100000}"/>
    <cellStyle name="Incorrecto 2 4" xfId="4442" xr:uid="{00000000-0005-0000-0000-0000AD100000}"/>
    <cellStyle name="Incorrecto 3" xfId="934" xr:uid="{00000000-0005-0000-0000-0000AE100000}"/>
    <cellStyle name="Incorrecto 3 2" xfId="1475" xr:uid="{00000000-0005-0000-0000-0000AF100000}"/>
    <cellStyle name="Incorrecto 3 2 2" xfId="4023" xr:uid="{00000000-0005-0000-0000-0000B0100000}"/>
    <cellStyle name="Incorrecto 3 3" xfId="4352" xr:uid="{00000000-0005-0000-0000-0000B1100000}"/>
    <cellStyle name="Incorrecto 3 4" xfId="4441" xr:uid="{00000000-0005-0000-0000-0000B2100000}"/>
    <cellStyle name="Incorrecto 4" xfId="935" xr:uid="{00000000-0005-0000-0000-0000B3100000}"/>
    <cellStyle name="Incorrecto 4 2" xfId="1476" xr:uid="{00000000-0005-0000-0000-0000B4100000}"/>
    <cellStyle name="Incorrecto 4 2 2" xfId="4024" xr:uid="{00000000-0005-0000-0000-0000B5100000}"/>
    <cellStyle name="Incorrecto 4 3" xfId="4353" xr:uid="{00000000-0005-0000-0000-0000B6100000}"/>
    <cellStyle name="Incorrecto 4 4" xfId="4739" xr:uid="{00000000-0005-0000-0000-0000B7100000}"/>
    <cellStyle name="Incorrecto 5" xfId="1473" xr:uid="{00000000-0005-0000-0000-0000B8100000}"/>
    <cellStyle name="Incorrecto 5 2" xfId="3569" xr:uid="{00000000-0005-0000-0000-0000B9100000}"/>
    <cellStyle name="Incorrecto 6" xfId="4350" xr:uid="{00000000-0005-0000-0000-0000BA100000}"/>
    <cellStyle name="Incorrecto 7" xfId="4740" xr:uid="{00000000-0005-0000-0000-0000BB100000}"/>
    <cellStyle name="Input" xfId="310" xr:uid="{00000000-0005-0000-0000-0000BC100000}"/>
    <cellStyle name="Input [yellow]" xfId="311" xr:uid="{00000000-0005-0000-0000-0000BD100000}"/>
    <cellStyle name="Input [yellow] 2" xfId="1477" xr:uid="{00000000-0005-0000-0000-0000BE100000}"/>
    <cellStyle name="Input [yellow] 2 2" xfId="3571" xr:uid="{00000000-0005-0000-0000-0000BF100000}"/>
    <cellStyle name="Input [yellow] 3" xfId="4354" xr:uid="{00000000-0005-0000-0000-0000C0100000}"/>
    <cellStyle name="Input [yellow] 4" xfId="4738" xr:uid="{00000000-0005-0000-0000-0000C1100000}"/>
    <cellStyle name="Input 2" xfId="1938" xr:uid="{00000000-0005-0000-0000-0000C2100000}"/>
    <cellStyle name="Input 2 2" xfId="3570" xr:uid="{00000000-0005-0000-0000-0000C3100000}"/>
    <cellStyle name="Input 3" xfId="4661" xr:uid="{00000000-0005-0000-0000-0000C4100000}"/>
    <cellStyle name="Input 4" xfId="5034" xr:uid="{00000000-0005-0000-0000-0000C5100000}"/>
    <cellStyle name="Input_Sheet5" xfId="1478" xr:uid="{00000000-0005-0000-0000-0000C6100000}"/>
    <cellStyle name="Linked Cell" xfId="312" xr:uid="{00000000-0005-0000-0000-0000C7100000}"/>
    <cellStyle name="MacroCode" xfId="313" xr:uid="{00000000-0005-0000-0000-0000C8100000}"/>
    <cellStyle name="MacroCode 10" xfId="7082" xr:uid="{00000000-0005-0000-0000-0000C9100000}"/>
    <cellStyle name="MacroCode 11" xfId="7083" xr:uid="{00000000-0005-0000-0000-0000CA100000}"/>
    <cellStyle name="MacroCode 12" xfId="7084" xr:uid="{00000000-0005-0000-0000-0000CB100000}"/>
    <cellStyle name="MacroCode 13" xfId="7085" xr:uid="{00000000-0005-0000-0000-0000CC100000}"/>
    <cellStyle name="MacroCode 14" xfId="7086" xr:uid="{00000000-0005-0000-0000-0000CD100000}"/>
    <cellStyle name="MacroCode 15" xfId="7087" xr:uid="{00000000-0005-0000-0000-0000CE100000}"/>
    <cellStyle name="MacroCode 16" xfId="7088" xr:uid="{00000000-0005-0000-0000-0000CF100000}"/>
    <cellStyle name="MacroCode 17" xfId="7089" xr:uid="{00000000-0005-0000-0000-0000D0100000}"/>
    <cellStyle name="MacroCode 18" xfId="7090" xr:uid="{00000000-0005-0000-0000-0000D1100000}"/>
    <cellStyle name="MacroCode 19" xfId="7091" xr:uid="{00000000-0005-0000-0000-0000D2100000}"/>
    <cellStyle name="MacroCode 2" xfId="1479" xr:uid="{00000000-0005-0000-0000-0000D3100000}"/>
    <cellStyle name="MacroCode 2 2" xfId="3572" xr:uid="{00000000-0005-0000-0000-0000D4100000}"/>
    <cellStyle name="MacroCode 20" xfId="7092" xr:uid="{00000000-0005-0000-0000-0000D5100000}"/>
    <cellStyle name="MacroCode 21" xfId="7093" xr:uid="{00000000-0005-0000-0000-0000D6100000}"/>
    <cellStyle name="MacroCode 22" xfId="7094" xr:uid="{00000000-0005-0000-0000-0000D7100000}"/>
    <cellStyle name="MacroCode 23" xfId="7095" xr:uid="{00000000-0005-0000-0000-0000D8100000}"/>
    <cellStyle name="MacroCode 24" xfId="7096" xr:uid="{00000000-0005-0000-0000-0000D9100000}"/>
    <cellStyle name="MacroCode 25" xfId="7097" xr:uid="{00000000-0005-0000-0000-0000DA100000}"/>
    <cellStyle name="MacroCode 26" xfId="7098" xr:uid="{00000000-0005-0000-0000-0000DB100000}"/>
    <cellStyle name="MacroCode 27" xfId="7099" xr:uid="{00000000-0005-0000-0000-0000DC100000}"/>
    <cellStyle name="MacroCode 28" xfId="7100" xr:uid="{00000000-0005-0000-0000-0000DD100000}"/>
    <cellStyle name="MacroCode 29" xfId="7101" xr:uid="{00000000-0005-0000-0000-0000DE100000}"/>
    <cellStyle name="MacroCode 3" xfId="4355" xr:uid="{00000000-0005-0000-0000-0000DF100000}"/>
    <cellStyle name="MacroCode 30" xfId="7102" xr:uid="{00000000-0005-0000-0000-0000E0100000}"/>
    <cellStyle name="MacroCode 31" xfId="7103" xr:uid="{00000000-0005-0000-0000-0000E1100000}"/>
    <cellStyle name="MacroCode 32" xfId="7104" xr:uid="{00000000-0005-0000-0000-0000E2100000}"/>
    <cellStyle name="MacroCode 33" xfId="7105" xr:uid="{00000000-0005-0000-0000-0000E3100000}"/>
    <cellStyle name="MacroCode 34" xfId="7106" xr:uid="{00000000-0005-0000-0000-0000E4100000}"/>
    <cellStyle name="MacroCode 35" xfId="7107" xr:uid="{00000000-0005-0000-0000-0000E5100000}"/>
    <cellStyle name="MacroCode 36" xfId="7108" xr:uid="{00000000-0005-0000-0000-0000E6100000}"/>
    <cellStyle name="MacroCode 37" xfId="7109" xr:uid="{00000000-0005-0000-0000-0000E7100000}"/>
    <cellStyle name="MacroCode 38" xfId="7110" xr:uid="{00000000-0005-0000-0000-0000E8100000}"/>
    <cellStyle name="MacroCode 39" xfId="7111" xr:uid="{00000000-0005-0000-0000-0000E9100000}"/>
    <cellStyle name="MacroCode 4" xfId="4440" xr:uid="{00000000-0005-0000-0000-0000EA100000}"/>
    <cellStyle name="MacroCode 40" xfId="7112" xr:uid="{00000000-0005-0000-0000-0000EB100000}"/>
    <cellStyle name="MacroCode 41" xfId="7113" xr:uid="{00000000-0005-0000-0000-0000EC100000}"/>
    <cellStyle name="MacroCode 42" xfId="7114" xr:uid="{00000000-0005-0000-0000-0000ED100000}"/>
    <cellStyle name="MacroCode 43" xfId="7115" xr:uid="{00000000-0005-0000-0000-0000EE100000}"/>
    <cellStyle name="MacroCode 44" xfId="7116" xr:uid="{00000000-0005-0000-0000-0000EF100000}"/>
    <cellStyle name="MacroCode 45" xfId="7117" xr:uid="{00000000-0005-0000-0000-0000F0100000}"/>
    <cellStyle name="MacroCode 46" xfId="7118" xr:uid="{00000000-0005-0000-0000-0000F1100000}"/>
    <cellStyle name="MacroCode 47" xfId="7119" xr:uid="{00000000-0005-0000-0000-0000F2100000}"/>
    <cellStyle name="MacroCode 48" xfId="7120" xr:uid="{00000000-0005-0000-0000-0000F3100000}"/>
    <cellStyle name="MacroCode 49" xfId="7121" xr:uid="{00000000-0005-0000-0000-0000F4100000}"/>
    <cellStyle name="MacroCode 5" xfId="7122" xr:uid="{00000000-0005-0000-0000-0000F5100000}"/>
    <cellStyle name="MacroCode 50" xfId="7123" xr:uid="{00000000-0005-0000-0000-0000F6100000}"/>
    <cellStyle name="MacroCode 51" xfId="7124" xr:uid="{00000000-0005-0000-0000-0000F7100000}"/>
    <cellStyle name="MacroCode 52" xfId="7125" xr:uid="{00000000-0005-0000-0000-0000F8100000}"/>
    <cellStyle name="MacroCode 53" xfId="7126" xr:uid="{00000000-0005-0000-0000-0000F9100000}"/>
    <cellStyle name="MacroCode 54" xfId="7127" xr:uid="{00000000-0005-0000-0000-0000FA100000}"/>
    <cellStyle name="MacroCode 55" xfId="7128" xr:uid="{00000000-0005-0000-0000-0000FB100000}"/>
    <cellStyle name="MacroCode 56" xfId="7129" xr:uid="{00000000-0005-0000-0000-0000FC100000}"/>
    <cellStyle name="MacroCode 57" xfId="7130" xr:uid="{00000000-0005-0000-0000-0000FD100000}"/>
    <cellStyle name="MacroCode 58" xfId="7131" xr:uid="{00000000-0005-0000-0000-0000FE100000}"/>
    <cellStyle name="MacroCode 59" xfId="7132" xr:uid="{00000000-0005-0000-0000-0000FF100000}"/>
    <cellStyle name="MacroCode 6" xfId="7133" xr:uid="{00000000-0005-0000-0000-000000110000}"/>
    <cellStyle name="MacroCode 60" xfId="7134" xr:uid="{00000000-0005-0000-0000-000001110000}"/>
    <cellStyle name="MacroCode 61" xfId="7135" xr:uid="{00000000-0005-0000-0000-000002110000}"/>
    <cellStyle name="MacroCode 62" xfId="7136" xr:uid="{00000000-0005-0000-0000-000003110000}"/>
    <cellStyle name="MacroCode 63" xfId="7137" xr:uid="{00000000-0005-0000-0000-000004110000}"/>
    <cellStyle name="MacroCode 64" xfId="7138" xr:uid="{00000000-0005-0000-0000-000005110000}"/>
    <cellStyle name="MacroCode 65" xfId="7139" xr:uid="{00000000-0005-0000-0000-000006110000}"/>
    <cellStyle name="MacroCode 66" xfId="7140" xr:uid="{00000000-0005-0000-0000-000007110000}"/>
    <cellStyle name="MacroCode 7" xfId="7141" xr:uid="{00000000-0005-0000-0000-000008110000}"/>
    <cellStyle name="MacroCode 8" xfId="7142" xr:uid="{00000000-0005-0000-0000-000009110000}"/>
    <cellStyle name="MacroCode 9" xfId="7143" xr:uid="{00000000-0005-0000-0000-00000A110000}"/>
    <cellStyle name="Millareɳ_INFORME.xls Gráfico 20" xfId="2633" xr:uid="{00000000-0005-0000-0000-00000B110000}"/>
    <cellStyle name="Millares" xfId="12521" builtinId="3"/>
    <cellStyle name="Millares [0] 2" xfId="314" xr:uid="{00000000-0005-0000-0000-00000D110000}"/>
    <cellStyle name="Millares [0] 2 2" xfId="1480" xr:uid="{00000000-0005-0000-0000-00000E110000}"/>
    <cellStyle name="Millares [0] 2 3" xfId="4357" xr:uid="{00000000-0005-0000-0000-00000F110000}"/>
    <cellStyle name="Millares [0] 2 4" xfId="4737" xr:uid="{00000000-0005-0000-0000-000010110000}"/>
    <cellStyle name="Millares 10" xfId="315" xr:uid="{00000000-0005-0000-0000-000011110000}"/>
    <cellStyle name="Millares 10 10" xfId="316" xr:uid="{00000000-0005-0000-0000-000012110000}"/>
    <cellStyle name="Millares 10 10 2" xfId="3574" xr:uid="{00000000-0005-0000-0000-000013110000}"/>
    <cellStyle name="Millares 10 11" xfId="317" xr:uid="{00000000-0005-0000-0000-000014110000}"/>
    <cellStyle name="Millares 10 11 2" xfId="3575" xr:uid="{00000000-0005-0000-0000-000015110000}"/>
    <cellStyle name="Millares 10 12" xfId="318" xr:uid="{00000000-0005-0000-0000-000016110000}"/>
    <cellStyle name="Millares 10 12 2" xfId="3576" xr:uid="{00000000-0005-0000-0000-000017110000}"/>
    <cellStyle name="Millares 10 13" xfId="319" xr:uid="{00000000-0005-0000-0000-000018110000}"/>
    <cellStyle name="Millares 10 13 2" xfId="3577" xr:uid="{00000000-0005-0000-0000-000019110000}"/>
    <cellStyle name="Millares 10 14" xfId="320" xr:uid="{00000000-0005-0000-0000-00001A110000}"/>
    <cellStyle name="Millares 10 14 2" xfId="3578" xr:uid="{00000000-0005-0000-0000-00001B110000}"/>
    <cellStyle name="Millares 10 15" xfId="321" xr:uid="{00000000-0005-0000-0000-00001C110000}"/>
    <cellStyle name="Millares 10 15 2" xfId="3579" xr:uid="{00000000-0005-0000-0000-00001D110000}"/>
    <cellStyle name="Millares 10 16" xfId="322" xr:uid="{00000000-0005-0000-0000-00001E110000}"/>
    <cellStyle name="Millares 10 16 2" xfId="3580" xr:uid="{00000000-0005-0000-0000-00001F110000}"/>
    <cellStyle name="Millares 10 17" xfId="323" xr:uid="{00000000-0005-0000-0000-000020110000}"/>
    <cellStyle name="Millares 10 17 2" xfId="3581" xr:uid="{00000000-0005-0000-0000-000021110000}"/>
    <cellStyle name="Millares 10 18" xfId="324" xr:uid="{00000000-0005-0000-0000-000022110000}"/>
    <cellStyle name="Millares 10 18 2" xfId="3582" xr:uid="{00000000-0005-0000-0000-000023110000}"/>
    <cellStyle name="Millares 10 19" xfId="325" xr:uid="{00000000-0005-0000-0000-000024110000}"/>
    <cellStyle name="Millares 10 19 2" xfId="3583" xr:uid="{00000000-0005-0000-0000-000025110000}"/>
    <cellStyle name="Millares 10 2" xfId="326" xr:uid="{00000000-0005-0000-0000-000026110000}"/>
    <cellStyle name="Millares 10 2 10" xfId="7144" xr:uid="{00000000-0005-0000-0000-000027110000}"/>
    <cellStyle name="Millares 10 2 11" xfId="7145" xr:uid="{00000000-0005-0000-0000-000028110000}"/>
    <cellStyle name="Millares 10 2 12" xfId="7146" xr:uid="{00000000-0005-0000-0000-000029110000}"/>
    <cellStyle name="Millares 10 2 13" xfId="7147" xr:uid="{00000000-0005-0000-0000-00002A110000}"/>
    <cellStyle name="Millares 10 2 14" xfId="7148" xr:uid="{00000000-0005-0000-0000-00002B110000}"/>
    <cellStyle name="Millares 10 2 15" xfId="7149" xr:uid="{00000000-0005-0000-0000-00002C110000}"/>
    <cellStyle name="Millares 10 2 16" xfId="7150" xr:uid="{00000000-0005-0000-0000-00002D110000}"/>
    <cellStyle name="Millares 10 2 17" xfId="7151" xr:uid="{00000000-0005-0000-0000-00002E110000}"/>
    <cellStyle name="Millares 10 2 18" xfId="7152" xr:uid="{00000000-0005-0000-0000-00002F110000}"/>
    <cellStyle name="Millares 10 2 19" xfId="7153" xr:uid="{00000000-0005-0000-0000-000030110000}"/>
    <cellStyle name="Millares 10 2 2" xfId="3584" xr:uid="{00000000-0005-0000-0000-000031110000}"/>
    <cellStyle name="Millares 10 2 2 10" xfId="7154" xr:uid="{00000000-0005-0000-0000-000032110000}"/>
    <cellStyle name="Millares 10 2 2 11" xfId="7155" xr:uid="{00000000-0005-0000-0000-000033110000}"/>
    <cellStyle name="Millares 10 2 2 12" xfId="7156" xr:uid="{00000000-0005-0000-0000-000034110000}"/>
    <cellStyle name="Millares 10 2 2 13" xfId="7157" xr:uid="{00000000-0005-0000-0000-000035110000}"/>
    <cellStyle name="Millares 10 2 2 14" xfId="7158" xr:uid="{00000000-0005-0000-0000-000036110000}"/>
    <cellStyle name="Millares 10 2 2 15" xfId="7159" xr:uid="{00000000-0005-0000-0000-000037110000}"/>
    <cellStyle name="Millares 10 2 2 16" xfId="7160" xr:uid="{00000000-0005-0000-0000-000038110000}"/>
    <cellStyle name="Millares 10 2 2 17" xfId="7161" xr:uid="{00000000-0005-0000-0000-000039110000}"/>
    <cellStyle name="Millares 10 2 2 18" xfId="7162" xr:uid="{00000000-0005-0000-0000-00003A110000}"/>
    <cellStyle name="Millares 10 2 2 19" xfId="7163" xr:uid="{00000000-0005-0000-0000-00003B110000}"/>
    <cellStyle name="Millares 10 2 2 2" xfId="7164" xr:uid="{00000000-0005-0000-0000-00003C110000}"/>
    <cellStyle name="Millares 10 2 2 20" xfId="7165" xr:uid="{00000000-0005-0000-0000-00003D110000}"/>
    <cellStyle name="Millares 10 2 2 21" xfId="7166" xr:uid="{00000000-0005-0000-0000-00003E110000}"/>
    <cellStyle name="Millares 10 2 2 22" xfId="7167" xr:uid="{00000000-0005-0000-0000-00003F110000}"/>
    <cellStyle name="Millares 10 2 2 23" xfId="7168" xr:uid="{00000000-0005-0000-0000-000040110000}"/>
    <cellStyle name="Millares 10 2 2 24" xfId="7169" xr:uid="{00000000-0005-0000-0000-000041110000}"/>
    <cellStyle name="Millares 10 2 2 25" xfId="7170" xr:uid="{00000000-0005-0000-0000-000042110000}"/>
    <cellStyle name="Millares 10 2 2 26" xfId="7171" xr:uid="{00000000-0005-0000-0000-000043110000}"/>
    <cellStyle name="Millares 10 2 2 27" xfId="7172" xr:uid="{00000000-0005-0000-0000-000044110000}"/>
    <cellStyle name="Millares 10 2 2 28" xfId="7173" xr:uid="{00000000-0005-0000-0000-000045110000}"/>
    <cellStyle name="Millares 10 2 2 29" xfId="7174" xr:uid="{00000000-0005-0000-0000-000046110000}"/>
    <cellStyle name="Millares 10 2 2 3" xfId="7175" xr:uid="{00000000-0005-0000-0000-000047110000}"/>
    <cellStyle name="Millares 10 2 2 30" xfId="7176" xr:uid="{00000000-0005-0000-0000-000048110000}"/>
    <cellStyle name="Millares 10 2 2 31" xfId="7177" xr:uid="{00000000-0005-0000-0000-000049110000}"/>
    <cellStyle name="Millares 10 2 2 32" xfId="7178" xr:uid="{00000000-0005-0000-0000-00004A110000}"/>
    <cellStyle name="Millares 10 2 2 33" xfId="7179" xr:uid="{00000000-0005-0000-0000-00004B110000}"/>
    <cellStyle name="Millares 10 2 2 34" xfId="7180" xr:uid="{00000000-0005-0000-0000-00004C110000}"/>
    <cellStyle name="Millares 10 2 2 35" xfId="7181" xr:uid="{00000000-0005-0000-0000-00004D110000}"/>
    <cellStyle name="Millares 10 2 2 36" xfId="7182" xr:uid="{00000000-0005-0000-0000-00004E110000}"/>
    <cellStyle name="Millares 10 2 2 37" xfId="7183" xr:uid="{00000000-0005-0000-0000-00004F110000}"/>
    <cellStyle name="Millares 10 2 2 38" xfId="7184" xr:uid="{00000000-0005-0000-0000-000050110000}"/>
    <cellStyle name="Millares 10 2 2 39" xfId="7185" xr:uid="{00000000-0005-0000-0000-000051110000}"/>
    <cellStyle name="Millares 10 2 2 4" xfId="7186" xr:uid="{00000000-0005-0000-0000-000052110000}"/>
    <cellStyle name="Millares 10 2 2 40" xfId="7187" xr:uid="{00000000-0005-0000-0000-000053110000}"/>
    <cellStyle name="Millares 10 2 2 41" xfId="7188" xr:uid="{00000000-0005-0000-0000-000054110000}"/>
    <cellStyle name="Millares 10 2 2 42" xfId="7189" xr:uid="{00000000-0005-0000-0000-000055110000}"/>
    <cellStyle name="Millares 10 2 2 43" xfId="7190" xr:uid="{00000000-0005-0000-0000-000056110000}"/>
    <cellStyle name="Millares 10 2 2 44" xfId="7191" xr:uid="{00000000-0005-0000-0000-000057110000}"/>
    <cellStyle name="Millares 10 2 2 45" xfId="7192" xr:uid="{00000000-0005-0000-0000-000058110000}"/>
    <cellStyle name="Millares 10 2 2 46" xfId="7193" xr:uid="{00000000-0005-0000-0000-000059110000}"/>
    <cellStyle name="Millares 10 2 2 47" xfId="7194" xr:uid="{00000000-0005-0000-0000-00005A110000}"/>
    <cellStyle name="Millares 10 2 2 48" xfId="7195" xr:uid="{00000000-0005-0000-0000-00005B110000}"/>
    <cellStyle name="Millares 10 2 2 49" xfId="7196" xr:uid="{00000000-0005-0000-0000-00005C110000}"/>
    <cellStyle name="Millares 10 2 2 5" xfId="7197" xr:uid="{00000000-0005-0000-0000-00005D110000}"/>
    <cellStyle name="Millares 10 2 2 50" xfId="7198" xr:uid="{00000000-0005-0000-0000-00005E110000}"/>
    <cellStyle name="Millares 10 2 2 51" xfId="7199" xr:uid="{00000000-0005-0000-0000-00005F110000}"/>
    <cellStyle name="Millares 10 2 2 52" xfId="7200" xr:uid="{00000000-0005-0000-0000-000060110000}"/>
    <cellStyle name="Millares 10 2 2 53" xfId="7201" xr:uid="{00000000-0005-0000-0000-000061110000}"/>
    <cellStyle name="Millares 10 2 2 54" xfId="7202" xr:uid="{00000000-0005-0000-0000-000062110000}"/>
    <cellStyle name="Millares 10 2 2 55" xfId="7203" xr:uid="{00000000-0005-0000-0000-000063110000}"/>
    <cellStyle name="Millares 10 2 2 56" xfId="7204" xr:uid="{00000000-0005-0000-0000-000064110000}"/>
    <cellStyle name="Millares 10 2 2 57" xfId="7205" xr:uid="{00000000-0005-0000-0000-000065110000}"/>
    <cellStyle name="Millares 10 2 2 58" xfId="7206" xr:uid="{00000000-0005-0000-0000-000066110000}"/>
    <cellStyle name="Millares 10 2 2 59" xfId="7207" xr:uid="{00000000-0005-0000-0000-000067110000}"/>
    <cellStyle name="Millares 10 2 2 6" xfId="7208" xr:uid="{00000000-0005-0000-0000-000068110000}"/>
    <cellStyle name="Millares 10 2 2 60" xfId="7209" xr:uid="{00000000-0005-0000-0000-000069110000}"/>
    <cellStyle name="Millares 10 2 2 61" xfId="7210" xr:uid="{00000000-0005-0000-0000-00006A110000}"/>
    <cellStyle name="Millares 10 2 2 62" xfId="7211" xr:uid="{00000000-0005-0000-0000-00006B110000}"/>
    <cellStyle name="Millares 10 2 2 63" xfId="7212" xr:uid="{00000000-0005-0000-0000-00006C110000}"/>
    <cellStyle name="Millares 10 2 2 7" xfId="7213" xr:uid="{00000000-0005-0000-0000-00006D110000}"/>
    <cellStyle name="Millares 10 2 2 8" xfId="7214" xr:uid="{00000000-0005-0000-0000-00006E110000}"/>
    <cellStyle name="Millares 10 2 2 9" xfId="7215" xr:uid="{00000000-0005-0000-0000-00006F110000}"/>
    <cellStyle name="Millares 10 2 20" xfId="7216" xr:uid="{00000000-0005-0000-0000-000070110000}"/>
    <cellStyle name="Millares 10 2 21" xfId="7217" xr:uid="{00000000-0005-0000-0000-000071110000}"/>
    <cellStyle name="Millares 10 2 22" xfId="7218" xr:uid="{00000000-0005-0000-0000-000072110000}"/>
    <cellStyle name="Millares 10 2 23" xfId="7219" xr:uid="{00000000-0005-0000-0000-000073110000}"/>
    <cellStyle name="Millares 10 2 24" xfId="7220" xr:uid="{00000000-0005-0000-0000-000074110000}"/>
    <cellStyle name="Millares 10 2 25" xfId="7221" xr:uid="{00000000-0005-0000-0000-000075110000}"/>
    <cellStyle name="Millares 10 2 26" xfId="7222" xr:uid="{00000000-0005-0000-0000-000076110000}"/>
    <cellStyle name="Millares 10 2 27" xfId="7223" xr:uid="{00000000-0005-0000-0000-000077110000}"/>
    <cellStyle name="Millares 10 2 28" xfId="7224" xr:uid="{00000000-0005-0000-0000-000078110000}"/>
    <cellStyle name="Millares 10 2 29" xfId="7225" xr:uid="{00000000-0005-0000-0000-000079110000}"/>
    <cellStyle name="Millares 10 2 3" xfId="7226" xr:uid="{00000000-0005-0000-0000-00007A110000}"/>
    <cellStyle name="Millares 10 2 30" xfId="7227" xr:uid="{00000000-0005-0000-0000-00007B110000}"/>
    <cellStyle name="Millares 10 2 31" xfId="7228" xr:uid="{00000000-0005-0000-0000-00007C110000}"/>
    <cellStyle name="Millares 10 2 32" xfId="7229" xr:uid="{00000000-0005-0000-0000-00007D110000}"/>
    <cellStyle name="Millares 10 2 33" xfId="7230" xr:uid="{00000000-0005-0000-0000-00007E110000}"/>
    <cellStyle name="Millares 10 2 34" xfId="7231" xr:uid="{00000000-0005-0000-0000-00007F110000}"/>
    <cellStyle name="Millares 10 2 35" xfId="7232" xr:uid="{00000000-0005-0000-0000-000080110000}"/>
    <cellStyle name="Millares 10 2 36" xfId="7233" xr:uid="{00000000-0005-0000-0000-000081110000}"/>
    <cellStyle name="Millares 10 2 37" xfId="7234" xr:uid="{00000000-0005-0000-0000-000082110000}"/>
    <cellStyle name="Millares 10 2 38" xfId="7235" xr:uid="{00000000-0005-0000-0000-000083110000}"/>
    <cellStyle name="Millares 10 2 39" xfId="7236" xr:uid="{00000000-0005-0000-0000-000084110000}"/>
    <cellStyle name="Millares 10 2 4" xfId="7237" xr:uid="{00000000-0005-0000-0000-000085110000}"/>
    <cellStyle name="Millares 10 2 40" xfId="7238" xr:uid="{00000000-0005-0000-0000-000086110000}"/>
    <cellStyle name="Millares 10 2 41" xfId="7239" xr:uid="{00000000-0005-0000-0000-000087110000}"/>
    <cellStyle name="Millares 10 2 42" xfId="7240" xr:uid="{00000000-0005-0000-0000-000088110000}"/>
    <cellStyle name="Millares 10 2 43" xfId="7241" xr:uid="{00000000-0005-0000-0000-000089110000}"/>
    <cellStyle name="Millares 10 2 44" xfId="7242" xr:uid="{00000000-0005-0000-0000-00008A110000}"/>
    <cellStyle name="Millares 10 2 45" xfId="7243" xr:uid="{00000000-0005-0000-0000-00008B110000}"/>
    <cellStyle name="Millares 10 2 46" xfId="7244" xr:uid="{00000000-0005-0000-0000-00008C110000}"/>
    <cellStyle name="Millares 10 2 47" xfId="7245" xr:uid="{00000000-0005-0000-0000-00008D110000}"/>
    <cellStyle name="Millares 10 2 48" xfId="7246" xr:uid="{00000000-0005-0000-0000-00008E110000}"/>
    <cellStyle name="Millares 10 2 49" xfId="7247" xr:uid="{00000000-0005-0000-0000-00008F110000}"/>
    <cellStyle name="Millares 10 2 5" xfId="7248" xr:uid="{00000000-0005-0000-0000-000090110000}"/>
    <cellStyle name="Millares 10 2 50" xfId="7249" xr:uid="{00000000-0005-0000-0000-000091110000}"/>
    <cellStyle name="Millares 10 2 51" xfId="7250" xr:uid="{00000000-0005-0000-0000-000092110000}"/>
    <cellStyle name="Millares 10 2 52" xfId="7251" xr:uid="{00000000-0005-0000-0000-000093110000}"/>
    <cellStyle name="Millares 10 2 53" xfId="7252" xr:uid="{00000000-0005-0000-0000-000094110000}"/>
    <cellStyle name="Millares 10 2 54" xfId="7253" xr:uid="{00000000-0005-0000-0000-000095110000}"/>
    <cellStyle name="Millares 10 2 55" xfId="7254" xr:uid="{00000000-0005-0000-0000-000096110000}"/>
    <cellStyle name="Millares 10 2 56" xfId="7255" xr:uid="{00000000-0005-0000-0000-000097110000}"/>
    <cellStyle name="Millares 10 2 57" xfId="7256" xr:uid="{00000000-0005-0000-0000-000098110000}"/>
    <cellStyle name="Millares 10 2 58" xfId="7257" xr:uid="{00000000-0005-0000-0000-000099110000}"/>
    <cellStyle name="Millares 10 2 59" xfId="7258" xr:uid="{00000000-0005-0000-0000-00009A110000}"/>
    <cellStyle name="Millares 10 2 6" xfId="7259" xr:uid="{00000000-0005-0000-0000-00009B110000}"/>
    <cellStyle name="Millares 10 2 60" xfId="7260" xr:uid="{00000000-0005-0000-0000-00009C110000}"/>
    <cellStyle name="Millares 10 2 61" xfId="7261" xr:uid="{00000000-0005-0000-0000-00009D110000}"/>
    <cellStyle name="Millares 10 2 62" xfId="7262" xr:uid="{00000000-0005-0000-0000-00009E110000}"/>
    <cellStyle name="Millares 10 2 63" xfId="7263" xr:uid="{00000000-0005-0000-0000-00009F110000}"/>
    <cellStyle name="Millares 10 2 64" xfId="7264" xr:uid="{00000000-0005-0000-0000-0000A0110000}"/>
    <cellStyle name="Millares 10 2 7" xfId="7265" xr:uid="{00000000-0005-0000-0000-0000A1110000}"/>
    <cellStyle name="Millares 10 2 8" xfId="7266" xr:uid="{00000000-0005-0000-0000-0000A2110000}"/>
    <cellStyle name="Millares 10 2 9" xfId="7267" xr:uid="{00000000-0005-0000-0000-0000A3110000}"/>
    <cellStyle name="Millares 10 20" xfId="3573" xr:uid="{00000000-0005-0000-0000-0000A4110000}"/>
    <cellStyle name="Millares 10 21" xfId="7268" xr:uid="{00000000-0005-0000-0000-0000A5110000}"/>
    <cellStyle name="Millares 10 22" xfId="7269" xr:uid="{00000000-0005-0000-0000-0000A6110000}"/>
    <cellStyle name="Millares 10 23" xfId="7270" xr:uid="{00000000-0005-0000-0000-0000A7110000}"/>
    <cellStyle name="Millares 10 24" xfId="7271" xr:uid="{00000000-0005-0000-0000-0000A8110000}"/>
    <cellStyle name="Millares 10 25" xfId="7272" xr:uid="{00000000-0005-0000-0000-0000A9110000}"/>
    <cellStyle name="Millares 10 26" xfId="7273" xr:uid="{00000000-0005-0000-0000-0000AA110000}"/>
    <cellStyle name="Millares 10 27" xfId="7274" xr:uid="{00000000-0005-0000-0000-0000AB110000}"/>
    <cellStyle name="Millares 10 28" xfId="7275" xr:uid="{00000000-0005-0000-0000-0000AC110000}"/>
    <cellStyle name="Millares 10 29" xfId="7276" xr:uid="{00000000-0005-0000-0000-0000AD110000}"/>
    <cellStyle name="Millares 10 3" xfId="327" xr:uid="{00000000-0005-0000-0000-0000AE110000}"/>
    <cellStyle name="Millares 10 3 10" xfId="7277" xr:uid="{00000000-0005-0000-0000-0000AF110000}"/>
    <cellStyle name="Millares 10 3 11" xfId="7278" xr:uid="{00000000-0005-0000-0000-0000B0110000}"/>
    <cellStyle name="Millares 10 3 12" xfId="7279" xr:uid="{00000000-0005-0000-0000-0000B1110000}"/>
    <cellStyle name="Millares 10 3 13" xfId="7280" xr:uid="{00000000-0005-0000-0000-0000B2110000}"/>
    <cellStyle name="Millares 10 3 14" xfId="7281" xr:uid="{00000000-0005-0000-0000-0000B3110000}"/>
    <cellStyle name="Millares 10 3 15" xfId="7282" xr:uid="{00000000-0005-0000-0000-0000B4110000}"/>
    <cellStyle name="Millares 10 3 16" xfId="7283" xr:uid="{00000000-0005-0000-0000-0000B5110000}"/>
    <cellStyle name="Millares 10 3 17" xfId="7284" xr:uid="{00000000-0005-0000-0000-0000B6110000}"/>
    <cellStyle name="Millares 10 3 18" xfId="7285" xr:uid="{00000000-0005-0000-0000-0000B7110000}"/>
    <cellStyle name="Millares 10 3 19" xfId="7286" xr:uid="{00000000-0005-0000-0000-0000B8110000}"/>
    <cellStyle name="Millares 10 3 2" xfId="3585" xr:uid="{00000000-0005-0000-0000-0000B9110000}"/>
    <cellStyle name="Millares 10 3 20" xfId="7287" xr:uid="{00000000-0005-0000-0000-0000BA110000}"/>
    <cellStyle name="Millares 10 3 21" xfId="7288" xr:uid="{00000000-0005-0000-0000-0000BB110000}"/>
    <cellStyle name="Millares 10 3 22" xfId="7289" xr:uid="{00000000-0005-0000-0000-0000BC110000}"/>
    <cellStyle name="Millares 10 3 23" xfId="7290" xr:uid="{00000000-0005-0000-0000-0000BD110000}"/>
    <cellStyle name="Millares 10 3 24" xfId="7291" xr:uid="{00000000-0005-0000-0000-0000BE110000}"/>
    <cellStyle name="Millares 10 3 25" xfId="7292" xr:uid="{00000000-0005-0000-0000-0000BF110000}"/>
    <cellStyle name="Millares 10 3 26" xfId="7293" xr:uid="{00000000-0005-0000-0000-0000C0110000}"/>
    <cellStyle name="Millares 10 3 27" xfId="7294" xr:uid="{00000000-0005-0000-0000-0000C1110000}"/>
    <cellStyle name="Millares 10 3 28" xfId="7295" xr:uid="{00000000-0005-0000-0000-0000C2110000}"/>
    <cellStyle name="Millares 10 3 29" xfId="7296" xr:uid="{00000000-0005-0000-0000-0000C3110000}"/>
    <cellStyle name="Millares 10 3 3" xfId="7297" xr:uid="{00000000-0005-0000-0000-0000C4110000}"/>
    <cellStyle name="Millares 10 3 30" xfId="7298" xr:uid="{00000000-0005-0000-0000-0000C5110000}"/>
    <cellStyle name="Millares 10 3 31" xfId="7299" xr:uid="{00000000-0005-0000-0000-0000C6110000}"/>
    <cellStyle name="Millares 10 3 32" xfId="7300" xr:uid="{00000000-0005-0000-0000-0000C7110000}"/>
    <cellStyle name="Millares 10 3 33" xfId="7301" xr:uid="{00000000-0005-0000-0000-0000C8110000}"/>
    <cellStyle name="Millares 10 3 34" xfId="7302" xr:uid="{00000000-0005-0000-0000-0000C9110000}"/>
    <cellStyle name="Millares 10 3 35" xfId="7303" xr:uid="{00000000-0005-0000-0000-0000CA110000}"/>
    <cellStyle name="Millares 10 3 36" xfId="7304" xr:uid="{00000000-0005-0000-0000-0000CB110000}"/>
    <cellStyle name="Millares 10 3 37" xfId="7305" xr:uid="{00000000-0005-0000-0000-0000CC110000}"/>
    <cellStyle name="Millares 10 3 38" xfId="7306" xr:uid="{00000000-0005-0000-0000-0000CD110000}"/>
    <cellStyle name="Millares 10 3 39" xfId="7307" xr:uid="{00000000-0005-0000-0000-0000CE110000}"/>
    <cellStyle name="Millares 10 3 4" xfId="7308" xr:uid="{00000000-0005-0000-0000-0000CF110000}"/>
    <cellStyle name="Millares 10 3 40" xfId="7309" xr:uid="{00000000-0005-0000-0000-0000D0110000}"/>
    <cellStyle name="Millares 10 3 41" xfId="7310" xr:uid="{00000000-0005-0000-0000-0000D1110000}"/>
    <cellStyle name="Millares 10 3 42" xfId="7311" xr:uid="{00000000-0005-0000-0000-0000D2110000}"/>
    <cellStyle name="Millares 10 3 43" xfId="7312" xr:uid="{00000000-0005-0000-0000-0000D3110000}"/>
    <cellStyle name="Millares 10 3 44" xfId="7313" xr:uid="{00000000-0005-0000-0000-0000D4110000}"/>
    <cellStyle name="Millares 10 3 45" xfId="7314" xr:uid="{00000000-0005-0000-0000-0000D5110000}"/>
    <cellStyle name="Millares 10 3 46" xfId="7315" xr:uid="{00000000-0005-0000-0000-0000D6110000}"/>
    <cellStyle name="Millares 10 3 47" xfId="7316" xr:uid="{00000000-0005-0000-0000-0000D7110000}"/>
    <cellStyle name="Millares 10 3 48" xfId="7317" xr:uid="{00000000-0005-0000-0000-0000D8110000}"/>
    <cellStyle name="Millares 10 3 49" xfId="7318" xr:uid="{00000000-0005-0000-0000-0000D9110000}"/>
    <cellStyle name="Millares 10 3 5" xfId="7319" xr:uid="{00000000-0005-0000-0000-0000DA110000}"/>
    <cellStyle name="Millares 10 3 50" xfId="7320" xr:uid="{00000000-0005-0000-0000-0000DB110000}"/>
    <cellStyle name="Millares 10 3 51" xfId="7321" xr:uid="{00000000-0005-0000-0000-0000DC110000}"/>
    <cellStyle name="Millares 10 3 52" xfId="7322" xr:uid="{00000000-0005-0000-0000-0000DD110000}"/>
    <cellStyle name="Millares 10 3 53" xfId="7323" xr:uid="{00000000-0005-0000-0000-0000DE110000}"/>
    <cellStyle name="Millares 10 3 54" xfId="7324" xr:uid="{00000000-0005-0000-0000-0000DF110000}"/>
    <cellStyle name="Millares 10 3 55" xfId="7325" xr:uid="{00000000-0005-0000-0000-0000E0110000}"/>
    <cellStyle name="Millares 10 3 56" xfId="7326" xr:uid="{00000000-0005-0000-0000-0000E1110000}"/>
    <cellStyle name="Millares 10 3 57" xfId="7327" xr:uid="{00000000-0005-0000-0000-0000E2110000}"/>
    <cellStyle name="Millares 10 3 58" xfId="7328" xr:uid="{00000000-0005-0000-0000-0000E3110000}"/>
    <cellStyle name="Millares 10 3 59" xfId="7329" xr:uid="{00000000-0005-0000-0000-0000E4110000}"/>
    <cellStyle name="Millares 10 3 6" xfId="7330" xr:uid="{00000000-0005-0000-0000-0000E5110000}"/>
    <cellStyle name="Millares 10 3 60" xfId="7331" xr:uid="{00000000-0005-0000-0000-0000E6110000}"/>
    <cellStyle name="Millares 10 3 61" xfId="7332" xr:uid="{00000000-0005-0000-0000-0000E7110000}"/>
    <cellStyle name="Millares 10 3 62" xfId="7333" xr:uid="{00000000-0005-0000-0000-0000E8110000}"/>
    <cellStyle name="Millares 10 3 63" xfId="7334" xr:uid="{00000000-0005-0000-0000-0000E9110000}"/>
    <cellStyle name="Millares 10 3 64" xfId="7335" xr:uid="{00000000-0005-0000-0000-0000EA110000}"/>
    <cellStyle name="Millares 10 3 7" xfId="7336" xr:uid="{00000000-0005-0000-0000-0000EB110000}"/>
    <cellStyle name="Millares 10 3 8" xfId="7337" xr:uid="{00000000-0005-0000-0000-0000EC110000}"/>
    <cellStyle name="Millares 10 3 9" xfId="7338" xr:uid="{00000000-0005-0000-0000-0000ED110000}"/>
    <cellStyle name="Millares 10 30" xfId="7339" xr:uid="{00000000-0005-0000-0000-0000EE110000}"/>
    <cellStyle name="Millares 10 31" xfId="7340" xr:uid="{00000000-0005-0000-0000-0000EF110000}"/>
    <cellStyle name="Millares 10 32" xfId="7341" xr:uid="{00000000-0005-0000-0000-0000F0110000}"/>
    <cellStyle name="Millares 10 33" xfId="7342" xr:uid="{00000000-0005-0000-0000-0000F1110000}"/>
    <cellStyle name="Millares 10 34" xfId="7343" xr:uid="{00000000-0005-0000-0000-0000F2110000}"/>
    <cellStyle name="Millares 10 35" xfId="7344" xr:uid="{00000000-0005-0000-0000-0000F3110000}"/>
    <cellStyle name="Millares 10 36" xfId="7345" xr:uid="{00000000-0005-0000-0000-0000F4110000}"/>
    <cellStyle name="Millares 10 37" xfId="7346" xr:uid="{00000000-0005-0000-0000-0000F5110000}"/>
    <cellStyle name="Millares 10 38" xfId="7347" xr:uid="{00000000-0005-0000-0000-0000F6110000}"/>
    <cellStyle name="Millares 10 39" xfId="7348" xr:uid="{00000000-0005-0000-0000-0000F7110000}"/>
    <cellStyle name="Millares 10 4" xfId="328" xr:uid="{00000000-0005-0000-0000-0000F8110000}"/>
    <cellStyle name="Millares 10 4 10" xfId="7349" xr:uid="{00000000-0005-0000-0000-0000F9110000}"/>
    <cellStyle name="Millares 10 4 11" xfId="7350" xr:uid="{00000000-0005-0000-0000-0000FA110000}"/>
    <cellStyle name="Millares 10 4 12" xfId="7351" xr:uid="{00000000-0005-0000-0000-0000FB110000}"/>
    <cellStyle name="Millares 10 4 13" xfId="7352" xr:uid="{00000000-0005-0000-0000-0000FC110000}"/>
    <cellStyle name="Millares 10 4 14" xfId="7353" xr:uid="{00000000-0005-0000-0000-0000FD110000}"/>
    <cellStyle name="Millares 10 4 15" xfId="7354" xr:uid="{00000000-0005-0000-0000-0000FE110000}"/>
    <cellStyle name="Millares 10 4 16" xfId="7355" xr:uid="{00000000-0005-0000-0000-0000FF110000}"/>
    <cellStyle name="Millares 10 4 17" xfId="7356" xr:uid="{00000000-0005-0000-0000-000000120000}"/>
    <cellStyle name="Millares 10 4 18" xfId="7357" xr:uid="{00000000-0005-0000-0000-000001120000}"/>
    <cellStyle name="Millares 10 4 19" xfId="7358" xr:uid="{00000000-0005-0000-0000-000002120000}"/>
    <cellStyle name="Millares 10 4 2" xfId="3586" xr:uid="{00000000-0005-0000-0000-000003120000}"/>
    <cellStyle name="Millares 10 4 20" xfId="7359" xr:uid="{00000000-0005-0000-0000-000004120000}"/>
    <cellStyle name="Millares 10 4 21" xfId="7360" xr:uid="{00000000-0005-0000-0000-000005120000}"/>
    <cellStyle name="Millares 10 4 22" xfId="7361" xr:uid="{00000000-0005-0000-0000-000006120000}"/>
    <cellStyle name="Millares 10 4 23" xfId="7362" xr:uid="{00000000-0005-0000-0000-000007120000}"/>
    <cellStyle name="Millares 10 4 24" xfId="7363" xr:uid="{00000000-0005-0000-0000-000008120000}"/>
    <cellStyle name="Millares 10 4 25" xfId="7364" xr:uid="{00000000-0005-0000-0000-000009120000}"/>
    <cellStyle name="Millares 10 4 26" xfId="7365" xr:uid="{00000000-0005-0000-0000-00000A120000}"/>
    <cellStyle name="Millares 10 4 27" xfId="7366" xr:uid="{00000000-0005-0000-0000-00000B120000}"/>
    <cellStyle name="Millares 10 4 28" xfId="7367" xr:uid="{00000000-0005-0000-0000-00000C120000}"/>
    <cellStyle name="Millares 10 4 29" xfId="7368" xr:uid="{00000000-0005-0000-0000-00000D120000}"/>
    <cellStyle name="Millares 10 4 3" xfId="7369" xr:uid="{00000000-0005-0000-0000-00000E120000}"/>
    <cellStyle name="Millares 10 4 30" xfId="7370" xr:uid="{00000000-0005-0000-0000-00000F120000}"/>
    <cellStyle name="Millares 10 4 31" xfId="7371" xr:uid="{00000000-0005-0000-0000-000010120000}"/>
    <cellStyle name="Millares 10 4 32" xfId="7372" xr:uid="{00000000-0005-0000-0000-000011120000}"/>
    <cellStyle name="Millares 10 4 33" xfId="7373" xr:uid="{00000000-0005-0000-0000-000012120000}"/>
    <cellStyle name="Millares 10 4 34" xfId="7374" xr:uid="{00000000-0005-0000-0000-000013120000}"/>
    <cellStyle name="Millares 10 4 35" xfId="7375" xr:uid="{00000000-0005-0000-0000-000014120000}"/>
    <cellStyle name="Millares 10 4 36" xfId="7376" xr:uid="{00000000-0005-0000-0000-000015120000}"/>
    <cellStyle name="Millares 10 4 37" xfId="7377" xr:uid="{00000000-0005-0000-0000-000016120000}"/>
    <cellStyle name="Millares 10 4 38" xfId="7378" xr:uid="{00000000-0005-0000-0000-000017120000}"/>
    <cellStyle name="Millares 10 4 39" xfId="7379" xr:uid="{00000000-0005-0000-0000-000018120000}"/>
    <cellStyle name="Millares 10 4 4" xfId="7380" xr:uid="{00000000-0005-0000-0000-000019120000}"/>
    <cellStyle name="Millares 10 4 40" xfId="7381" xr:uid="{00000000-0005-0000-0000-00001A120000}"/>
    <cellStyle name="Millares 10 4 41" xfId="7382" xr:uid="{00000000-0005-0000-0000-00001B120000}"/>
    <cellStyle name="Millares 10 4 42" xfId="7383" xr:uid="{00000000-0005-0000-0000-00001C120000}"/>
    <cellStyle name="Millares 10 4 43" xfId="7384" xr:uid="{00000000-0005-0000-0000-00001D120000}"/>
    <cellStyle name="Millares 10 4 44" xfId="7385" xr:uid="{00000000-0005-0000-0000-00001E120000}"/>
    <cellStyle name="Millares 10 4 45" xfId="7386" xr:uid="{00000000-0005-0000-0000-00001F120000}"/>
    <cellStyle name="Millares 10 4 46" xfId="7387" xr:uid="{00000000-0005-0000-0000-000020120000}"/>
    <cellStyle name="Millares 10 4 47" xfId="7388" xr:uid="{00000000-0005-0000-0000-000021120000}"/>
    <cellStyle name="Millares 10 4 48" xfId="7389" xr:uid="{00000000-0005-0000-0000-000022120000}"/>
    <cellStyle name="Millares 10 4 49" xfId="7390" xr:uid="{00000000-0005-0000-0000-000023120000}"/>
    <cellStyle name="Millares 10 4 5" xfId="7391" xr:uid="{00000000-0005-0000-0000-000024120000}"/>
    <cellStyle name="Millares 10 4 50" xfId="7392" xr:uid="{00000000-0005-0000-0000-000025120000}"/>
    <cellStyle name="Millares 10 4 51" xfId="7393" xr:uid="{00000000-0005-0000-0000-000026120000}"/>
    <cellStyle name="Millares 10 4 52" xfId="7394" xr:uid="{00000000-0005-0000-0000-000027120000}"/>
    <cellStyle name="Millares 10 4 53" xfId="7395" xr:uid="{00000000-0005-0000-0000-000028120000}"/>
    <cellStyle name="Millares 10 4 54" xfId="7396" xr:uid="{00000000-0005-0000-0000-000029120000}"/>
    <cellStyle name="Millares 10 4 55" xfId="7397" xr:uid="{00000000-0005-0000-0000-00002A120000}"/>
    <cellStyle name="Millares 10 4 56" xfId="7398" xr:uid="{00000000-0005-0000-0000-00002B120000}"/>
    <cellStyle name="Millares 10 4 57" xfId="7399" xr:uid="{00000000-0005-0000-0000-00002C120000}"/>
    <cellStyle name="Millares 10 4 58" xfId="7400" xr:uid="{00000000-0005-0000-0000-00002D120000}"/>
    <cellStyle name="Millares 10 4 59" xfId="7401" xr:uid="{00000000-0005-0000-0000-00002E120000}"/>
    <cellStyle name="Millares 10 4 6" xfId="7402" xr:uid="{00000000-0005-0000-0000-00002F120000}"/>
    <cellStyle name="Millares 10 4 60" xfId="7403" xr:uid="{00000000-0005-0000-0000-000030120000}"/>
    <cellStyle name="Millares 10 4 61" xfId="7404" xr:uid="{00000000-0005-0000-0000-000031120000}"/>
    <cellStyle name="Millares 10 4 62" xfId="7405" xr:uid="{00000000-0005-0000-0000-000032120000}"/>
    <cellStyle name="Millares 10 4 63" xfId="7406" xr:uid="{00000000-0005-0000-0000-000033120000}"/>
    <cellStyle name="Millares 10 4 64" xfId="7407" xr:uid="{00000000-0005-0000-0000-000034120000}"/>
    <cellStyle name="Millares 10 4 7" xfId="7408" xr:uid="{00000000-0005-0000-0000-000035120000}"/>
    <cellStyle name="Millares 10 4 8" xfId="7409" xr:uid="{00000000-0005-0000-0000-000036120000}"/>
    <cellStyle name="Millares 10 4 9" xfId="7410" xr:uid="{00000000-0005-0000-0000-000037120000}"/>
    <cellStyle name="Millares 10 40" xfId="7411" xr:uid="{00000000-0005-0000-0000-000038120000}"/>
    <cellStyle name="Millares 10 41" xfId="7412" xr:uid="{00000000-0005-0000-0000-000039120000}"/>
    <cellStyle name="Millares 10 42" xfId="7413" xr:uid="{00000000-0005-0000-0000-00003A120000}"/>
    <cellStyle name="Millares 10 43" xfId="7414" xr:uid="{00000000-0005-0000-0000-00003B120000}"/>
    <cellStyle name="Millares 10 44" xfId="7415" xr:uid="{00000000-0005-0000-0000-00003C120000}"/>
    <cellStyle name="Millares 10 45" xfId="7416" xr:uid="{00000000-0005-0000-0000-00003D120000}"/>
    <cellStyle name="Millares 10 46" xfId="7417" xr:uid="{00000000-0005-0000-0000-00003E120000}"/>
    <cellStyle name="Millares 10 47" xfId="7418" xr:uid="{00000000-0005-0000-0000-00003F120000}"/>
    <cellStyle name="Millares 10 48" xfId="7419" xr:uid="{00000000-0005-0000-0000-000040120000}"/>
    <cellStyle name="Millares 10 49" xfId="7420" xr:uid="{00000000-0005-0000-0000-000041120000}"/>
    <cellStyle name="Millares 10 5" xfId="329" xr:uid="{00000000-0005-0000-0000-000042120000}"/>
    <cellStyle name="Millares 10 5 10" xfId="7421" xr:uid="{00000000-0005-0000-0000-000043120000}"/>
    <cellStyle name="Millares 10 5 11" xfId="7422" xr:uid="{00000000-0005-0000-0000-000044120000}"/>
    <cellStyle name="Millares 10 5 12" xfId="7423" xr:uid="{00000000-0005-0000-0000-000045120000}"/>
    <cellStyle name="Millares 10 5 13" xfId="7424" xr:uid="{00000000-0005-0000-0000-000046120000}"/>
    <cellStyle name="Millares 10 5 14" xfId="7425" xr:uid="{00000000-0005-0000-0000-000047120000}"/>
    <cellStyle name="Millares 10 5 15" xfId="7426" xr:uid="{00000000-0005-0000-0000-000048120000}"/>
    <cellStyle name="Millares 10 5 16" xfId="7427" xr:uid="{00000000-0005-0000-0000-000049120000}"/>
    <cellStyle name="Millares 10 5 17" xfId="7428" xr:uid="{00000000-0005-0000-0000-00004A120000}"/>
    <cellStyle name="Millares 10 5 18" xfId="7429" xr:uid="{00000000-0005-0000-0000-00004B120000}"/>
    <cellStyle name="Millares 10 5 19" xfId="7430" xr:uid="{00000000-0005-0000-0000-00004C120000}"/>
    <cellStyle name="Millares 10 5 2" xfId="3587" xr:uid="{00000000-0005-0000-0000-00004D120000}"/>
    <cellStyle name="Millares 10 5 20" xfId="7431" xr:uid="{00000000-0005-0000-0000-00004E120000}"/>
    <cellStyle name="Millares 10 5 21" xfId="7432" xr:uid="{00000000-0005-0000-0000-00004F120000}"/>
    <cellStyle name="Millares 10 5 22" xfId="7433" xr:uid="{00000000-0005-0000-0000-000050120000}"/>
    <cellStyle name="Millares 10 5 23" xfId="7434" xr:uid="{00000000-0005-0000-0000-000051120000}"/>
    <cellStyle name="Millares 10 5 24" xfId="7435" xr:uid="{00000000-0005-0000-0000-000052120000}"/>
    <cellStyle name="Millares 10 5 25" xfId="7436" xr:uid="{00000000-0005-0000-0000-000053120000}"/>
    <cellStyle name="Millares 10 5 26" xfId="7437" xr:uid="{00000000-0005-0000-0000-000054120000}"/>
    <cellStyle name="Millares 10 5 27" xfId="7438" xr:uid="{00000000-0005-0000-0000-000055120000}"/>
    <cellStyle name="Millares 10 5 28" xfId="7439" xr:uid="{00000000-0005-0000-0000-000056120000}"/>
    <cellStyle name="Millares 10 5 29" xfId="7440" xr:uid="{00000000-0005-0000-0000-000057120000}"/>
    <cellStyle name="Millares 10 5 3" xfId="7441" xr:uid="{00000000-0005-0000-0000-000058120000}"/>
    <cellStyle name="Millares 10 5 30" xfId="7442" xr:uid="{00000000-0005-0000-0000-000059120000}"/>
    <cellStyle name="Millares 10 5 31" xfId="7443" xr:uid="{00000000-0005-0000-0000-00005A120000}"/>
    <cellStyle name="Millares 10 5 32" xfId="7444" xr:uid="{00000000-0005-0000-0000-00005B120000}"/>
    <cellStyle name="Millares 10 5 33" xfId="7445" xr:uid="{00000000-0005-0000-0000-00005C120000}"/>
    <cellStyle name="Millares 10 5 34" xfId="7446" xr:uid="{00000000-0005-0000-0000-00005D120000}"/>
    <cellStyle name="Millares 10 5 35" xfId="7447" xr:uid="{00000000-0005-0000-0000-00005E120000}"/>
    <cellStyle name="Millares 10 5 36" xfId="7448" xr:uid="{00000000-0005-0000-0000-00005F120000}"/>
    <cellStyle name="Millares 10 5 37" xfId="7449" xr:uid="{00000000-0005-0000-0000-000060120000}"/>
    <cellStyle name="Millares 10 5 38" xfId="7450" xr:uid="{00000000-0005-0000-0000-000061120000}"/>
    <cellStyle name="Millares 10 5 39" xfId="7451" xr:uid="{00000000-0005-0000-0000-000062120000}"/>
    <cellStyle name="Millares 10 5 4" xfId="7452" xr:uid="{00000000-0005-0000-0000-000063120000}"/>
    <cellStyle name="Millares 10 5 40" xfId="7453" xr:uid="{00000000-0005-0000-0000-000064120000}"/>
    <cellStyle name="Millares 10 5 41" xfId="7454" xr:uid="{00000000-0005-0000-0000-000065120000}"/>
    <cellStyle name="Millares 10 5 42" xfId="7455" xr:uid="{00000000-0005-0000-0000-000066120000}"/>
    <cellStyle name="Millares 10 5 43" xfId="7456" xr:uid="{00000000-0005-0000-0000-000067120000}"/>
    <cellStyle name="Millares 10 5 44" xfId="7457" xr:uid="{00000000-0005-0000-0000-000068120000}"/>
    <cellStyle name="Millares 10 5 45" xfId="7458" xr:uid="{00000000-0005-0000-0000-000069120000}"/>
    <cellStyle name="Millares 10 5 46" xfId="7459" xr:uid="{00000000-0005-0000-0000-00006A120000}"/>
    <cellStyle name="Millares 10 5 47" xfId="7460" xr:uid="{00000000-0005-0000-0000-00006B120000}"/>
    <cellStyle name="Millares 10 5 48" xfId="7461" xr:uid="{00000000-0005-0000-0000-00006C120000}"/>
    <cellStyle name="Millares 10 5 49" xfId="7462" xr:uid="{00000000-0005-0000-0000-00006D120000}"/>
    <cellStyle name="Millares 10 5 5" xfId="7463" xr:uid="{00000000-0005-0000-0000-00006E120000}"/>
    <cellStyle name="Millares 10 5 50" xfId="7464" xr:uid="{00000000-0005-0000-0000-00006F120000}"/>
    <cellStyle name="Millares 10 5 51" xfId="7465" xr:uid="{00000000-0005-0000-0000-000070120000}"/>
    <cellStyle name="Millares 10 5 52" xfId="7466" xr:uid="{00000000-0005-0000-0000-000071120000}"/>
    <cellStyle name="Millares 10 5 53" xfId="7467" xr:uid="{00000000-0005-0000-0000-000072120000}"/>
    <cellStyle name="Millares 10 5 54" xfId="7468" xr:uid="{00000000-0005-0000-0000-000073120000}"/>
    <cellStyle name="Millares 10 5 55" xfId="7469" xr:uid="{00000000-0005-0000-0000-000074120000}"/>
    <cellStyle name="Millares 10 5 56" xfId="7470" xr:uid="{00000000-0005-0000-0000-000075120000}"/>
    <cellStyle name="Millares 10 5 57" xfId="7471" xr:uid="{00000000-0005-0000-0000-000076120000}"/>
    <cellStyle name="Millares 10 5 58" xfId="7472" xr:uid="{00000000-0005-0000-0000-000077120000}"/>
    <cellStyle name="Millares 10 5 59" xfId="7473" xr:uid="{00000000-0005-0000-0000-000078120000}"/>
    <cellStyle name="Millares 10 5 6" xfId="7474" xr:uid="{00000000-0005-0000-0000-000079120000}"/>
    <cellStyle name="Millares 10 5 60" xfId="7475" xr:uid="{00000000-0005-0000-0000-00007A120000}"/>
    <cellStyle name="Millares 10 5 61" xfId="7476" xr:uid="{00000000-0005-0000-0000-00007B120000}"/>
    <cellStyle name="Millares 10 5 62" xfId="7477" xr:uid="{00000000-0005-0000-0000-00007C120000}"/>
    <cellStyle name="Millares 10 5 63" xfId="7478" xr:uid="{00000000-0005-0000-0000-00007D120000}"/>
    <cellStyle name="Millares 10 5 64" xfId="7479" xr:uid="{00000000-0005-0000-0000-00007E120000}"/>
    <cellStyle name="Millares 10 5 7" xfId="7480" xr:uid="{00000000-0005-0000-0000-00007F120000}"/>
    <cellStyle name="Millares 10 5 8" xfId="7481" xr:uid="{00000000-0005-0000-0000-000080120000}"/>
    <cellStyle name="Millares 10 5 9" xfId="7482" xr:uid="{00000000-0005-0000-0000-000081120000}"/>
    <cellStyle name="Millares 10 50" xfId="7483" xr:uid="{00000000-0005-0000-0000-000082120000}"/>
    <cellStyle name="Millares 10 51" xfId="7484" xr:uid="{00000000-0005-0000-0000-000083120000}"/>
    <cellStyle name="Millares 10 52" xfId="7485" xr:uid="{00000000-0005-0000-0000-000084120000}"/>
    <cellStyle name="Millares 10 53" xfId="7486" xr:uid="{00000000-0005-0000-0000-000085120000}"/>
    <cellStyle name="Millares 10 54" xfId="7487" xr:uid="{00000000-0005-0000-0000-000086120000}"/>
    <cellStyle name="Millares 10 55" xfId="7488" xr:uid="{00000000-0005-0000-0000-000087120000}"/>
    <cellStyle name="Millares 10 56" xfId="7489" xr:uid="{00000000-0005-0000-0000-000088120000}"/>
    <cellStyle name="Millares 10 57" xfId="7490" xr:uid="{00000000-0005-0000-0000-000089120000}"/>
    <cellStyle name="Millares 10 58" xfId="7491" xr:uid="{00000000-0005-0000-0000-00008A120000}"/>
    <cellStyle name="Millares 10 59" xfId="7492" xr:uid="{00000000-0005-0000-0000-00008B120000}"/>
    <cellStyle name="Millares 10 6" xfId="330" xr:uid="{00000000-0005-0000-0000-00008C120000}"/>
    <cellStyle name="Millares 10 6 10" xfId="7493" xr:uid="{00000000-0005-0000-0000-00008D120000}"/>
    <cellStyle name="Millares 10 6 11" xfId="7494" xr:uid="{00000000-0005-0000-0000-00008E120000}"/>
    <cellStyle name="Millares 10 6 12" xfId="7495" xr:uid="{00000000-0005-0000-0000-00008F120000}"/>
    <cellStyle name="Millares 10 6 13" xfId="7496" xr:uid="{00000000-0005-0000-0000-000090120000}"/>
    <cellStyle name="Millares 10 6 14" xfId="7497" xr:uid="{00000000-0005-0000-0000-000091120000}"/>
    <cellStyle name="Millares 10 6 15" xfId="7498" xr:uid="{00000000-0005-0000-0000-000092120000}"/>
    <cellStyle name="Millares 10 6 16" xfId="7499" xr:uid="{00000000-0005-0000-0000-000093120000}"/>
    <cellStyle name="Millares 10 6 17" xfId="7500" xr:uid="{00000000-0005-0000-0000-000094120000}"/>
    <cellStyle name="Millares 10 6 18" xfId="7501" xr:uid="{00000000-0005-0000-0000-000095120000}"/>
    <cellStyle name="Millares 10 6 19" xfId="7502" xr:uid="{00000000-0005-0000-0000-000096120000}"/>
    <cellStyle name="Millares 10 6 2" xfId="3588" xr:uid="{00000000-0005-0000-0000-000097120000}"/>
    <cellStyle name="Millares 10 6 20" xfId="7503" xr:uid="{00000000-0005-0000-0000-000098120000}"/>
    <cellStyle name="Millares 10 6 21" xfId="7504" xr:uid="{00000000-0005-0000-0000-000099120000}"/>
    <cellStyle name="Millares 10 6 22" xfId="7505" xr:uid="{00000000-0005-0000-0000-00009A120000}"/>
    <cellStyle name="Millares 10 6 23" xfId="7506" xr:uid="{00000000-0005-0000-0000-00009B120000}"/>
    <cellStyle name="Millares 10 6 24" xfId="7507" xr:uid="{00000000-0005-0000-0000-00009C120000}"/>
    <cellStyle name="Millares 10 6 25" xfId="7508" xr:uid="{00000000-0005-0000-0000-00009D120000}"/>
    <cellStyle name="Millares 10 6 26" xfId="7509" xr:uid="{00000000-0005-0000-0000-00009E120000}"/>
    <cellStyle name="Millares 10 6 27" xfId="7510" xr:uid="{00000000-0005-0000-0000-00009F120000}"/>
    <cellStyle name="Millares 10 6 28" xfId="7511" xr:uid="{00000000-0005-0000-0000-0000A0120000}"/>
    <cellStyle name="Millares 10 6 29" xfId="7512" xr:uid="{00000000-0005-0000-0000-0000A1120000}"/>
    <cellStyle name="Millares 10 6 3" xfId="7513" xr:uid="{00000000-0005-0000-0000-0000A2120000}"/>
    <cellStyle name="Millares 10 6 30" xfId="7514" xr:uid="{00000000-0005-0000-0000-0000A3120000}"/>
    <cellStyle name="Millares 10 6 31" xfId="7515" xr:uid="{00000000-0005-0000-0000-0000A4120000}"/>
    <cellStyle name="Millares 10 6 32" xfId="7516" xr:uid="{00000000-0005-0000-0000-0000A5120000}"/>
    <cellStyle name="Millares 10 6 33" xfId="7517" xr:uid="{00000000-0005-0000-0000-0000A6120000}"/>
    <cellStyle name="Millares 10 6 34" xfId="7518" xr:uid="{00000000-0005-0000-0000-0000A7120000}"/>
    <cellStyle name="Millares 10 6 35" xfId="7519" xr:uid="{00000000-0005-0000-0000-0000A8120000}"/>
    <cellStyle name="Millares 10 6 36" xfId="7520" xr:uid="{00000000-0005-0000-0000-0000A9120000}"/>
    <cellStyle name="Millares 10 6 37" xfId="7521" xr:uid="{00000000-0005-0000-0000-0000AA120000}"/>
    <cellStyle name="Millares 10 6 38" xfId="7522" xr:uid="{00000000-0005-0000-0000-0000AB120000}"/>
    <cellStyle name="Millares 10 6 39" xfId="7523" xr:uid="{00000000-0005-0000-0000-0000AC120000}"/>
    <cellStyle name="Millares 10 6 4" xfId="7524" xr:uid="{00000000-0005-0000-0000-0000AD120000}"/>
    <cellStyle name="Millares 10 6 40" xfId="7525" xr:uid="{00000000-0005-0000-0000-0000AE120000}"/>
    <cellStyle name="Millares 10 6 41" xfId="7526" xr:uid="{00000000-0005-0000-0000-0000AF120000}"/>
    <cellStyle name="Millares 10 6 42" xfId="7527" xr:uid="{00000000-0005-0000-0000-0000B0120000}"/>
    <cellStyle name="Millares 10 6 43" xfId="7528" xr:uid="{00000000-0005-0000-0000-0000B1120000}"/>
    <cellStyle name="Millares 10 6 44" xfId="7529" xr:uid="{00000000-0005-0000-0000-0000B2120000}"/>
    <cellStyle name="Millares 10 6 45" xfId="7530" xr:uid="{00000000-0005-0000-0000-0000B3120000}"/>
    <cellStyle name="Millares 10 6 46" xfId="7531" xr:uid="{00000000-0005-0000-0000-0000B4120000}"/>
    <cellStyle name="Millares 10 6 47" xfId="7532" xr:uid="{00000000-0005-0000-0000-0000B5120000}"/>
    <cellStyle name="Millares 10 6 48" xfId="7533" xr:uid="{00000000-0005-0000-0000-0000B6120000}"/>
    <cellStyle name="Millares 10 6 49" xfId="7534" xr:uid="{00000000-0005-0000-0000-0000B7120000}"/>
    <cellStyle name="Millares 10 6 5" xfId="7535" xr:uid="{00000000-0005-0000-0000-0000B8120000}"/>
    <cellStyle name="Millares 10 6 50" xfId="7536" xr:uid="{00000000-0005-0000-0000-0000B9120000}"/>
    <cellStyle name="Millares 10 6 51" xfId="7537" xr:uid="{00000000-0005-0000-0000-0000BA120000}"/>
    <cellStyle name="Millares 10 6 52" xfId="7538" xr:uid="{00000000-0005-0000-0000-0000BB120000}"/>
    <cellStyle name="Millares 10 6 53" xfId="7539" xr:uid="{00000000-0005-0000-0000-0000BC120000}"/>
    <cellStyle name="Millares 10 6 54" xfId="7540" xr:uid="{00000000-0005-0000-0000-0000BD120000}"/>
    <cellStyle name="Millares 10 6 55" xfId="7541" xr:uid="{00000000-0005-0000-0000-0000BE120000}"/>
    <cellStyle name="Millares 10 6 56" xfId="7542" xr:uid="{00000000-0005-0000-0000-0000BF120000}"/>
    <cellStyle name="Millares 10 6 57" xfId="7543" xr:uid="{00000000-0005-0000-0000-0000C0120000}"/>
    <cellStyle name="Millares 10 6 58" xfId="7544" xr:uid="{00000000-0005-0000-0000-0000C1120000}"/>
    <cellStyle name="Millares 10 6 59" xfId="7545" xr:uid="{00000000-0005-0000-0000-0000C2120000}"/>
    <cellStyle name="Millares 10 6 6" xfId="7546" xr:uid="{00000000-0005-0000-0000-0000C3120000}"/>
    <cellStyle name="Millares 10 6 60" xfId="7547" xr:uid="{00000000-0005-0000-0000-0000C4120000}"/>
    <cellStyle name="Millares 10 6 61" xfId="7548" xr:uid="{00000000-0005-0000-0000-0000C5120000}"/>
    <cellStyle name="Millares 10 6 62" xfId="7549" xr:uid="{00000000-0005-0000-0000-0000C6120000}"/>
    <cellStyle name="Millares 10 6 63" xfId="7550" xr:uid="{00000000-0005-0000-0000-0000C7120000}"/>
    <cellStyle name="Millares 10 6 64" xfId="7551" xr:uid="{00000000-0005-0000-0000-0000C8120000}"/>
    <cellStyle name="Millares 10 6 7" xfId="7552" xr:uid="{00000000-0005-0000-0000-0000C9120000}"/>
    <cellStyle name="Millares 10 6 8" xfId="7553" xr:uid="{00000000-0005-0000-0000-0000CA120000}"/>
    <cellStyle name="Millares 10 6 9" xfId="7554" xr:uid="{00000000-0005-0000-0000-0000CB120000}"/>
    <cellStyle name="Millares 10 60" xfId="7555" xr:uid="{00000000-0005-0000-0000-0000CC120000}"/>
    <cellStyle name="Millares 10 61" xfId="7556" xr:uid="{00000000-0005-0000-0000-0000CD120000}"/>
    <cellStyle name="Millares 10 62" xfId="7557" xr:uid="{00000000-0005-0000-0000-0000CE120000}"/>
    <cellStyle name="Millares 10 63" xfId="7558" xr:uid="{00000000-0005-0000-0000-0000CF120000}"/>
    <cellStyle name="Millares 10 64" xfId="7559" xr:uid="{00000000-0005-0000-0000-0000D0120000}"/>
    <cellStyle name="Millares 10 65" xfId="7560" xr:uid="{00000000-0005-0000-0000-0000D1120000}"/>
    <cellStyle name="Millares 10 66" xfId="7561" xr:uid="{00000000-0005-0000-0000-0000D2120000}"/>
    <cellStyle name="Millares 10 67" xfId="7562" xr:uid="{00000000-0005-0000-0000-0000D3120000}"/>
    <cellStyle name="Millares 10 68" xfId="7563" xr:uid="{00000000-0005-0000-0000-0000D4120000}"/>
    <cellStyle name="Millares 10 69" xfId="7564" xr:uid="{00000000-0005-0000-0000-0000D5120000}"/>
    <cellStyle name="Millares 10 7" xfId="331" xr:uid="{00000000-0005-0000-0000-0000D6120000}"/>
    <cellStyle name="Millares 10 7 2" xfId="3589" xr:uid="{00000000-0005-0000-0000-0000D7120000}"/>
    <cellStyle name="Millares 10 70" xfId="7565" xr:uid="{00000000-0005-0000-0000-0000D8120000}"/>
    <cellStyle name="Millares 10 71" xfId="7566" xr:uid="{00000000-0005-0000-0000-0000D9120000}"/>
    <cellStyle name="Millares 10 72" xfId="7567" xr:uid="{00000000-0005-0000-0000-0000DA120000}"/>
    <cellStyle name="Millares 10 73" xfId="7568" xr:uid="{00000000-0005-0000-0000-0000DB120000}"/>
    <cellStyle name="Millares 10 74" xfId="7569" xr:uid="{00000000-0005-0000-0000-0000DC120000}"/>
    <cellStyle name="Millares 10 75" xfId="7570" xr:uid="{00000000-0005-0000-0000-0000DD120000}"/>
    <cellStyle name="Millares 10 76" xfId="7571" xr:uid="{00000000-0005-0000-0000-0000DE120000}"/>
    <cellStyle name="Millares 10 77" xfId="7572" xr:uid="{00000000-0005-0000-0000-0000DF120000}"/>
    <cellStyle name="Millares 10 78" xfId="7573" xr:uid="{00000000-0005-0000-0000-0000E0120000}"/>
    <cellStyle name="Millares 10 79" xfId="7574" xr:uid="{00000000-0005-0000-0000-0000E1120000}"/>
    <cellStyle name="Millares 10 8" xfId="332" xr:uid="{00000000-0005-0000-0000-0000E2120000}"/>
    <cellStyle name="Millares 10 8 2" xfId="3590" xr:uid="{00000000-0005-0000-0000-0000E3120000}"/>
    <cellStyle name="Millares 10 80" xfId="7575" xr:uid="{00000000-0005-0000-0000-0000E4120000}"/>
    <cellStyle name="Millares 10 81" xfId="7576" xr:uid="{00000000-0005-0000-0000-0000E5120000}"/>
    <cellStyle name="Millares 10 82" xfId="7577" xr:uid="{00000000-0005-0000-0000-0000E6120000}"/>
    <cellStyle name="Millares 10 9" xfId="333" xr:uid="{00000000-0005-0000-0000-0000E7120000}"/>
    <cellStyle name="Millares 10 9 2" xfId="3591" xr:uid="{00000000-0005-0000-0000-0000E8120000}"/>
    <cellStyle name="Millares 11" xfId="334" xr:uid="{00000000-0005-0000-0000-0000E9120000}"/>
    <cellStyle name="Millares 11 10" xfId="335" xr:uid="{00000000-0005-0000-0000-0000EA120000}"/>
    <cellStyle name="Millares 11 10 2" xfId="3593" xr:uid="{00000000-0005-0000-0000-0000EB120000}"/>
    <cellStyle name="Millares 11 11" xfId="336" xr:uid="{00000000-0005-0000-0000-0000EC120000}"/>
    <cellStyle name="Millares 11 11 2" xfId="3594" xr:uid="{00000000-0005-0000-0000-0000ED120000}"/>
    <cellStyle name="Millares 11 12" xfId="337" xr:uid="{00000000-0005-0000-0000-0000EE120000}"/>
    <cellStyle name="Millares 11 12 2" xfId="3595" xr:uid="{00000000-0005-0000-0000-0000EF120000}"/>
    <cellStyle name="Millares 11 13" xfId="338" xr:uid="{00000000-0005-0000-0000-0000F0120000}"/>
    <cellStyle name="Millares 11 13 2" xfId="3596" xr:uid="{00000000-0005-0000-0000-0000F1120000}"/>
    <cellStyle name="Millares 11 14" xfId="339" xr:uid="{00000000-0005-0000-0000-0000F2120000}"/>
    <cellStyle name="Millares 11 14 2" xfId="3597" xr:uid="{00000000-0005-0000-0000-0000F3120000}"/>
    <cellStyle name="Millares 11 15" xfId="340" xr:uid="{00000000-0005-0000-0000-0000F4120000}"/>
    <cellStyle name="Millares 11 15 2" xfId="3598" xr:uid="{00000000-0005-0000-0000-0000F5120000}"/>
    <cellStyle name="Millares 11 16" xfId="341" xr:uid="{00000000-0005-0000-0000-0000F6120000}"/>
    <cellStyle name="Millares 11 16 2" xfId="3599" xr:uid="{00000000-0005-0000-0000-0000F7120000}"/>
    <cellStyle name="Millares 11 17" xfId="342" xr:uid="{00000000-0005-0000-0000-0000F8120000}"/>
    <cellStyle name="Millares 11 17 2" xfId="3600" xr:uid="{00000000-0005-0000-0000-0000F9120000}"/>
    <cellStyle name="Millares 11 18" xfId="3592" xr:uid="{00000000-0005-0000-0000-0000FA120000}"/>
    <cellStyle name="Millares 11 19" xfId="7578" xr:uid="{00000000-0005-0000-0000-0000FB120000}"/>
    <cellStyle name="Millares 11 2" xfId="343" xr:uid="{00000000-0005-0000-0000-0000FC120000}"/>
    <cellStyle name="Millares 11 2 10" xfId="7579" xr:uid="{00000000-0005-0000-0000-0000FD120000}"/>
    <cellStyle name="Millares 11 2 11" xfId="7580" xr:uid="{00000000-0005-0000-0000-0000FE120000}"/>
    <cellStyle name="Millares 11 2 12" xfId="7581" xr:uid="{00000000-0005-0000-0000-0000FF120000}"/>
    <cellStyle name="Millares 11 2 13" xfId="7582" xr:uid="{00000000-0005-0000-0000-000000130000}"/>
    <cellStyle name="Millares 11 2 14" xfId="7583" xr:uid="{00000000-0005-0000-0000-000001130000}"/>
    <cellStyle name="Millares 11 2 15" xfId="7584" xr:uid="{00000000-0005-0000-0000-000002130000}"/>
    <cellStyle name="Millares 11 2 16" xfId="7585" xr:uid="{00000000-0005-0000-0000-000003130000}"/>
    <cellStyle name="Millares 11 2 17" xfId="7586" xr:uid="{00000000-0005-0000-0000-000004130000}"/>
    <cellStyle name="Millares 11 2 18" xfId="7587" xr:uid="{00000000-0005-0000-0000-000005130000}"/>
    <cellStyle name="Millares 11 2 19" xfId="7588" xr:uid="{00000000-0005-0000-0000-000006130000}"/>
    <cellStyle name="Millares 11 2 2" xfId="3601" xr:uid="{00000000-0005-0000-0000-000007130000}"/>
    <cellStyle name="Millares 11 2 20" xfId="7589" xr:uid="{00000000-0005-0000-0000-000008130000}"/>
    <cellStyle name="Millares 11 2 21" xfId="7590" xr:uid="{00000000-0005-0000-0000-000009130000}"/>
    <cellStyle name="Millares 11 2 22" xfId="7591" xr:uid="{00000000-0005-0000-0000-00000A130000}"/>
    <cellStyle name="Millares 11 2 23" xfId="7592" xr:uid="{00000000-0005-0000-0000-00000B130000}"/>
    <cellStyle name="Millares 11 2 24" xfId="7593" xr:uid="{00000000-0005-0000-0000-00000C130000}"/>
    <cellStyle name="Millares 11 2 25" xfId="7594" xr:uid="{00000000-0005-0000-0000-00000D130000}"/>
    <cellStyle name="Millares 11 2 26" xfId="7595" xr:uid="{00000000-0005-0000-0000-00000E130000}"/>
    <cellStyle name="Millares 11 2 27" xfId="7596" xr:uid="{00000000-0005-0000-0000-00000F130000}"/>
    <cellStyle name="Millares 11 2 28" xfId="7597" xr:uid="{00000000-0005-0000-0000-000010130000}"/>
    <cellStyle name="Millares 11 2 29" xfId="7598" xr:uid="{00000000-0005-0000-0000-000011130000}"/>
    <cellStyle name="Millares 11 2 3" xfId="7599" xr:uid="{00000000-0005-0000-0000-000012130000}"/>
    <cellStyle name="Millares 11 2 30" xfId="7600" xr:uid="{00000000-0005-0000-0000-000013130000}"/>
    <cellStyle name="Millares 11 2 31" xfId="7601" xr:uid="{00000000-0005-0000-0000-000014130000}"/>
    <cellStyle name="Millares 11 2 32" xfId="7602" xr:uid="{00000000-0005-0000-0000-000015130000}"/>
    <cellStyle name="Millares 11 2 33" xfId="7603" xr:uid="{00000000-0005-0000-0000-000016130000}"/>
    <cellStyle name="Millares 11 2 34" xfId="7604" xr:uid="{00000000-0005-0000-0000-000017130000}"/>
    <cellStyle name="Millares 11 2 35" xfId="7605" xr:uid="{00000000-0005-0000-0000-000018130000}"/>
    <cellStyle name="Millares 11 2 36" xfId="7606" xr:uid="{00000000-0005-0000-0000-000019130000}"/>
    <cellStyle name="Millares 11 2 37" xfId="7607" xr:uid="{00000000-0005-0000-0000-00001A130000}"/>
    <cellStyle name="Millares 11 2 38" xfId="7608" xr:uid="{00000000-0005-0000-0000-00001B130000}"/>
    <cellStyle name="Millares 11 2 39" xfId="7609" xr:uid="{00000000-0005-0000-0000-00001C130000}"/>
    <cellStyle name="Millares 11 2 4" xfId="7610" xr:uid="{00000000-0005-0000-0000-00001D130000}"/>
    <cellStyle name="Millares 11 2 40" xfId="7611" xr:uid="{00000000-0005-0000-0000-00001E130000}"/>
    <cellStyle name="Millares 11 2 41" xfId="7612" xr:uid="{00000000-0005-0000-0000-00001F130000}"/>
    <cellStyle name="Millares 11 2 42" xfId="7613" xr:uid="{00000000-0005-0000-0000-000020130000}"/>
    <cellStyle name="Millares 11 2 43" xfId="7614" xr:uid="{00000000-0005-0000-0000-000021130000}"/>
    <cellStyle name="Millares 11 2 44" xfId="7615" xr:uid="{00000000-0005-0000-0000-000022130000}"/>
    <cellStyle name="Millares 11 2 45" xfId="7616" xr:uid="{00000000-0005-0000-0000-000023130000}"/>
    <cellStyle name="Millares 11 2 46" xfId="7617" xr:uid="{00000000-0005-0000-0000-000024130000}"/>
    <cellStyle name="Millares 11 2 47" xfId="7618" xr:uid="{00000000-0005-0000-0000-000025130000}"/>
    <cellStyle name="Millares 11 2 48" xfId="7619" xr:uid="{00000000-0005-0000-0000-000026130000}"/>
    <cellStyle name="Millares 11 2 49" xfId="7620" xr:uid="{00000000-0005-0000-0000-000027130000}"/>
    <cellStyle name="Millares 11 2 5" xfId="7621" xr:uid="{00000000-0005-0000-0000-000028130000}"/>
    <cellStyle name="Millares 11 2 50" xfId="7622" xr:uid="{00000000-0005-0000-0000-000029130000}"/>
    <cellStyle name="Millares 11 2 51" xfId="7623" xr:uid="{00000000-0005-0000-0000-00002A130000}"/>
    <cellStyle name="Millares 11 2 52" xfId="7624" xr:uid="{00000000-0005-0000-0000-00002B130000}"/>
    <cellStyle name="Millares 11 2 53" xfId="7625" xr:uid="{00000000-0005-0000-0000-00002C130000}"/>
    <cellStyle name="Millares 11 2 54" xfId="7626" xr:uid="{00000000-0005-0000-0000-00002D130000}"/>
    <cellStyle name="Millares 11 2 55" xfId="7627" xr:uid="{00000000-0005-0000-0000-00002E130000}"/>
    <cellStyle name="Millares 11 2 56" xfId="7628" xr:uid="{00000000-0005-0000-0000-00002F130000}"/>
    <cellStyle name="Millares 11 2 57" xfId="7629" xr:uid="{00000000-0005-0000-0000-000030130000}"/>
    <cellStyle name="Millares 11 2 58" xfId="7630" xr:uid="{00000000-0005-0000-0000-000031130000}"/>
    <cellStyle name="Millares 11 2 59" xfId="7631" xr:uid="{00000000-0005-0000-0000-000032130000}"/>
    <cellStyle name="Millares 11 2 6" xfId="7632" xr:uid="{00000000-0005-0000-0000-000033130000}"/>
    <cellStyle name="Millares 11 2 60" xfId="7633" xr:uid="{00000000-0005-0000-0000-000034130000}"/>
    <cellStyle name="Millares 11 2 61" xfId="7634" xr:uid="{00000000-0005-0000-0000-000035130000}"/>
    <cellStyle name="Millares 11 2 62" xfId="7635" xr:uid="{00000000-0005-0000-0000-000036130000}"/>
    <cellStyle name="Millares 11 2 63" xfId="7636" xr:uid="{00000000-0005-0000-0000-000037130000}"/>
    <cellStyle name="Millares 11 2 64" xfId="7637" xr:uid="{00000000-0005-0000-0000-000038130000}"/>
    <cellStyle name="Millares 11 2 7" xfId="7638" xr:uid="{00000000-0005-0000-0000-000039130000}"/>
    <cellStyle name="Millares 11 2 8" xfId="7639" xr:uid="{00000000-0005-0000-0000-00003A130000}"/>
    <cellStyle name="Millares 11 2 9" xfId="7640" xr:uid="{00000000-0005-0000-0000-00003B130000}"/>
    <cellStyle name="Millares 11 20" xfId="7641" xr:uid="{00000000-0005-0000-0000-00003C130000}"/>
    <cellStyle name="Millares 11 21" xfId="7642" xr:uid="{00000000-0005-0000-0000-00003D130000}"/>
    <cellStyle name="Millares 11 22" xfId="7643" xr:uid="{00000000-0005-0000-0000-00003E130000}"/>
    <cellStyle name="Millares 11 23" xfId="7644" xr:uid="{00000000-0005-0000-0000-00003F130000}"/>
    <cellStyle name="Millares 11 24" xfId="7645" xr:uid="{00000000-0005-0000-0000-000040130000}"/>
    <cellStyle name="Millares 11 25" xfId="7646" xr:uid="{00000000-0005-0000-0000-000041130000}"/>
    <cellStyle name="Millares 11 26" xfId="7647" xr:uid="{00000000-0005-0000-0000-000042130000}"/>
    <cellStyle name="Millares 11 27" xfId="7648" xr:uid="{00000000-0005-0000-0000-000043130000}"/>
    <cellStyle name="Millares 11 28" xfId="7649" xr:uid="{00000000-0005-0000-0000-000044130000}"/>
    <cellStyle name="Millares 11 29" xfId="7650" xr:uid="{00000000-0005-0000-0000-000045130000}"/>
    <cellStyle name="Millares 11 3" xfId="344" xr:uid="{00000000-0005-0000-0000-000046130000}"/>
    <cellStyle name="Millares 11 3 2" xfId="3602" xr:uid="{00000000-0005-0000-0000-000047130000}"/>
    <cellStyle name="Millares 11 30" xfId="7651" xr:uid="{00000000-0005-0000-0000-000048130000}"/>
    <cellStyle name="Millares 11 31" xfId="7652" xr:uid="{00000000-0005-0000-0000-000049130000}"/>
    <cellStyle name="Millares 11 32" xfId="7653" xr:uid="{00000000-0005-0000-0000-00004A130000}"/>
    <cellStyle name="Millares 11 33" xfId="7654" xr:uid="{00000000-0005-0000-0000-00004B130000}"/>
    <cellStyle name="Millares 11 34" xfId="7655" xr:uid="{00000000-0005-0000-0000-00004C130000}"/>
    <cellStyle name="Millares 11 35" xfId="7656" xr:uid="{00000000-0005-0000-0000-00004D130000}"/>
    <cellStyle name="Millares 11 36" xfId="7657" xr:uid="{00000000-0005-0000-0000-00004E130000}"/>
    <cellStyle name="Millares 11 37" xfId="7658" xr:uid="{00000000-0005-0000-0000-00004F130000}"/>
    <cellStyle name="Millares 11 38" xfId="7659" xr:uid="{00000000-0005-0000-0000-000050130000}"/>
    <cellStyle name="Millares 11 39" xfId="7660" xr:uid="{00000000-0005-0000-0000-000051130000}"/>
    <cellStyle name="Millares 11 4" xfId="345" xr:uid="{00000000-0005-0000-0000-000052130000}"/>
    <cellStyle name="Millares 11 4 2" xfId="3603" xr:uid="{00000000-0005-0000-0000-000053130000}"/>
    <cellStyle name="Millares 11 40" xfId="7661" xr:uid="{00000000-0005-0000-0000-000054130000}"/>
    <cellStyle name="Millares 11 41" xfId="7662" xr:uid="{00000000-0005-0000-0000-000055130000}"/>
    <cellStyle name="Millares 11 42" xfId="7663" xr:uid="{00000000-0005-0000-0000-000056130000}"/>
    <cellStyle name="Millares 11 43" xfId="7664" xr:uid="{00000000-0005-0000-0000-000057130000}"/>
    <cellStyle name="Millares 11 44" xfId="7665" xr:uid="{00000000-0005-0000-0000-000058130000}"/>
    <cellStyle name="Millares 11 45" xfId="7666" xr:uid="{00000000-0005-0000-0000-000059130000}"/>
    <cellStyle name="Millares 11 46" xfId="7667" xr:uid="{00000000-0005-0000-0000-00005A130000}"/>
    <cellStyle name="Millares 11 47" xfId="7668" xr:uid="{00000000-0005-0000-0000-00005B130000}"/>
    <cellStyle name="Millares 11 48" xfId="7669" xr:uid="{00000000-0005-0000-0000-00005C130000}"/>
    <cellStyle name="Millares 11 49" xfId="7670" xr:uid="{00000000-0005-0000-0000-00005D130000}"/>
    <cellStyle name="Millares 11 5" xfId="346" xr:uid="{00000000-0005-0000-0000-00005E130000}"/>
    <cellStyle name="Millares 11 5 2" xfId="3604" xr:uid="{00000000-0005-0000-0000-00005F130000}"/>
    <cellStyle name="Millares 11 50" xfId="7671" xr:uid="{00000000-0005-0000-0000-000060130000}"/>
    <cellStyle name="Millares 11 51" xfId="7672" xr:uid="{00000000-0005-0000-0000-000061130000}"/>
    <cellStyle name="Millares 11 52" xfId="7673" xr:uid="{00000000-0005-0000-0000-000062130000}"/>
    <cellStyle name="Millares 11 53" xfId="7674" xr:uid="{00000000-0005-0000-0000-000063130000}"/>
    <cellStyle name="Millares 11 54" xfId="7675" xr:uid="{00000000-0005-0000-0000-000064130000}"/>
    <cellStyle name="Millares 11 55" xfId="7676" xr:uid="{00000000-0005-0000-0000-000065130000}"/>
    <cellStyle name="Millares 11 56" xfId="7677" xr:uid="{00000000-0005-0000-0000-000066130000}"/>
    <cellStyle name="Millares 11 57" xfId="7678" xr:uid="{00000000-0005-0000-0000-000067130000}"/>
    <cellStyle name="Millares 11 58" xfId="7679" xr:uid="{00000000-0005-0000-0000-000068130000}"/>
    <cellStyle name="Millares 11 59" xfId="7680" xr:uid="{00000000-0005-0000-0000-000069130000}"/>
    <cellStyle name="Millares 11 6" xfId="347" xr:uid="{00000000-0005-0000-0000-00006A130000}"/>
    <cellStyle name="Millares 11 6 2" xfId="3605" xr:uid="{00000000-0005-0000-0000-00006B130000}"/>
    <cellStyle name="Millares 11 60" xfId="7681" xr:uid="{00000000-0005-0000-0000-00006C130000}"/>
    <cellStyle name="Millares 11 61" xfId="7682" xr:uid="{00000000-0005-0000-0000-00006D130000}"/>
    <cellStyle name="Millares 11 62" xfId="7683" xr:uid="{00000000-0005-0000-0000-00006E130000}"/>
    <cellStyle name="Millares 11 63" xfId="7684" xr:uid="{00000000-0005-0000-0000-00006F130000}"/>
    <cellStyle name="Millares 11 64" xfId="7685" xr:uid="{00000000-0005-0000-0000-000070130000}"/>
    <cellStyle name="Millares 11 65" xfId="7686" xr:uid="{00000000-0005-0000-0000-000071130000}"/>
    <cellStyle name="Millares 11 66" xfId="7687" xr:uid="{00000000-0005-0000-0000-000072130000}"/>
    <cellStyle name="Millares 11 67" xfId="7688" xr:uid="{00000000-0005-0000-0000-000073130000}"/>
    <cellStyle name="Millares 11 68" xfId="7689" xr:uid="{00000000-0005-0000-0000-000074130000}"/>
    <cellStyle name="Millares 11 69" xfId="7690" xr:uid="{00000000-0005-0000-0000-000075130000}"/>
    <cellStyle name="Millares 11 7" xfId="348" xr:uid="{00000000-0005-0000-0000-000076130000}"/>
    <cellStyle name="Millares 11 7 2" xfId="3606" xr:uid="{00000000-0005-0000-0000-000077130000}"/>
    <cellStyle name="Millares 11 70" xfId="7691" xr:uid="{00000000-0005-0000-0000-000078130000}"/>
    <cellStyle name="Millares 11 71" xfId="7692" xr:uid="{00000000-0005-0000-0000-000079130000}"/>
    <cellStyle name="Millares 11 72" xfId="7693" xr:uid="{00000000-0005-0000-0000-00007A130000}"/>
    <cellStyle name="Millares 11 73" xfId="7694" xr:uid="{00000000-0005-0000-0000-00007B130000}"/>
    <cellStyle name="Millares 11 74" xfId="7695" xr:uid="{00000000-0005-0000-0000-00007C130000}"/>
    <cellStyle name="Millares 11 75" xfId="7696" xr:uid="{00000000-0005-0000-0000-00007D130000}"/>
    <cellStyle name="Millares 11 76" xfId="7697" xr:uid="{00000000-0005-0000-0000-00007E130000}"/>
    <cellStyle name="Millares 11 77" xfId="7698" xr:uid="{00000000-0005-0000-0000-00007F130000}"/>
    <cellStyle name="Millares 11 78" xfId="7699" xr:uid="{00000000-0005-0000-0000-000080130000}"/>
    <cellStyle name="Millares 11 79" xfId="7700" xr:uid="{00000000-0005-0000-0000-000081130000}"/>
    <cellStyle name="Millares 11 8" xfId="349" xr:uid="{00000000-0005-0000-0000-000082130000}"/>
    <cellStyle name="Millares 11 8 2" xfId="3607" xr:uid="{00000000-0005-0000-0000-000083130000}"/>
    <cellStyle name="Millares 11 80" xfId="7701" xr:uid="{00000000-0005-0000-0000-000084130000}"/>
    <cellStyle name="Millares 11 9" xfId="350" xr:uid="{00000000-0005-0000-0000-000085130000}"/>
    <cellStyle name="Millares 11 9 2" xfId="3608" xr:uid="{00000000-0005-0000-0000-000086130000}"/>
    <cellStyle name="Millares 12" xfId="351" xr:uid="{00000000-0005-0000-0000-000087130000}"/>
    <cellStyle name="Millares 12 10" xfId="352" xr:uid="{00000000-0005-0000-0000-000088130000}"/>
    <cellStyle name="Millares 12 10 2" xfId="3610" xr:uid="{00000000-0005-0000-0000-000089130000}"/>
    <cellStyle name="Millares 12 11" xfId="353" xr:uid="{00000000-0005-0000-0000-00008A130000}"/>
    <cellStyle name="Millares 12 11 2" xfId="3611" xr:uid="{00000000-0005-0000-0000-00008B130000}"/>
    <cellStyle name="Millares 12 12" xfId="354" xr:uid="{00000000-0005-0000-0000-00008C130000}"/>
    <cellStyle name="Millares 12 12 2" xfId="3612" xr:uid="{00000000-0005-0000-0000-00008D130000}"/>
    <cellStyle name="Millares 12 13" xfId="355" xr:uid="{00000000-0005-0000-0000-00008E130000}"/>
    <cellStyle name="Millares 12 13 2" xfId="3613" xr:uid="{00000000-0005-0000-0000-00008F130000}"/>
    <cellStyle name="Millares 12 14" xfId="356" xr:uid="{00000000-0005-0000-0000-000090130000}"/>
    <cellStyle name="Millares 12 14 2" xfId="3614" xr:uid="{00000000-0005-0000-0000-000091130000}"/>
    <cellStyle name="Millares 12 15" xfId="357" xr:uid="{00000000-0005-0000-0000-000092130000}"/>
    <cellStyle name="Millares 12 15 2" xfId="3615" xr:uid="{00000000-0005-0000-0000-000093130000}"/>
    <cellStyle name="Millares 12 16" xfId="358" xr:uid="{00000000-0005-0000-0000-000094130000}"/>
    <cellStyle name="Millares 12 16 2" xfId="3616" xr:uid="{00000000-0005-0000-0000-000095130000}"/>
    <cellStyle name="Millares 12 17" xfId="359" xr:uid="{00000000-0005-0000-0000-000096130000}"/>
    <cellStyle name="Millares 12 17 2" xfId="3617" xr:uid="{00000000-0005-0000-0000-000097130000}"/>
    <cellStyle name="Millares 12 18" xfId="3609" xr:uid="{00000000-0005-0000-0000-000098130000}"/>
    <cellStyle name="Millares 12 19" xfId="7702" xr:uid="{00000000-0005-0000-0000-000099130000}"/>
    <cellStyle name="Millares 12 2" xfId="360" xr:uid="{00000000-0005-0000-0000-00009A130000}"/>
    <cellStyle name="Millares 12 2 2" xfId="3618" xr:uid="{00000000-0005-0000-0000-00009B130000}"/>
    <cellStyle name="Millares 12 20" xfId="7703" xr:uid="{00000000-0005-0000-0000-00009C130000}"/>
    <cellStyle name="Millares 12 21" xfId="7704" xr:uid="{00000000-0005-0000-0000-00009D130000}"/>
    <cellStyle name="Millares 12 22" xfId="7705" xr:uid="{00000000-0005-0000-0000-00009E130000}"/>
    <cellStyle name="Millares 12 23" xfId="7706" xr:uid="{00000000-0005-0000-0000-00009F130000}"/>
    <cellStyle name="Millares 12 24" xfId="7707" xr:uid="{00000000-0005-0000-0000-0000A0130000}"/>
    <cellStyle name="Millares 12 25" xfId="7708" xr:uid="{00000000-0005-0000-0000-0000A1130000}"/>
    <cellStyle name="Millares 12 26" xfId="7709" xr:uid="{00000000-0005-0000-0000-0000A2130000}"/>
    <cellStyle name="Millares 12 27" xfId="7710" xr:uid="{00000000-0005-0000-0000-0000A3130000}"/>
    <cellStyle name="Millares 12 28" xfId="7711" xr:uid="{00000000-0005-0000-0000-0000A4130000}"/>
    <cellStyle name="Millares 12 29" xfId="7712" xr:uid="{00000000-0005-0000-0000-0000A5130000}"/>
    <cellStyle name="Millares 12 3" xfId="361" xr:uid="{00000000-0005-0000-0000-0000A6130000}"/>
    <cellStyle name="Millares 12 3 2" xfId="3619" xr:uid="{00000000-0005-0000-0000-0000A7130000}"/>
    <cellStyle name="Millares 12 30" xfId="7713" xr:uid="{00000000-0005-0000-0000-0000A8130000}"/>
    <cellStyle name="Millares 12 31" xfId="7714" xr:uid="{00000000-0005-0000-0000-0000A9130000}"/>
    <cellStyle name="Millares 12 32" xfId="7715" xr:uid="{00000000-0005-0000-0000-0000AA130000}"/>
    <cellStyle name="Millares 12 33" xfId="7716" xr:uid="{00000000-0005-0000-0000-0000AB130000}"/>
    <cellStyle name="Millares 12 34" xfId="7717" xr:uid="{00000000-0005-0000-0000-0000AC130000}"/>
    <cellStyle name="Millares 12 35" xfId="7718" xr:uid="{00000000-0005-0000-0000-0000AD130000}"/>
    <cellStyle name="Millares 12 36" xfId="7719" xr:uid="{00000000-0005-0000-0000-0000AE130000}"/>
    <cellStyle name="Millares 12 37" xfId="7720" xr:uid="{00000000-0005-0000-0000-0000AF130000}"/>
    <cellStyle name="Millares 12 38" xfId="7721" xr:uid="{00000000-0005-0000-0000-0000B0130000}"/>
    <cellStyle name="Millares 12 39" xfId="7722" xr:uid="{00000000-0005-0000-0000-0000B1130000}"/>
    <cellStyle name="Millares 12 4" xfId="362" xr:uid="{00000000-0005-0000-0000-0000B2130000}"/>
    <cellStyle name="Millares 12 4 2" xfId="3620" xr:uid="{00000000-0005-0000-0000-0000B3130000}"/>
    <cellStyle name="Millares 12 40" xfId="7723" xr:uid="{00000000-0005-0000-0000-0000B4130000}"/>
    <cellStyle name="Millares 12 41" xfId="7724" xr:uid="{00000000-0005-0000-0000-0000B5130000}"/>
    <cellStyle name="Millares 12 42" xfId="7725" xr:uid="{00000000-0005-0000-0000-0000B6130000}"/>
    <cellStyle name="Millares 12 43" xfId="7726" xr:uid="{00000000-0005-0000-0000-0000B7130000}"/>
    <cellStyle name="Millares 12 44" xfId="7727" xr:uid="{00000000-0005-0000-0000-0000B8130000}"/>
    <cellStyle name="Millares 12 45" xfId="7728" xr:uid="{00000000-0005-0000-0000-0000B9130000}"/>
    <cellStyle name="Millares 12 46" xfId="7729" xr:uid="{00000000-0005-0000-0000-0000BA130000}"/>
    <cellStyle name="Millares 12 47" xfId="7730" xr:uid="{00000000-0005-0000-0000-0000BB130000}"/>
    <cellStyle name="Millares 12 48" xfId="7731" xr:uid="{00000000-0005-0000-0000-0000BC130000}"/>
    <cellStyle name="Millares 12 49" xfId="7732" xr:uid="{00000000-0005-0000-0000-0000BD130000}"/>
    <cellStyle name="Millares 12 5" xfId="363" xr:uid="{00000000-0005-0000-0000-0000BE130000}"/>
    <cellStyle name="Millares 12 5 2" xfId="3621" xr:uid="{00000000-0005-0000-0000-0000BF130000}"/>
    <cellStyle name="Millares 12 50" xfId="7733" xr:uid="{00000000-0005-0000-0000-0000C0130000}"/>
    <cellStyle name="Millares 12 51" xfId="7734" xr:uid="{00000000-0005-0000-0000-0000C1130000}"/>
    <cellStyle name="Millares 12 52" xfId="7735" xr:uid="{00000000-0005-0000-0000-0000C2130000}"/>
    <cellStyle name="Millares 12 53" xfId="7736" xr:uid="{00000000-0005-0000-0000-0000C3130000}"/>
    <cellStyle name="Millares 12 54" xfId="7737" xr:uid="{00000000-0005-0000-0000-0000C4130000}"/>
    <cellStyle name="Millares 12 55" xfId="7738" xr:uid="{00000000-0005-0000-0000-0000C5130000}"/>
    <cellStyle name="Millares 12 56" xfId="7739" xr:uid="{00000000-0005-0000-0000-0000C6130000}"/>
    <cellStyle name="Millares 12 57" xfId="7740" xr:uid="{00000000-0005-0000-0000-0000C7130000}"/>
    <cellStyle name="Millares 12 58" xfId="7741" xr:uid="{00000000-0005-0000-0000-0000C8130000}"/>
    <cellStyle name="Millares 12 59" xfId="7742" xr:uid="{00000000-0005-0000-0000-0000C9130000}"/>
    <cellStyle name="Millares 12 6" xfId="364" xr:uid="{00000000-0005-0000-0000-0000CA130000}"/>
    <cellStyle name="Millares 12 6 2" xfId="3622" xr:uid="{00000000-0005-0000-0000-0000CB130000}"/>
    <cellStyle name="Millares 12 60" xfId="7743" xr:uid="{00000000-0005-0000-0000-0000CC130000}"/>
    <cellStyle name="Millares 12 61" xfId="7744" xr:uid="{00000000-0005-0000-0000-0000CD130000}"/>
    <cellStyle name="Millares 12 62" xfId="7745" xr:uid="{00000000-0005-0000-0000-0000CE130000}"/>
    <cellStyle name="Millares 12 63" xfId="7746" xr:uid="{00000000-0005-0000-0000-0000CF130000}"/>
    <cellStyle name="Millares 12 64" xfId="7747" xr:uid="{00000000-0005-0000-0000-0000D0130000}"/>
    <cellStyle name="Millares 12 65" xfId="7748" xr:uid="{00000000-0005-0000-0000-0000D1130000}"/>
    <cellStyle name="Millares 12 66" xfId="7749" xr:uid="{00000000-0005-0000-0000-0000D2130000}"/>
    <cellStyle name="Millares 12 67" xfId="7750" xr:uid="{00000000-0005-0000-0000-0000D3130000}"/>
    <cellStyle name="Millares 12 68" xfId="7751" xr:uid="{00000000-0005-0000-0000-0000D4130000}"/>
    <cellStyle name="Millares 12 69" xfId="7752" xr:uid="{00000000-0005-0000-0000-0000D5130000}"/>
    <cellStyle name="Millares 12 7" xfId="365" xr:uid="{00000000-0005-0000-0000-0000D6130000}"/>
    <cellStyle name="Millares 12 7 2" xfId="3623" xr:uid="{00000000-0005-0000-0000-0000D7130000}"/>
    <cellStyle name="Millares 12 70" xfId="7753" xr:uid="{00000000-0005-0000-0000-0000D8130000}"/>
    <cellStyle name="Millares 12 71" xfId="7754" xr:uid="{00000000-0005-0000-0000-0000D9130000}"/>
    <cellStyle name="Millares 12 72" xfId="7755" xr:uid="{00000000-0005-0000-0000-0000DA130000}"/>
    <cellStyle name="Millares 12 73" xfId="7756" xr:uid="{00000000-0005-0000-0000-0000DB130000}"/>
    <cellStyle name="Millares 12 74" xfId="7757" xr:uid="{00000000-0005-0000-0000-0000DC130000}"/>
    <cellStyle name="Millares 12 75" xfId="7758" xr:uid="{00000000-0005-0000-0000-0000DD130000}"/>
    <cellStyle name="Millares 12 76" xfId="7759" xr:uid="{00000000-0005-0000-0000-0000DE130000}"/>
    <cellStyle name="Millares 12 77" xfId="7760" xr:uid="{00000000-0005-0000-0000-0000DF130000}"/>
    <cellStyle name="Millares 12 78" xfId="7761" xr:uid="{00000000-0005-0000-0000-0000E0130000}"/>
    <cellStyle name="Millares 12 79" xfId="7762" xr:uid="{00000000-0005-0000-0000-0000E1130000}"/>
    <cellStyle name="Millares 12 8" xfId="366" xr:uid="{00000000-0005-0000-0000-0000E2130000}"/>
    <cellStyle name="Millares 12 8 2" xfId="3624" xr:uid="{00000000-0005-0000-0000-0000E3130000}"/>
    <cellStyle name="Millares 12 80" xfId="7763" xr:uid="{00000000-0005-0000-0000-0000E4130000}"/>
    <cellStyle name="Millares 12 9" xfId="367" xr:uid="{00000000-0005-0000-0000-0000E5130000}"/>
    <cellStyle name="Millares 12 9 2" xfId="3625" xr:uid="{00000000-0005-0000-0000-0000E6130000}"/>
    <cellStyle name="Millares 13" xfId="368" xr:uid="{00000000-0005-0000-0000-0000E7130000}"/>
    <cellStyle name="Millares 13 10" xfId="369" xr:uid="{00000000-0005-0000-0000-0000E8130000}"/>
    <cellStyle name="Millares 13 10 2" xfId="3627" xr:uid="{00000000-0005-0000-0000-0000E9130000}"/>
    <cellStyle name="Millares 13 11" xfId="370" xr:uid="{00000000-0005-0000-0000-0000EA130000}"/>
    <cellStyle name="Millares 13 11 2" xfId="3628" xr:uid="{00000000-0005-0000-0000-0000EB130000}"/>
    <cellStyle name="Millares 13 12" xfId="371" xr:uid="{00000000-0005-0000-0000-0000EC130000}"/>
    <cellStyle name="Millares 13 12 2" xfId="3629" xr:uid="{00000000-0005-0000-0000-0000ED130000}"/>
    <cellStyle name="Millares 13 13" xfId="372" xr:uid="{00000000-0005-0000-0000-0000EE130000}"/>
    <cellStyle name="Millares 13 13 2" xfId="3630" xr:uid="{00000000-0005-0000-0000-0000EF130000}"/>
    <cellStyle name="Millares 13 14" xfId="373" xr:uid="{00000000-0005-0000-0000-0000F0130000}"/>
    <cellStyle name="Millares 13 14 2" xfId="3631" xr:uid="{00000000-0005-0000-0000-0000F1130000}"/>
    <cellStyle name="Millares 13 15" xfId="374" xr:uid="{00000000-0005-0000-0000-0000F2130000}"/>
    <cellStyle name="Millares 13 15 2" xfId="3632" xr:uid="{00000000-0005-0000-0000-0000F3130000}"/>
    <cellStyle name="Millares 13 16" xfId="3626" xr:uid="{00000000-0005-0000-0000-0000F4130000}"/>
    <cellStyle name="Millares 13 17" xfId="7764" xr:uid="{00000000-0005-0000-0000-0000F5130000}"/>
    <cellStyle name="Millares 13 18" xfId="7765" xr:uid="{00000000-0005-0000-0000-0000F6130000}"/>
    <cellStyle name="Millares 13 19" xfId="7766" xr:uid="{00000000-0005-0000-0000-0000F7130000}"/>
    <cellStyle name="Millares 13 2" xfId="375" xr:uid="{00000000-0005-0000-0000-0000F8130000}"/>
    <cellStyle name="Millares 13 2 2" xfId="3633" xr:uid="{00000000-0005-0000-0000-0000F9130000}"/>
    <cellStyle name="Millares 13 20" xfId="7767" xr:uid="{00000000-0005-0000-0000-0000FA130000}"/>
    <cellStyle name="Millares 13 21" xfId="7768" xr:uid="{00000000-0005-0000-0000-0000FB130000}"/>
    <cellStyle name="Millares 13 22" xfId="7769" xr:uid="{00000000-0005-0000-0000-0000FC130000}"/>
    <cellStyle name="Millares 13 23" xfId="7770" xr:uid="{00000000-0005-0000-0000-0000FD130000}"/>
    <cellStyle name="Millares 13 24" xfId="7771" xr:uid="{00000000-0005-0000-0000-0000FE130000}"/>
    <cellStyle name="Millares 13 25" xfId="7772" xr:uid="{00000000-0005-0000-0000-0000FF130000}"/>
    <cellStyle name="Millares 13 26" xfId="7773" xr:uid="{00000000-0005-0000-0000-000000140000}"/>
    <cellStyle name="Millares 13 27" xfId="7774" xr:uid="{00000000-0005-0000-0000-000001140000}"/>
    <cellStyle name="Millares 13 28" xfId="7775" xr:uid="{00000000-0005-0000-0000-000002140000}"/>
    <cellStyle name="Millares 13 29" xfId="7776" xr:uid="{00000000-0005-0000-0000-000003140000}"/>
    <cellStyle name="Millares 13 3" xfId="376" xr:uid="{00000000-0005-0000-0000-000004140000}"/>
    <cellStyle name="Millares 13 3 2" xfId="3634" xr:uid="{00000000-0005-0000-0000-000005140000}"/>
    <cellStyle name="Millares 13 30" xfId="7777" xr:uid="{00000000-0005-0000-0000-000006140000}"/>
    <cellStyle name="Millares 13 31" xfId="7778" xr:uid="{00000000-0005-0000-0000-000007140000}"/>
    <cellStyle name="Millares 13 32" xfId="7779" xr:uid="{00000000-0005-0000-0000-000008140000}"/>
    <cellStyle name="Millares 13 33" xfId="7780" xr:uid="{00000000-0005-0000-0000-000009140000}"/>
    <cellStyle name="Millares 13 34" xfId="7781" xr:uid="{00000000-0005-0000-0000-00000A140000}"/>
    <cellStyle name="Millares 13 35" xfId="7782" xr:uid="{00000000-0005-0000-0000-00000B140000}"/>
    <cellStyle name="Millares 13 36" xfId="7783" xr:uid="{00000000-0005-0000-0000-00000C140000}"/>
    <cellStyle name="Millares 13 37" xfId="7784" xr:uid="{00000000-0005-0000-0000-00000D140000}"/>
    <cellStyle name="Millares 13 38" xfId="7785" xr:uid="{00000000-0005-0000-0000-00000E140000}"/>
    <cellStyle name="Millares 13 39" xfId="7786" xr:uid="{00000000-0005-0000-0000-00000F140000}"/>
    <cellStyle name="Millares 13 4" xfId="377" xr:uid="{00000000-0005-0000-0000-000010140000}"/>
    <cellStyle name="Millares 13 4 2" xfId="3635" xr:uid="{00000000-0005-0000-0000-000011140000}"/>
    <cellStyle name="Millares 13 40" xfId="7787" xr:uid="{00000000-0005-0000-0000-000012140000}"/>
    <cellStyle name="Millares 13 41" xfId="7788" xr:uid="{00000000-0005-0000-0000-000013140000}"/>
    <cellStyle name="Millares 13 42" xfId="7789" xr:uid="{00000000-0005-0000-0000-000014140000}"/>
    <cellStyle name="Millares 13 43" xfId="7790" xr:uid="{00000000-0005-0000-0000-000015140000}"/>
    <cellStyle name="Millares 13 44" xfId="7791" xr:uid="{00000000-0005-0000-0000-000016140000}"/>
    <cellStyle name="Millares 13 45" xfId="7792" xr:uid="{00000000-0005-0000-0000-000017140000}"/>
    <cellStyle name="Millares 13 46" xfId="7793" xr:uid="{00000000-0005-0000-0000-000018140000}"/>
    <cellStyle name="Millares 13 47" xfId="7794" xr:uid="{00000000-0005-0000-0000-000019140000}"/>
    <cellStyle name="Millares 13 48" xfId="7795" xr:uid="{00000000-0005-0000-0000-00001A140000}"/>
    <cellStyle name="Millares 13 49" xfId="7796" xr:uid="{00000000-0005-0000-0000-00001B140000}"/>
    <cellStyle name="Millares 13 5" xfId="378" xr:uid="{00000000-0005-0000-0000-00001C140000}"/>
    <cellStyle name="Millares 13 5 2" xfId="3636" xr:uid="{00000000-0005-0000-0000-00001D140000}"/>
    <cellStyle name="Millares 13 50" xfId="7797" xr:uid="{00000000-0005-0000-0000-00001E140000}"/>
    <cellStyle name="Millares 13 51" xfId="7798" xr:uid="{00000000-0005-0000-0000-00001F140000}"/>
    <cellStyle name="Millares 13 52" xfId="7799" xr:uid="{00000000-0005-0000-0000-000020140000}"/>
    <cellStyle name="Millares 13 53" xfId="7800" xr:uid="{00000000-0005-0000-0000-000021140000}"/>
    <cellStyle name="Millares 13 54" xfId="7801" xr:uid="{00000000-0005-0000-0000-000022140000}"/>
    <cellStyle name="Millares 13 55" xfId="7802" xr:uid="{00000000-0005-0000-0000-000023140000}"/>
    <cellStyle name="Millares 13 56" xfId="7803" xr:uid="{00000000-0005-0000-0000-000024140000}"/>
    <cellStyle name="Millares 13 57" xfId="7804" xr:uid="{00000000-0005-0000-0000-000025140000}"/>
    <cellStyle name="Millares 13 58" xfId="7805" xr:uid="{00000000-0005-0000-0000-000026140000}"/>
    <cellStyle name="Millares 13 59" xfId="7806" xr:uid="{00000000-0005-0000-0000-000027140000}"/>
    <cellStyle name="Millares 13 6" xfId="379" xr:uid="{00000000-0005-0000-0000-000028140000}"/>
    <cellStyle name="Millares 13 6 2" xfId="3637" xr:uid="{00000000-0005-0000-0000-000029140000}"/>
    <cellStyle name="Millares 13 60" xfId="7807" xr:uid="{00000000-0005-0000-0000-00002A140000}"/>
    <cellStyle name="Millares 13 61" xfId="7808" xr:uid="{00000000-0005-0000-0000-00002B140000}"/>
    <cellStyle name="Millares 13 62" xfId="7809" xr:uid="{00000000-0005-0000-0000-00002C140000}"/>
    <cellStyle name="Millares 13 63" xfId="7810" xr:uid="{00000000-0005-0000-0000-00002D140000}"/>
    <cellStyle name="Millares 13 64" xfId="7811" xr:uid="{00000000-0005-0000-0000-00002E140000}"/>
    <cellStyle name="Millares 13 65" xfId="7812" xr:uid="{00000000-0005-0000-0000-00002F140000}"/>
    <cellStyle name="Millares 13 66" xfId="7813" xr:uid="{00000000-0005-0000-0000-000030140000}"/>
    <cellStyle name="Millares 13 67" xfId="7814" xr:uid="{00000000-0005-0000-0000-000031140000}"/>
    <cellStyle name="Millares 13 68" xfId="7815" xr:uid="{00000000-0005-0000-0000-000032140000}"/>
    <cellStyle name="Millares 13 69" xfId="7816" xr:uid="{00000000-0005-0000-0000-000033140000}"/>
    <cellStyle name="Millares 13 7" xfId="380" xr:uid="{00000000-0005-0000-0000-000034140000}"/>
    <cellStyle name="Millares 13 7 2" xfId="3638" xr:uid="{00000000-0005-0000-0000-000035140000}"/>
    <cellStyle name="Millares 13 70" xfId="7817" xr:uid="{00000000-0005-0000-0000-000036140000}"/>
    <cellStyle name="Millares 13 71" xfId="7818" xr:uid="{00000000-0005-0000-0000-000037140000}"/>
    <cellStyle name="Millares 13 72" xfId="7819" xr:uid="{00000000-0005-0000-0000-000038140000}"/>
    <cellStyle name="Millares 13 73" xfId="7820" xr:uid="{00000000-0005-0000-0000-000039140000}"/>
    <cellStyle name="Millares 13 74" xfId="7821" xr:uid="{00000000-0005-0000-0000-00003A140000}"/>
    <cellStyle name="Millares 13 75" xfId="7822" xr:uid="{00000000-0005-0000-0000-00003B140000}"/>
    <cellStyle name="Millares 13 76" xfId="7823" xr:uid="{00000000-0005-0000-0000-00003C140000}"/>
    <cellStyle name="Millares 13 77" xfId="7824" xr:uid="{00000000-0005-0000-0000-00003D140000}"/>
    <cellStyle name="Millares 13 78" xfId="7825" xr:uid="{00000000-0005-0000-0000-00003E140000}"/>
    <cellStyle name="Millares 13 8" xfId="381" xr:uid="{00000000-0005-0000-0000-00003F140000}"/>
    <cellStyle name="Millares 13 8 2" xfId="3639" xr:uid="{00000000-0005-0000-0000-000040140000}"/>
    <cellStyle name="Millares 13 9" xfId="382" xr:uid="{00000000-0005-0000-0000-000041140000}"/>
    <cellStyle name="Millares 13 9 2" xfId="3640" xr:uid="{00000000-0005-0000-0000-000042140000}"/>
    <cellStyle name="Millares 14" xfId="383" xr:uid="{00000000-0005-0000-0000-000043140000}"/>
    <cellStyle name="Millares 14 10" xfId="384" xr:uid="{00000000-0005-0000-0000-000044140000}"/>
    <cellStyle name="Millares 14 10 2" xfId="3642" xr:uid="{00000000-0005-0000-0000-000045140000}"/>
    <cellStyle name="Millares 14 11" xfId="385" xr:uid="{00000000-0005-0000-0000-000046140000}"/>
    <cellStyle name="Millares 14 11 2" xfId="3643" xr:uid="{00000000-0005-0000-0000-000047140000}"/>
    <cellStyle name="Millares 14 12" xfId="386" xr:uid="{00000000-0005-0000-0000-000048140000}"/>
    <cellStyle name="Millares 14 12 2" xfId="3644" xr:uid="{00000000-0005-0000-0000-000049140000}"/>
    <cellStyle name="Millares 14 13" xfId="387" xr:uid="{00000000-0005-0000-0000-00004A140000}"/>
    <cellStyle name="Millares 14 13 2" xfId="3645" xr:uid="{00000000-0005-0000-0000-00004B140000}"/>
    <cellStyle name="Millares 14 14" xfId="388" xr:uid="{00000000-0005-0000-0000-00004C140000}"/>
    <cellStyle name="Millares 14 14 2" xfId="3646" xr:uid="{00000000-0005-0000-0000-00004D140000}"/>
    <cellStyle name="Millares 14 15" xfId="389" xr:uid="{00000000-0005-0000-0000-00004E140000}"/>
    <cellStyle name="Millares 14 15 2" xfId="3647" xr:uid="{00000000-0005-0000-0000-00004F140000}"/>
    <cellStyle name="Millares 14 16" xfId="3641" xr:uid="{00000000-0005-0000-0000-000050140000}"/>
    <cellStyle name="Millares 14 2" xfId="390" xr:uid="{00000000-0005-0000-0000-000051140000}"/>
    <cellStyle name="Millares 14 2 2" xfId="3648" xr:uid="{00000000-0005-0000-0000-000052140000}"/>
    <cellStyle name="Millares 14 3" xfId="391" xr:uid="{00000000-0005-0000-0000-000053140000}"/>
    <cellStyle name="Millares 14 3 2" xfId="3649" xr:uid="{00000000-0005-0000-0000-000054140000}"/>
    <cellStyle name="Millares 14 4" xfId="392" xr:uid="{00000000-0005-0000-0000-000055140000}"/>
    <cellStyle name="Millares 14 4 2" xfId="3650" xr:uid="{00000000-0005-0000-0000-000056140000}"/>
    <cellStyle name="Millares 14 5" xfId="393" xr:uid="{00000000-0005-0000-0000-000057140000}"/>
    <cellStyle name="Millares 14 5 2" xfId="3651" xr:uid="{00000000-0005-0000-0000-000058140000}"/>
    <cellStyle name="Millares 14 6" xfId="394" xr:uid="{00000000-0005-0000-0000-000059140000}"/>
    <cellStyle name="Millares 14 6 2" xfId="3652" xr:uid="{00000000-0005-0000-0000-00005A140000}"/>
    <cellStyle name="Millares 14 7" xfId="395" xr:uid="{00000000-0005-0000-0000-00005B140000}"/>
    <cellStyle name="Millares 14 7 2" xfId="3653" xr:uid="{00000000-0005-0000-0000-00005C140000}"/>
    <cellStyle name="Millares 14 8" xfId="396" xr:uid="{00000000-0005-0000-0000-00005D140000}"/>
    <cellStyle name="Millares 14 8 2" xfId="3654" xr:uid="{00000000-0005-0000-0000-00005E140000}"/>
    <cellStyle name="Millares 14 9" xfId="397" xr:uid="{00000000-0005-0000-0000-00005F140000}"/>
    <cellStyle name="Millares 14 9 2" xfId="3655" xr:uid="{00000000-0005-0000-0000-000060140000}"/>
    <cellStyle name="Millares 15" xfId="398" xr:uid="{00000000-0005-0000-0000-000061140000}"/>
    <cellStyle name="Millares 15 10" xfId="399" xr:uid="{00000000-0005-0000-0000-000062140000}"/>
    <cellStyle name="Millares 15 10 2" xfId="3657" xr:uid="{00000000-0005-0000-0000-000063140000}"/>
    <cellStyle name="Millares 15 11" xfId="400" xr:uid="{00000000-0005-0000-0000-000064140000}"/>
    <cellStyle name="Millares 15 11 2" xfId="3658" xr:uid="{00000000-0005-0000-0000-000065140000}"/>
    <cellStyle name="Millares 15 12" xfId="3656" xr:uid="{00000000-0005-0000-0000-000066140000}"/>
    <cellStyle name="Millares 15 2" xfId="401" xr:uid="{00000000-0005-0000-0000-000067140000}"/>
    <cellStyle name="Millares 15 2 2" xfId="3659" xr:uid="{00000000-0005-0000-0000-000068140000}"/>
    <cellStyle name="Millares 15 3" xfId="402" xr:uid="{00000000-0005-0000-0000-000069140000}"/>
    <cellStyle name="Millares 15 3 2" xfId="3660" xr:uid="{00000000-0005-0000-0000-00006A140000}"/>
    <cellStyle name="Millares 15 4" xfId="403" xr:uid="{00000000-0005-0000-0000-00006B140000}"/>
    <cellStyle name="Millares 15 4 2" xfId="3661" xr:uid="{00000000-0005-0000-0000-00006C140000}"/>
    <cellStyle name="Millares 15 5" xfId="404" xr:uid="{00000000-0005-0000-0000-00006D140000}"/>
    <cellStyle name="Millares 15 5 2" xfId="3662" xr:uid="{00000000-0005-0000-0000-00006E140000}"/>
    <cellStyle name="Millares 15 6" xfId="405" xr:uid="{00000000-0005-0000-0000-00006F140000}"/>
    <cellStyle name="Millares 15 6 2" xfId="3663" xr:uid="{00000000-0005-0000-0000-000070140000}"/>
    <cellStyle name="Millares 15 7" xfId="406" xr:uid="{00000000-0005-0000-0000-000071140000}"/>
    <cellStyle name="Millares 15 7 2" xfId="3664" xr:uid="{00000000-0005-0000-0000-000072140000}"/>
    <cellStyle name="Millares 15 8" xfId="407" xr:uid="{00000000-0005-0000-0000-000073140000}"/>
    <cellStyle name="Millares 15 8 2" xfId="3665" xr:uid="{00000000-0005-0000-0000-000074140000}"/>
    <cellStyle name="Millares 15 9" xfId="408" xr:uid="{00000000-0005-0000-0000-000075140000}"/>
    <cellStyle name="Millares 15 9 2" xfId="3666" xr:uid="{00000000-0005-0000-0000-000076140000}"/>
    <cellStyle name="Millares 16" xfId="409" xr:uid="{00000000-0005-0000-0000-000077140000}"/>
    <cellStyle name="Millares 16 10" xfId="410" xr:uid="{00000000-0005-0000-0000-000078140000}"/>
    <cellStyle name="Millares 16 10 2" xfId="3668" xr:uid="{00000000-0005-0000-0000-000079140000}"/>
    <cellStyle name="Millares 16 11" xfId="411" xr:uid="{00000000-0005-0000-0000-00007A140000}"/>
    <cellStyle name="Millares 16 11 2" xfId="3669" xr:uid="{00000000-0005-0000-0000-00007B140000}"/>
    <cellStyle name="Millares 16 12" xfId="3667" xr:uid="{00000000-0005-0000-0000-00007C140000}"/>
    <cellStyle name="Millares 16 2" xfId="412" xr:uid="{00000000-0005-0000-0000-00007D140000}"/>
    <cellStyle name="Millares 16 2 2" xfId="3670" xr:uid="{00000000-0005-0000-0000-00007E140000}"/>
    <cellStyle name="Millares 16 3" xfId="413" xr:uid="{00000000-0005-0000-0000-00007F140000}"/>
    <cellStyle name="Millares 16 3 2" xfId="3671" xr:uid="{00000000-0005-0000-0000-000080140000}"/>
    <cellStyle name="Millares 16 4" xfId="414" xr:uid="{00000000-0005-0000-0000-000081140000}"/>
    <cellStyle name="Millares 16 4 2" xfId="3672" xr:uid="{00000000-0005-0000-0000-000082140000}"/>
    <cellStyle name="Millares 16 5" xfId="415" xr:uid="{00000000-0005-0000-0000-000083140000}"/>
    <cellStyle name="Millares 16 5 2" xfId="3673" xr:uid="{00000000-0005-0000-0000-000084140000}"/>
    <cellStyle name="Millares 16 6" xfId="416" xr:uid="{00000000-0005-0000-0000-000085140000}"/>
    <cellStyle name="Millares 16 6 2" xfId="3674" xr:uid="{00000000-0005-0000-0000-000086140000}"/>
    <cellStyle name="Millares 16 7" xfId="417" xr:uid="{00000000-0005-0000-0000-000087140000}"/>
    <cellStyle name="Millares 16 7 2" xfId="3675" xr:uid="{00000000-0005-0000-0000-000088140000}"/>
    <cellStyle name="Millares 16 8" xfId="418" xr:uid="{00000000-0005-0000-0000-000089140000}"/>
    <cellStyle name="Millares 16 8 2" xfId="3676" xr:uid="{00000000-0005-0000-0000-00008A140000}"/>
    <cellStyle name="Millares 16 9" xfId="419" xr:uid="{00000000-0005-0000-0000-00008B140000}"/>
    <cellStyle name="Millares 16 9 2" xfId="3677" xr:uid="{00000000-0005-0000-0000-00008C140000}"/>
    <cellStyle name="Millares 17" xfId="420" xr:uid="{00000000-0005-0000-0000-00008D140000}"/>
    <cellStyle name="Millares 17 10" xfId="421" xr:uid="{00000000-0005-0000-0000-00008E140000}"/>
    <cellStyle name="Millares 17 10 2" xfId="3679" xr:uid="{00000000-0005-0000-0000-00008F140000}"/>
    <cellStyle name="Millares 17 11" xfId="422" xr:uid="{00000000-0005-0000-0000-000090140000}"/>
    <cellStyle name="Millares 17 11 2" xfId="3680" xr:uid="{00000000-0005-0000-0000-000091140000}"/>
    <cellStyle name="Millares 17 12" xfId="3678" xr:uid="{00000000-0005-0000-0000-000092140000}"/>
    <cellStyle name="Millares 17 2" xfId="423" xr:uid="{00000000-0005-0000-0000-000093140000}"/>
    <cellStyle name="Millares 17 2 2" xfId="3681" xr:uid="{00000000-0005-0000-0000-000094140000}"/>
    <cellStyle name="Millares 17 3" xfId="424" xr:uid="{00000000-0005-0000-0000-000095140000}"/>
    <cellStyle name="Millares 17 3 2" xfId="3682" xr:uid="{00000000-0005-0000-0000-000096140000}"/>
    <cellStyle name="Millares 17 4" xfId="425" xr:uid="{00000000-0005-0000-0000-000097140000}"/>
    <cellStyle name="Millares 17 4 2" xfId="3683" xr:uid="{00000000-0005-0000-0000-000098140000}"/>
    <cellStyle name="Millares 17 5" xfId="426" xr:uid="{00000000-0005-0000-0000-000099140000}"/>
    <cellStyle name="Millares 17 5 2" xfId="3684" xr:uid="{00000000-0005-0000-0000-00009A140000}"/>
    <cellStyle name="Millares 17 6" xfId="427" xr:uid="{00000000-0005-0000-0000-00009B140000}"/>
    <cellStyle name="Millares 17 6 2" xfId="3685" xr:uid="{00000000-0005-0000-0000-00009C140000}"/>
    <cellStyle name="Millares 17 7" xfId="428" xr:uid="{00000000-0005-0000-0000-00009D140000}"/>
    <cellStyle name="Millares 17 7 2" xfId="3686" xr:uid="{00000000-0005-0000-0000-00009E140000}"/>
    <cellStyle name="Millares 17 8" xfId="429" xr:uid="{00000000-0005-0000-0000-00009F140000}"/>
    <cellStyle name="Millares 17 8 2" xfId="3687" xr:uid="{00000000-0005-0000-0000-0000A0140000}"/>
    <cellStyle name="Millares 17 9" xfId="430" xr:uid="{00000000-0005-0000-0000-0000A1140000}"/>
    <cellStyle name="Millares 17 9 2" xfId="3688" xr:uid="{00000000-0005-0000-0000-0000A2140000}"/>
    <cellStyle name="Millares 18" xfId="431" xr:uid="{00000000-0005-0000-0000-0000A3140000}"/>
    <cellStyle name="Millares 18 10" xfId="432" xr:uid="{00000000-0005-0000-0000-0000A4140000}"/>
    <cellStyle name="Millares 18 10 2" xfId="3690" xr:uid="{00000000-0005-0000-0000-0000A5140000}"/>
    <cellStyle name="Millares 18 11" xfId="433" xr:uid="{00000000-0005-0000-0000-0000A6140000}"/>
    <cellStyle name="Millares 18 11 2" xfId="3691" xr:uid="{00000000-0005-0000-0000-0000A7140000}"/>
    <cellStyle name="Millares 18 12" xfId="3689" xr:uid="{00000000-0005-0000-0000-0000A8140000}"/>
    <cellStyle name="Millares 18 2" xfId="434" xr:uid="{00000000-0005-0000-0000-0000A9140000}"/>
    <cellStyle name="Millares 18 2 2" xfId="3692" xr:uid="{00000000-0005-0000-0000-0000AA140000}"/>
    <cellStyle name="Millares 18 3" xfId="435" xr:uid="{00000000-0005-0000-0000-0000AB140000}"/>
    <cellStyle name="Millares 18 3 2" xfId="3693" xr:uid="{00000000-0005-0000-0000-0000AC140000}"/>
    <cellStyle name="Millares 18 4" xfId="436" xr:uid="{00000000-0005-0000-0000-0000AD140000}"/>
    <cellStyle name="Millares 18 4 2" xfId="3694" xr:uid="{00000000-0005-0000-0000-0000AE140000}"/>
    <cellStyle name="Millares 18 5" xfId="437" xr:uid="{00000000-0005-0000-0000-0000AF140000}"/>
    <cellStyle name="Millares 18 5 2" xfId="3695" xr:uid="{00000000-0005-0000-0000-0000B0140000}"/>
    <cellStyle name="Millares 18 6" xfId="438" xr:uid="{00000000-0005-0000-0000-0000B1140000}"/>
    <cellStyle name="Millares 18 6 2" xfId="3696" xr:uid="{00000000-0005-0000-0000-0000B2140000}"/>
    <cellStyle name="Millares 18 7" xfId="439" xr:uid="{00000000-0005-0000-0000-0000B3140000}"/>
    <cellStyle name="Millares 18 7 2" xfId="3697" xr:uid="{00000000-0005-0000-0000-0000B4140000}"/>
    <cellStyle name="Millares 18 8" xfId="440" xr:uid="{00000000-0005-0000-0000-0000B5140000}"/>
    <cellStyle name="Millares 18 8 2" xfId="3698" xr:uid="{00000000-0005-0000-0000-0000B6140000}"/>
    <cellStyle name="Millares 18 9" xfId="441" xr:uid="{00000000-0005-0000-0000-0000B7140000}"/>
    <cellStyle name="Millares 18 9 2" xfId="3699" xr:uid="{00000000-0005-0000-0000-0000B8140000}"/>
    <cellStyle name="Millares 19" xfId="442" xr:uid="{00000000-0005-0000-0000-0000B9140000}"/>
    <cellStyle name="Millares 19 2" xfId="443" xr:uid="{00000000-0005-0000-0000-0000BA140000}"/>
    <cellStyle name="Millares 19 2 2" xfId="3701" xr:uid="{00000000-0005-0000-0000-0000BB140000}"/>
    <cellStyle name="Millares 19 3" xfId="444" xr:uid="{00000000-0005-0000-0000-0000BC140000}"/>
    <cellStyle name="Millares 19 3 2" xfId="3702" xr:uid="{00000000-0005-0000-0000-0000BD140000}"/>
    <cellStyle name="Millares 19 4" xfId="445" xr:uid="{00000000-0005-0000-0000-0000BE140000}"/>
    <cellStyle name="Millares 19 4 2" xfId="3703" xr:uid="{00000000-0005-0000-0000-0000BF140000}"/>
    <cellStyle name="Millares 19 5" xfId="446" xr:uid="{00000000-0005-0000-0000-0000C0140000}"/>
    <cellStyle name="Millares 19 5 2" xfId="3704" xr:uid="{00000000-0005-0000-0000-0000C1140000}"/>
    <cellStyle name="Millares 19 6" xfId="447" xr:uid="{00000000-0005-0000-0000-0000C2140000}"/>
    <cellStyle name="Millares 19 6 2" xfId="3705" xr:uid="{00000000-0005-0000-0000-0000C3140000}"/>
    <cellStyle name="Millares 19 7" xfId="448" xr:uid="{00000000-0005-0000-0000-0000C4140000}"/>
    <cellStyle name="Millares 19 7 2" xfId="3706" xr:uid="{00000000-0005-0000-0000-0000C5140000}"/>
    <cellStyle name="Millares 19 8" xfId="3700" xr:uid="{00000000-0005-0000-0000-0000C6140000}"/>
    <cellStyle name="Millares 2" xfId="7826" xr:uid="{00000000-0005-0000-0000-0000C7140000}"/>
    <cellStyle name="Millares 2 10" xfId="450" xr:uid="{00000000-0005-0000-0000-0000C8140000}"/>
    <cellStyle name="Millares 2 10 2" xfId="1482" xr:uid="{00000000-0005-0000-0000-0000C9140000}"/>
    <cellStyle name="Millares 2 10 3" xfId="4359" xr:uid="{00000000-0005-0000-0000-0000CA140000}"/>
    <cellStyle name="Millares 2 10 4" xfId="4438" xr:uid="{00000000-0005-0000-0000-0000CB140000}"/>
    <cellStyle name="Millares 2 11" xfId="451" xr:uid="{00000000-0005-0000-0000-0000CC140000}"/>
    <cellStyle name="Millares 2 11 2" xfId="1483" xr:uid="{00000000-0005-0000-0000-0000CD140000}"/>
    <cellStyle name="Millares 2 11 3" xfId="4360" xr:uid="{00000000-0005-0000-0000-0000CE140000}"/>
    <cellStyle name="Millares 2 11 4" xfId="4736" xr:uid="{00000000-0005-0000-0000-0000CF140000}"/>
    <cellStyle name="Millares 2 12" xfId="452" xr:uid="{00000000-0005-0000-0000-0000D0140000}"/>
    <cellStyle name="Millares 2 12 2" xfId="1484" xr:uid="{00000000-0005-0000-0000-0000D1140000}"/>
    <cellStyle name="Millares 2 12 3" xfId="4361" xr:uid="{00000000-0005-0000-0000-0000D2140000}"/>
    <cellStyle name="Millares 2 12 4" xfId="4735" xr:uid="{00000000-0005-0000-0000-0000D3140000}"/>
    <cellStyle name="Millares 2 13" xfId="453" xr:uid="{00000000-0005-0000-0000-0000D4140000}"/>
    <cellStyle name="Millares 2 13 2" xfId="1485" xr:uid="{00000000-0005-0000-0000-0000D5140000}"/>
    <cellStyle name="Millares 2 13 3" xfId="4362" xr:uid="{00000000-0005-0000-0000-0000D6140000}"/>
    <cellStyle name="Millares 2 13 4" xfId="4437" xr:uid="{00000000-0005-0000-0000-0000D7140000}"/>
    <cellStyle name="Millares 2 14" xfId="454" xr:uid="{00000000-0005-0000-0000-0000D8140000}"/>
    <cellStyle name="Millares 2 14 2" xfId="1486" xr:uid="{00000000-0005-0000-0000-0000D9140000}"/>
    <cellStyle name="Millares 2 14 3" xfId="4363" xr:uid="{00000000-0005-0000-0000-0000DA140000}"/>
    <cellStyle name="Millares 2 14 4" xfId="4436" xr:uid="{00000000-0005-0000-0000-0000DB140000}"/>
    <cellStyle name="Millares 2 15" xfId="455" xr:uid="{00000000-0005-0000-0000-0000DC140000}"/>
    <cellStyle name="Millares 2 15 2" xfId="1487" xr:uid="{00000000-0005-0000-0000-0000DD140000}"/>
    <cellStyle name="Millares 2 15 3" xfId="4364" xr:uid="{00000000-0005-0000-0000-0000DE140000}"/>
    <cellStyle name="Millares 2 15 4" xfId="4734" xr:uid="{00000000-0005-0000-0000-0000DF140000}"/>
    <cellStyle name="Millares 2 16" xfId="456" xr:uid="{00000000-0005-0000-0000-0000E0140000}"/>
    <cellStyle name="Millares 2 16 2" xfId="1488" xr:uid="{00000000-0005-0000-0000-0000E1140000}"/>
    <cellStyle name="Millares 2 16 3" xfId="4365" xr:uid="{00000000-0005-0000-0000-0000E2140000}"/>
    <cellStyle name="Millares 2 16 4" xfId="4733" xr:uid="{00000000-0005-0000-0000-0000E3140000}"/>
    <cellStyle name="Millares 2 17" xfId="457" xr:uid="{00000000-0005-0000-0000-0000E4140000}"/>
    <cellStyle name="Millares 2 17 2" xfId="1489" xr:uid="{00000000-0005-0000-0000-0000E5140000}"/>
    <cellStyle name="Millares 2 17 3" xfId="4366" xr:uid="{00000000-0005-0000-0000-0000E6140000}"/>
    <cellStyle name="Millares 2 17 4" xfId="4435" xr:uid="{00000000-0005-0000-0000-0000E7140000}"/>
    <cellStyle name="Millares 2 18" xfId="458" xr:uid="{00000000-0005-0000-0000-0000E8140000}"/>
    <cellStyle name="Millares 2 18 2" xfId="1490" xr:uid="{00000000-0005-0000-0000-0000E9140000}"/>
    <cellStyle name="Millares 2 18 3" xfId="4367" xr:uid="{00000000-0005-0000-0000-0000EA140000}"/>
    <cellStyle name="Millares 2 18 4" xfId="4434" xr:uid="{00000000-0005-0000-0000-0000EB140000}"/>
    <cellStyle name="Millares 2 19" xfId="459" xr:uid="{00000000-0005-0000-0000-0000EC140000}"/>
    <cellStyle name="Millares 2 19 2" xfId="1491" xr:uid="{00000000-0005-0000-0000-0000ED140000}"/>
    <cellStyle name="Millares 2 19 3" xfId="4368" xr:uid="{00000000-0005-0000-0000-0000EE140000}"/>
    <cellStyle name="Millares 2 19 4" xfId="4732" xr:uid="{00000000-0005-0000-0000-0000EF140000}"/>
    <cellStyle name="Millares 2 2" xfId="449" xr:uid="{00000000-0005-0000-0000-0000F0140000}"/>
    <cellStyle name="Millares 2 2 10" xfId="3327" xr:uid="{00000000-0005-0000-0000-0000F1140000}"/>
    <cellStyle name="Millares 2 2 11" xfId="3228" xr:uid="{00000000-0005-0000-0000-0000F2140000}"/>
    <cellStyle name="Millares 2 2 12" xfId="3430" xr:uid="{00000000-0005-0000-0000-0000F3140000}"/>
    <cellStyle name="Millares 2 2 13" xfId="3708" xr:uid="{00000000-0005-0000-0000-0000F4140000}"/>
    <cellStyle name="Millares 2 2 14" xfId="4369" xr:uid="{00000000-0005-0000-0000-0000F5140000}"/>
    <cellStyle name="Millares 2 2 15" xfId="4731" xr:uid="{00000000-0005-0000-0000-0000F6140000}"/>
    <cellStyle name="Millares 2 2 16" xfId="7827" xr:uid="{00000000-0005-0000-0000-0000F7140000}"/>
    <cellStyle name="Millares 2 2 17" xfId="7828" xr:uid="{00000000-0005-0000-0000-0000F8140000}"/>
    <cellStyle name="Millares 2 2 18" xfId="7829" xr:uid="{00000000-0005-0000-0000-0000F9140000}"/>
    <cellStyle name="Millares 2 2 19" xfId="7830" xr:uid="{00000000-0005-0000-0000-0000FA140000}"/>
    <cellStyle name="Millares 2 2 2" xfId="460" xr:uid="{00000000-0005-0000-0000-0000FB140000}"/>
    <cellStyle name="Millares 2 2 20" xfId="7831" xr:uid="{00000000-0005-0000-0000-0000FC140000}"/>
    <cellStyle name="Millares 2 2 21" xfId="7832" xr:uid="{00000000-0005-0000-0000-0000FD140000}"/>
    <cellStyle name="Millares 2 2 22" xfId="7833" xr:uid="{00000000-0005-0000-0000-0000FE140000}"/>
    <cellStyle name="Millares 2 2 23" xfId="7834" xr:uid="{00000000-0005-0000-0000-0000FF140000}"/>
    <cellStyle name="Millares 2 2 24" xfId="7835" xr:uid="{00000000-0005-0000-0000-000000150000}"/>
    <cellStyle name="Millares 2 2 25" xfId="7836" xr:uid="{00000000-0005-0000-0000-000001150000}"/>
    <cellStyle name="Millares 2 2 26" xfId="7837" xr:uid="{00000000-0005-0000-0000-000002150000}"/>
    <cellStyle name="Millares 2 2 27" xfId="7838" xr:uid="{00000000-0005-0000-0000-000003150000}"/>
    <cellStyle name="Millares 2 2 28" xfId="7839" xr:uid="{00000000-0005-0000-0000-000004150000}"/>
    <cellStyle name="Millares 2 2 29" xfId="7840" xr:uid="{00000000-0005-0000-0000-000005150000}"/>
    <cellStyle name="Millares 2 2 3" xfId="2934" xr:uid="{00000000-0005-0000-0000-000006150000}"/>
    <cellStyle name="Millares 2 2 3 10" xfId="7841" xr:uid="{00000000-0005-0000-0000-000007150000}"/>
    <cellStyle name="Millares 2 2 3 11" xfId="7842" xr:uid="{00000000-0005-0000-0000-000008150000}"/>
    <cellStyle name="Millares 2 2 3 12" xfId="7843" xr:uid="{00000000-0005-0000-0000-000009150000}"/>
    <cellStyle name="Millares 2 2 3 13" xfId="7844" xr:uid="{00000000-0005-0000-0000-00000A150000}"/>
    <cellStyle name="Millares 2 2 3 14" xfId="7845" xr:uid="{00000000-0005-0000-0000-00000B150000}"/>
    <cellStyle name="Millares 2 2 3 15" xfId="7846" xr:uid="{00000000-0005-0000-0000-00000C150000}"/>
    <cellStyle name="Millares 2 2 3 16" xfId="7847" xr:uid="{00000000-0005-0000-0000-00000D150000}"/>
    <cellStyle name="Millares 2 2 3 17" xfId="7848" xr:uid="{00000000-0005-0000-0000-00000E150000}"/>
    <cellStyle name="Millares 2 2 3 18" xfId="7849" xr:uid="{00000000-0005-0000-0000-00000F150000}"/>
    <cellStyle name="Millares 2 2 3 19" xfId="7850" xr:uid="{00000000-0005-0000-0000-000010150000}"/>
    <cellStyle name="Millares 2 2 3 2" xfId="7851" xr:uid="{00000000-0005-0000-0000-000011150000}"/>
    <cellStyle name="Millares 2 2 3 20" xfId="7852" xr:uid="{00000000-0005-0000-0000-000012150000}"/>
    <cellStyle name="Millares 2 2 3 21" xfId="7853" xr:uid="{00000000-0005-0000-0000-000013150000}"/>
    <cellStyle name="Millares 2 2 3 22" xfId="7854" xr:uid="{00000000-0005-0000-0000-000014150000}"/>
    <cellStyle name="Millares 2 2 3 23" xfId="7855" xr:uid="{00000000-0005-0000-0000-000015150000}"/>
    <cellStyle name="Millares 2 2 3 24" xfId="7856" xr:uid="{00000000-0005-0000-0000-000016150000}"/>
    <cellStyle name="Millares 2 2 3 25" xfId="7857" xr:uid="{00000000-0005-0000-0000-000017150000}"/>
    <cellStyle name="Millares 2 2 3 26" xfId="7858" xr:uid="{00000000-0005-0000-0000-000018150000}"/>
    <cellStyle name="Millares 2 2 3 27" xfId="7859" xr:uid="{00000000-0005-0000-0000-000019150000}"/>
    <cellStyle name="Millares 2 2 3 28" xfId="7860" xr:uid="{00000000-0005-0000-0000-00001A150000}"/>
    <cellStyle name="Millares 2 2 3 29" xfId="7861" xr:uid="{00000000-0005-0000-0000-00001B150000}"/>
    <cellStyle name="Millares 2 2 3 3" xfId="7862" xr:uid="{00000000-0005-0000-0000-00001C150000}"/>
    <cellStyle name="Millares 2 2 3 30" xfId="7863" xr:uid="{00000000-0005-0000-0000-00001D150000}"/>
    <cellStyle name="Millares 2 2 3 31" xfId="7864" xr:uid="{00000000-0005-0000-0000-00001E150000}"/>
    <cellStyle name="Millares 2 2 3 32" xfId="7865" xr:uid="{00000000-0005-0000-0000-00001F150000}"/>
    <cellStyle name="Millares 2 2 3 33" xfId="7866" xr:uid="{00000000-0005-0000-0000-000020150000}"/>
    <cellStyle name="Millares 2 2 3 34" xfId="7867" xr:uid="{00000000-0005-0000-0000-000021150000}"/>
    <cellStyle name="Millares 2 2 3 35" xfId="7868" xr:uid="{00000000-0005-0000-0000-000022150000}"/>
    <cellStyle name="Millares 2 2 3 36" xfId="7869" xr:uid="{00000000-0005-0000-0000-000023150000}"/>
    <cellStyle name="Millares 2 2 3 37" xfId="7870" xr:uid="{00000000-0005-0000-0000-000024150000}"/>
    <cellStyle name="Millares 2 2 3 38" xfId="7871" xr:uid="{00000000-0005-0000-0000-000025150000}"/>
    <cellStyle name="Millares 2 2 3 39" xfId="7872" xr:uid="{00000000-0005-0000-0000-000026150000}"/>
    <cellStyle name="Millares 2 2 3 4" xfId="7873" xr:uid="{00000000-0005-0000-0000-000027150000}"/>
    <cellStyle name="Millares 2 2 3 40" xfId="7874" xr:uid="{00000000-0005-0000-0000-000028150000}"/>
    <cellStyle name="Millares 2 2 3 41" xfId="7875" xr:uid="{00000000-0005-0000-0000-000029150000}"/>
    <cellStyle name="Millares 2 2 3 42" xfId="7876" xr:uid="{00000000-0005-0000-0000-00002A150000}"/>
    <cellStyle name="Millares 2 2 3 43" xfId="7877" xr:uid="{00000000-0005-0000-0000-00002B150000}"/>
    <cellStyle name="Millares 2 2 3 44" xfId="7878" xr:uid="{00000000-0005-0000-0000-00002C150000}"/>
    <cellStyle name="Millares 2 2 3 45" xfId="7879" xr:uid="{00000000-0005-0000-0000-00002D150000}"/>
    <cellStyle name="Millares 2 2 3 46" xfId="7880" xr:uid="{00000000-0005-0000-0000-00002E150000}"/>
    <cellStyle name="Millares 2 2 3 47" xfId="7881" xr:uid="{00000000-0005-0000-0000-00002F150000}"/>
    <cellStyle name="Millares 2 2 3 48" xfId="7882" xr:uid="{00000000-0005-0000-0000-000030150000}"/>
    <cellStyle name="Millares 2 2 3 49" xfId="7883" xr:uid="{00000000-0005-0000-0000-000031150000}"/>
    <cellStyle name="Millares 2 2 3 5" xfId="7884" xr:uid="{00000000-0005-0000-0000-000032150000}"/>
    <cellStyle name="Millares 2 2 3 50" xfId="7885" xr:uid="{00000000-0005-0000-0000-000033150000}"/>
    <cellStyle name="Millares 2 2 3 51" xfId="7886" xr:uid="{00000000-0005-0000-0000-000034150000}"/>
    <cellStyle name="Millares 2 2 3 52" xfId="7887" xr:uid="{00000000-0005-0000-0000-000035150000}"/>
    <cellStyle name="Millares 2 2 3 53" xfId="7888" xr:uid="{00000000-0005-0000-0000-000036150000}"/>
    <cellStyle name="Millares 2 2 3 54" xfId="7889" xr:uid="{00000000-0005-0000-0000-000037150000}"/>
    <cellStyle name="Millares 2 2 3 55" xfId="7890" xr:uid="{00000000-0005-0000-0000-000038150000}"/>
    <cellStyle name="Millares 2 2 3 56" xfId="7891" xr:uid="{00000000-0005-0000-0000-000039150000}"/>
    <cellStyle name="Millares 2 2 3 57" xfId="7892" xr:uid="{00000000-0005-0000-0000-00003A150000}"/>
    <cellStyle name="Millares 2 2 3 58" xfId="7893" xr:uid="{00000000-0005-0000-0000-00003B150000}"/>
    <cellStyle name="Millares 2 2 3 59" xfId="7894" xr:uid="{00000000-0005-0000-0000-00003C150000}"/>
    <cellStyle name="Millares 2 2 3 6" xfId="7895" xr:uid="{00000000-0005-0000-0000-00003D150000}"/>
    <cellStyle name="Millares 2 2 3 60" xfId="7896" xr:uid="{00000000-0005-0000-0000-00003E150000}"/>
    <cellStyle name="Millares 2 2 3 61" xfId="7897" xr:uid="{00000000-0005-0000-0000-00003F150000}"/>
    <cellStyle name="Millares 2 2 3 62" xfId="7898" xr:uid="{00000000-0005-0000-0000-000040150000}"/>
    <cellStyle name="Millares 2 2 3 63" xfId="7899" xr:uid="{00000000-0005-0000-0000-000041150000}"/>
    <cellStyle name="Millares 2 2 3 7" xfId="7900" xr:uid="{00000000-0005-0000-0000-000042150000}"/>
    <cellStyle name="Millares 2 2 3 8" xfId="7901" xr:uid="{00000000-0005-0000-0000-000043150000}"/>
    <cellStyle name="Millares 2 2 3 9" xfId="7902" xr:uid="{00000000-0005-0000-0000-000044150000}"/>
    <cellStyle name="Millares 2 2 30" xfId="7903" xr:uid="{00000000-0005-0000-0000-000045150000}"/>
    <cellStyle name="Millares 2 2 31" xfId="7904" xr:uid="{00000000-0005-0000-0000-000046150000}"/>
    <cellStyle name="Millares 2 2 32" xfId="7905" xr:uid="{00000000-0005-0000-0000-000047150000}"/>
    <cellStyle name="Millares 2 2 33" xfId="7906" xr:uid="{00000000-0005-0000-0000-000048150000}"/>
    <cellStyle name="Millares 2 2 34" xfId="7907" xr:uid="{00000000-0005-0000-0000-000049150000}"/>
    <cellStyle name="Millares 2 2 35" xfId="7908" xr:uid="{00000000-0005-0000-0000-00004A150000}"/>
    <cellStyle name="Millares 2 2 36" xfId="7909" xr:uid="{00000000-0005-0000-0000-00004B150000}"/>
    <cellStyle name="Millares 2 2 37" xfId="7910" xr:uid="{00000000-0005-0000-0000-00004C150000}"/>
    <cellStyle name="Millares 2 2 38" xfId="7911" xr:uid="{00000000-0005-0000-0000-00004D150000}"/>
    <cellStyle name="Millares 2 2 39" xfId="7912" xr:uid="{00000000-0005-0000-0000-00004E150000}"/>
    <cellStyle name="Millares 2 2 4" xfId="3042" xr:uid="{00000000-0005-0000-0000-00004F150000}"/>
    <cellStyle name="Millares 2 2 40" xfId="7913" xr:uid="{00000000-0005-0000-0000-000050150000}"/>
    <cellStyle name="Millares 2 2 41" xfId="7914" xr:uid="{00000000-0005-0000-0000-000051150000}"/>
    <cellStyle name="Millares 2 2 42" xfId="7915" xr:uid="{00000000-0005-0000-0000-000052150000}"/>
    <cellStyle name="Millares 2 2 43" xfId="7916" xr:uid="{00000000-0005-0000-0000-000053150000}"/>
    <cellStyle name="Millares 2 2 44" xfId="7917" xr:uid="{00000000-0005-0000-0000-000054150000}"/>
    <cellStyle name="Millares 2 2 45" xfId="7918" xr:uid="{00000000-0005-0000-0000-000055150000}"/>
    <cellStyle name="Millares 2 2 46" xfId="7919" xr:uid="{00000000-0005-0000-0000-000056150000}"/>
    <cellStyle name="Millares 2 2 47" xfId="7920" xr:uid="{00000000-0005-0000-0000-000057150000}"/>
    <cellStyle name="Millares 2 2 48" xfId="7921" xr:uid="{00000000-0005-0000-0000-000058150000}"/>
    <cellStyle name="Millares 2 2 49" xfId="7922" xr:uid="{00000000-0005-0000-0000-000059150000}"/>
    <cellStyle name="Millares 2 2 5" xfId="2744" xr:uid="{00000000-0005-0000-0000-00005A150000}"/>
    <cellStyle name="Millares 2 2 50" xfId="7923" xr:uid="{00000000-0005-0000-0000-00005B150000}"/>
    <cellStyle name="Millares 2 2 51" xfId="7924" xr:uid="{00000000-0005-0000-0000-00005C150000}"/>
    <cellStyle name="Millares 2 2 52" xfId="7925" xr:uid="{00000000-0005-0000-0000-00005D150000}"/>
    <cellStyle name="Millares 2 2 53" xfId="7926" xr:uid="{00000000-0005-0000-0000-00005E150000}"/>
    <cellStyle name="Millares 2 2 54" xfId="7927" xr:uid="{00000000-0005-0000-0000-00005F150000}"/>
    <cellStyle name="Millares 2 2 55" xfId="7928" xr:uid="{00000000-0005-0000-0000-000060150000}"/>
    <cellStyle name="Millares 2 2 56" xfId="7929" xr:uid="{00000000-0005-0000-0000-000061150000}"/>
    <cellStyle name="Millares 2 2 57" xfId="7930" xr:uid="{00000000-0005-0000-0000-000062150000}"/>
    <cellStyle name="Millares 2 2 58" xfId="7931" xr:uid="{00000000-0005-0000-0000-000063150000}"/>
    <cellStyle name="Millares 2 2 59" xfId="7932" xr:uid="{00000000-0005-0000-0000-000064150000}"/>
    <cellStyle name="Millares 2 2 6" xfId="2984" xr:uid="{00000000-0005-0000-0000-000065150000}"/>
    <cellStyle name="Millares 2 2 60" xfId="7933" xr:uid="{00000000-0005-0000-0000-000066150000}"/>
    <cellStyle name="Millares 2 2 61" xfId="7934" xr:uid="{00000000-0005-0000-0000-000067150000}"/>
    <cellStyle name="Millares 2 2 62" xfId="7935" xr:uid="{00000000-0005-0000-0000-000068150000}"/>
    <cellStyle name="Millares 2 2 63" xfId="7936" xr:uid="{00000000-0005-0000-0000-000069150000}"/>
    <cellStyle name="Millares 2 2 64" xfId="7937" xr:uid="{00000000-0005-0000-0000-00006A150000}"/>
    <cellStyle name="Millares 2 2 65" xfId="7938" xr:uid="{00000000-0005-0000-0000-00006B150000}"/>
    <cellStyle name="Millares 2 2 66" xfId="7939" xr:uid="{00000000-0005-0000-0000-00006C150000}"/>
    <cellStyle name="Millares 2 2 67" xfId="7940" xr:uid="{00000000-0005-0000-0000-00006D150000}"/>
    <cellStyle name="Millares 2 2 68" xfId="7941" xr:uid="{00000000-0005-0000-0000-00006E150000}"/>
    <cellStyle name="Millares 2 2 69" xfId="7942" xr:uid="{00000000-0005-0000-0000-00006F150000}"/>
    <cellStyle name="Millares 2 2 7" xfId="3186" xr:uid="{00000000-0005-0000-0000-000070150000}"/>
    <cellStyle name="Millares 2 2 70" xfId="7943" xr:uid="{00000000-0005-0000-0000-000071150000}"/>
    <cellStyle name="Millares 2 2 71" xfId="7944" xr:uid="{00000000-0005-0000-0000-000072150000}"/>
    <cellStyle name="Millares 2 2 72" xfId="7945" xr:uid="{00000000-0005-0000-0000-000073150000}"/>
    <cellStyle name="Millares 2 2 73" xfId="7946" xr:uid="{00000000-0005-0000-0000-000074150000}"/>
    <cellStyle name="Millares 2 2 74" xfId="7947" xr:uid="{00000000-0005-0000-0000-000075150000}"/>
    <cellStyle name="Millares 2 2 75" xfId="7948" xr:uid="{00000000-0005-0000-0000-000076150000}"/>
    <cellStyle name="Millares 2 2 76" xfId="7949" xr:uid="{00000000-0005-0000-0000-000077150000}"/>
    <cellStyle name="Millares 2 2 77" xfId="7950" xr:uid="{00000000-0005-0000-0000-000078150000}"/>
    <cellStyle name="Millares 2 2 8" xfId="3331" xr:uid="{00000000-0005-0000-0000-000079150000}"/>
    <cellStyle name="Millares 2 2 9" xfId="3324" xr:uid="{00000000-0005-0000-0000-00007A150000}"/>
    <cellStyle name="Millares 2 20" xfId="461" xr:uid="{00000000-0005-0000-0000-00007B150000}"/>
    <cellStyle name="Millares 2 20 2" xfId="1492" xr:uid="{00000000-0005-0000-0000-00007C150000}"/>
    <cellStyle name="Millares 2 20 3" xfId="4370" xr:uid="{00000000-0005-0000-0000-00007D150000}"/>
    <cellStyle name="Millares 2 20 4" xfId="4433" xr:uid="{00000000-0005-0000-0000-00007E150000}"/>
    <cellStyle name="Millares 2 21" xfId="462" xr:uid="{00000000-0005-0000-0000-00007F150000}"/>
    <cellStyle name="Millares 2 21 2" xfId="2196" xr:uid="{00000000-0005-0000-0000-000080150000}"/>
    <cellStyle name="Millares 2 21 3" xfId="4696" xr:uid="{00000000-0005-0000-0000-000081150000}"/>
    <cellStyle name="Millares 2 21 4" xfId="4667" xr:uid="{00000000-0005-0000-0000-000082150000}"/>
    <cellStyle name="Millares 2 22" xfId="463" xr:uid="{00000000-0005-0000-0000-000083150000}"/>
    <cellStyle name="Millares 2 22 2" xfId="2197" xr:uid="{00000000-0005-0000-0000-000084150000}"/>
    <cellStyle name="Millares 2 22 3" xfId="4697" xr:uid="{00000000-0005-0000-0000-000085150000}"/>
    <cellStyle name="Millares 2 22 4" xfId="4105" xr:uid="{00000000-0005-0000-0000-000086150000}"/>
    <cellStyle name="Millares 2 23" xfId="464" xr:uid="{00000000-0005-0000-0000-000087150000}"/>
    <cellStyle name="Millares 2 23 2" xfId="2500" xr:uid="{00000000-0005-0000-0000-000088150000}"/>
    <cellStyle name="Millares 2 23 2 2" xfId="3709" xr:uid="{00000000-0005-0000-0000-000089150000}"/>
    <cellStyle name="Millares 2 23 3" xfId="4854" xr:uid="{00000000-0005-0000-0000-00008A150000}"/>
    <cellStyle name="Millares 2 23 4" xfId="5540" xr:uid="{00000000-0005-0000-0000-00008B150000}"/>
    <cellStyle name="Millares 2 24" xfId="465" xr:uid="{00000000-0005-0000-0000-00008C150000}"/>
    <cellStyle name="Millares 2 24 2" xfId="2708" xr:uid="{00000000-0005-0000-0000-00008D150000}"/>
    <cellStyle name="Millares 2 24 2 2" xfId="3710" xr:uid="{00000000-0005-0000-0000-00008E150000}"/>
    <cellStyle name="Millares 2 24 3" xfId="4947" xr:uid="{00000000-0005-0000-0000-00008F150000}"/>
    <cellStyle name="Millares 2 24 4" xfId="5572" xr:uid="{00000000-0005-0000-0000-000090150000}"/>
    <cellStyle name="Millares 2 25" xfId="466" xr:uid="{00000000-0005-0000-0000-000091150000}"/>
    <cellStyle name="Millares 2 25 2" xfId="2827" xr:uid="{00000000-0005-0000-0000-000092150000}"/>
    <cellStyle name="Millares 2 25 2 2" xfId="3711" xr:uid="{00000000-0005-0000-0000-000093150000}"/>
    <cellStyle name="Millares 2 25 3" xfId="5015" xr:uid="{00000000-0005-0000-0000-000094150000}"/>
    <cellStyle name="Millares 2 25 4" xfId="5593" xr:uid="{00000000-0005-0000-0000-000095150000}"/>
    <cellStyle name="Millares 2 26" xfId="843" xr:uid="{00000000-0005-0000-0000-000096150000}"/>
    <cellStyle name="Millares 2 26 2" xfId="2860" xr:uid="{00000000-0005-0000-0000-000097150000}"/>
    <cellStyle name="Millares 2 26 2 2" xfId="3930" xr:uid="{00000000-0005-0000-0000-000098150000}"/>
    <cellStyle name="Millares 2 26 3" xfId="5038" xr:uid="{00000000-0005-0000-0000-000099150000}"/>
    <cellStyle name="Millares 2 26 4" xfId="5606" xr:uid="{00000000-0005-0000-0000-00009A150000}"/>
    <cellStyle name="Millares 2 27" xfId="1481" xr:uid="{00000000-0005-0000-0000-00009B150000}"/>
    <cellStyle name="Millares 2 27 2" xfId="2878" xr:uid="{00000000-0005-0000-0000-00009C150000}"/>
    <cellStyle name="Millares 2 27 3" xfId="5056" xr:uid="{00000000-0005-0000-0000-00009D150000}"/>
    <cellStyle name="Millares 2 27 4" xfId="5627" xr:uid="{00000000-0005-0000-0000-00009E150000}"/>
    <cellStyle name="Millares 2 28" xfId="2893" xr:uid="{00000000-0005-0000-0000-00009F150000}"/>
    <cellStyle name="Millares 2 29" xfId="3707" xr:uid="{00000000-0005-0000-0000-0000A0150000}"/>
    <cellStyle name="Millares 2 3" xfId="467" xr:uid="{00000000-0005-0000-0000-0000A1150000}"/>
    <cellStyle name="Millares 2 3 10" xfId="7951" xr:uid="{00000000-0005-0000-0000-0000A2150000}"/>
    <cellStyle name="Millares 2 3 11" xfId="7952" xr:uid="{00000000-0005-0000-0000-0000A3150000}"/>
    <cellStyle name="Millares 2 3 12" xfId="7953" xr:uid="{00000000-0005-0000-0000-0000A4150000}"/>
    <cellStyle name="Millares 2 3 13" xfId="7954" xr:uid="{00000000-0005-0000-0000-0000A5150000}"/>
    <cellStyle name="Millares 2 3 14" xfId="7955" xr:uid="{00000000-0005-0000-0000-0000A6150000}"/>
    <cellStyle name="Millares 2 3 15" xfId="7956" xr:uid="{00000000-0005-0000-0000-0000A7150000}"/>
    <cellStyle name="Millares 2 3 16" xfId="7957" xr:uid="{00000000-0005-0000-0000-0000A8150000}"/>
    <cellStyle name="Millares 2 3 17" xfId="7958" xr:uid="{00000000-0005-0000-0000-0000A9150000}"/>
    <cellStyle name="Millares 2 3 18" xfId="7959" xr:uid="{00000000-0005-0000-0000-0000AA150000}"/>
    <cellStyle name="Millares 2 3 19" xfId="7960" xr:uid="{00000000-0005-0000-0000-0000AB150000}"/>
    <cellStyle name="Millares 2 3 2" xfId="1493" xr:uid="{00000000-0005-0000-0000-0000AC150000}"/>
    <cellStyle name="Millares 2 3 20" xfId="7961" xr:uid="{00000000-0005-0000-0000-0000AD150000}"/>
    <cellStyle name="Millares 2 3 21" xfId="7962" xr:uid="{00000000-0005-0000-0000-0000AE150000}"/>
    <cellStyle name="Millares 2 3 22" xfId="7963" xr:uid="{00000000-0005-0000-0000-0000AF150000}"/>
    <cellStyle name="Millares 2 3 23" xfId="7964" xr:uid="{00000000-0005-0000-0000-0000B0150000}"/>
    <cellStyle name="Millares 2 3 24" xfId="7965" xr:uid="{00000000-0005-0000-0000-0000B1150000}"/>
    <cellStyle name="Millares 2 3 25" xfId="7966" xr:uid="{00000000-0005-0000-0000-0000B2150000}"/>
    <cellStyle name="Millares 2 3 26" xfId="7967" xr:uid="{00000000-0005-0000-0000-0000B3150000}"/>
    <cellStyle name="Millares 2 3 27" xfId="7968" xr:uid="{00000000-0005-0000-0000-0000B4150000}"/>
    <cellStyle name="Millares 2 3 28" xfId="7969" xr:uid="{00000000-0005-0000-0000-0000B5150000}"/>
    <cellStyle name="Millares 2 3 29" xfId="7970" xr:uid="{00000000-0005-0000-0000-0000B6150000}"/>
    <cellStyle name="Millares 2 3 3" xfId="4371" xr:uid="{00000000-0005-0000-0000-0000B7150000}"/>
    <cellStyle name="Millares 2 3 30" xfId="7971" xr:uid="{00000000-0005-0000-0000-0000B8150000}"/>
    <cellStyle name="Millares 2 3 31" xfId="7972" xr:uid="{00000000-0005-0000-0000-0000B9150000}"/>
    <cellStyle name="Millares 2 3 32" xfId="7973" xr:uid="{00000000-0005-0000-0000-0000BA150000}"/>
    <cellStyle name="Millares 2 3 33" xfId="7974" xr:uid="{00000000-0005-0000-0000-0000BB150000}"/>
    <cellStyle name="Millares 2 3 34" xfId="7975" xr:uid="{00000000-0005-0000-0000-0000BC150000}"/>
    <cellStyle name="Millares 2 3 35" xfId="7976" xr:uid="{00000000-0005-0000-0000-0000BD150000}"/>
    <cellStyle name="Millares 2 3 36" xfId="7977" xr:uid="{00000000-0005-0000-0000-0000BE150000}"/>
    <cellStyle name="Millares 2 3 37" xfId="7978" xr:uid="{00000000-0005-0000-0000-0000BF150000}"/>
    <cellStyle name="Millares 2 3 38" xfId="7979" xr:uid="{00000000-0005-0000-0000-0000C0150000}"/>
    <cellStyle name="Millares 2 3 39" xfId="7980" xr:uid="{00000000-0005-0000-0000-0000C1150000}"/>
    <cellStyle name="Millares 2 3 4" xfId="4432" xr:uid="{00000000-0005-0000-0000-0000C2150000}"/>
    <cellStyle name="Millares 2 3 40" xfId="7981" xr:uid="{00000000-0005-0000-0000-0000C3150000}"/>
    <cellStyle name="Millares 2 3 41" xfId="7982" xr:uid="{00000000-0005-0000-0000-0000C4150000}"/>
    <cellStyle name="Millares 2 3 42" xfId="7983" xr:uid="{00000000-0005-0000-0000-0000C5150000}"/>
    <cellStyle name="Millares 2 3 43" xfId="7984" xr:uid="{00000000-0005-0000-0000-0000C6150000}"/>
    <cellStyle name="Millares 2 3 44" xfId="7985" xr:uid="{00000000-0005-0000-0000-0000C7150000}"/>
    <cellStyle name="Millares 2 3 45" xfId="7986" xr:uid="{00000000-0005-0000-0000-0000C8150000}"/>
    <cellStyle name="Millares 2 3 46" xfId="7987" xr:uid="{00000000-0005-0000-0000-0000C9150000}"/>
    <cellStyle name="Millares 2 3 47" xfId="7988" xr:uid="{00000000-0005-0000-0000-0000CA150000}"/>
    <cellStyle name="Millares 2 3 48" xfId="7989" xr:uid="{00000000-0005-0000-0000-0000CB150000}"/>
    <cellStyle name="Millares 2 3 49" xfId="7990" xr:uid="{00000000-0005-0000-0000-0000CC150000}"/>
    <cellStyle name="Millares 2 3 5" xfId="7991" xr:uid="{00000000-0005-0000-0000-0000CD150000}"/>
    <cellStyle name="Millares 2 3 50" xfId="7992" xr:uid="{00000000-0005-0000-0000-0000CE150000}"/>
    <cellStyle name="Millares 2 3 51" xfId="7993" xr:uid="{00000000-0005-0000-0000-0000CF150000}"/>
    <cellStyle name="Millares 2 3 52" xfId="7994" xr:uid="{00000000-0005-0000-0000-0000D0150000}"/>
    <cellStyle name="Millares 2 3 53" xfId="7995" xr:uid="{00000000-0005-0000-0000-0000D1150000}"/>
    <cellStyle name="Millares 2 3 54" xfId="7996" xr:uid="{00000000-0005-0000-0000-0000D2150000}"/>
    <cellStyle name="Millares 2 3 55" xfId="7997" xr:uid="{00000000-0005-0000-0000-0000D3150000}"/>
    <cellStyle name="Millares 2 3 56" xfId="7998" xr:uid="{00000000-0005-0000-0000-0000D4150000}"/>
    <cellStyle name="Millares 2 3 57" xfId="7999" xr:uid="{00000000-0005-0000-0000-0000D5150000}"/>
    <cellStyle name="Millares 2 3 58" xfId="8000" xr:uid="{00000000-0005-0000-0000-0000D6150000}"/>
    <cellStyle name="Millares 2 3 59" xfId="8001" xr:uid="{00000000-0005-0000-0000-0000D7150000}"/>
    <cellStyle name="Millares 2 3 6" xfId="8002" xr:uid="{00000000-0005-0000-0000-0000D8150000}"/>
    <cellStyle name="Millares 2 3 60" xfId="8003" xr:uid="{00000000-0005-0000-0000-0000D9150000}"/>
    <cellStyle name="Millares 2 3 61" xfId="8004" xr:uid="{00000000-0005-0000-0000-0000DA150000}"/>
    <cellStyle name="Millares 2 3 62" xfId="8005" xr:uid="{00000000-0005-0000-0000-0000DB150000}"/>
    <cellStyle name="Millares 2 3 63" xfId="8006" xr:uid="{00000000-0005-0000-0000-0000DC150000}"/>
    <cellStyle name="Millares 2 3 64" xfId="8007" xr:uid="{00000000-0005-0000-0000-0000DD150000}"/>
    <cellStyle name="Millares 2 3 65" xfId="8008" xr:uid="{00000000-0005-0000-0000-0000DE150000}"/>
    <cellStyle name="Millares 2 3 66" xfId="8009" xr:uid="{00000000-0005-0000-0000-0000DF150000}"/>
    <cellStyle name="Millares 2 3 7" xfId="8010" xr:uid="{00000000-0005-0000-0000-0000E0150000}"/>
    <cellStyle name="Millares 2 3 8" xfId="8011" xr:uid="{00000000-0005-0000-0000-0000E1150000}"/>
    <cellStyle name="Millares 2 3 9" xfId="8012" xr:uid="{00000000-0005-0000-0000-0000E2150000}"/>
    <cellStyle name="Millares 2 30" xfId="4358" xr:uid="{00000000-0005-0000-0000-0000E3150000}"/>
    <cellStyle name="Millares 2 31" xfId="4439" xr:uid="{00000000-0005-0000-0000-0000E4150000}"/>
    <cellStyle name="Millares 2 32" xfId="8013" xr:uid="{00000000-0005-0000-0000-0000E5150000}"/>
    <cellStyle name="Millares 2 33" xfId="8014" xr:uid="{00000000-0005-0000-0000-0000E6150000}"/>
    <cellStyle name="Millares 2 34" xfId="8015" xr:uid="{00000000-0005-0000-0000-0000E7150000}"/>
    <cellStyle name="Millares 2 35" xfId="8016" xr:uid="{00000000-0005-0000-0000-0000E8150000}"/>
    <cellStyle name="Millares 2 36" xfId="8017" xr:uid="{00000000-0005-0000-0000-0000E9150000}"/>
    <cellStyle name="Millares 2 37" xfId="8018" xr:uid="{00000000-0005-0000-0000-0000EA150000}"/>
    <cellStyle name="Millares 2 38" xfId="8019" xr:uid="{00000000-0005-0000-0000-0000EB150000}"/>
    <cellStyle name="Millares 2 39" xfId="8020" xr:uid="{00000000-0005-0000-0000-0000EC150000}"/>
    <cellStyle name="Millares 2 4" xfId="468" xr:uid="{00000000-0005-0000-0000-0000ED150000}"/>
    <cellStyle name="Millares 2 4 10" xfId="8021" xr:uid="{00000000-0005-0000-0000-0000EE150000}"/>
    <cellStyle name="Millares 2 4 11" xfId="8022" xr:uid="{00000000-0005-0000-0000-0000EF150000}"/>
    <cellStyle name="Millares 2 4 12" xfId="8023" xr:uid="{00000000-0005-0000-0000-0000F0150000}"/>
    <cellStyle name="Millares 2 4 13" xfId="8024" xr:uid="{00000000-0005-0000-0000-0000F1150000}"/>
    <cellStyle name="Millares 2 4 14" xfId="8025" xr:uid="{00000000-0005-0000-0000-0000F2150000}"/>
    <cellStyle name="Millares 2 4 15" xfId="8026" xr:uid="{00000000-0005-0000-0000-0000F3150000}"/>
    <cellStyle name="Millares 2 4 16" xfId="8027" xr:uid="{00000000-0005-0000-0000-0000F4150000}"/>
    <cellStyle name="Millares 2 4 17" xfId="8028" xr:uid="{00000000-0005-0000-0000-0000F5150000}"/>
    <cellStyle name="Millares 2 4 18" xfId="8029" xr:uid="{00000000-0005-0000-0000-0000F6150000}"/>
    <cellStyle name="Millares 2 4 19" xfId="8030" xr:uid="{00000000-0005-0000-0000-0000F7150000}"/>
    <cellStyle name="Millares 2 4 2" xfId="1494" xr:uid="{00000000-0005-0000-0000-0000F8150000}"/>
    <cellStyle name="Millares 2 4 20" xfId="8031" xr:uid="{00000000-0005-0000-0000-0000F9150000}"/>
    <cellStyle name="Millares 2 4 21" xfId="8032" xr:uid="{00000000-0005-0000-0000-0000FA150000}"/>
    <cellStyle name="Millares 2 4 22" xfId="8033" xr:uid="{00000000-0005-0000-0000-0000FB150000}"/>
    <cellStyle name="Millares 2 4 23" xfId="8034" xr:uid="{00000000-0005-0000-0000-0000FC150000}"/>
    <cellStyle name="Millares 2 4 24" xfId="8035" xr:uid="{00000000-0005-0000-0000-0000FD150000}"/>
    <cellStyle name="Millares 2 4 25" xfId="8036" xr:uid="{00000000-0005-0000-0000-0000FE150000}"/>
    <cellStyle name="Millares 2 4 26" xfId="8037" xr:uid="{00000000-0005-0000-0000-0000FF150000}"/>
    <cellStyle name="Millares 2 4 27" xfId="8038" xr:uid="{00000000-0005-0000-0000-000000160000}"/>
    <cellStyle name="Millares 2 4 28" xfId="8039" xr:uid="{00000000-0005-0000-0000-000001160000}"/>
    <cellStyle name="Millares 2 4 29" xfId="8040" xr:uid="{00000000-0005-0000-0000-000002160000}"/>
    <cellStyle name="Millares 2 4 3" xfId="4372" xr:uid="{00000000-0005-0000-0000-000003160000}"/>
    <cellStyle name="Millares 2 4 30" xfId="8041" xr:uid="{00000000-0005-0000-0000-000004160000}"/>
    <cellStyle name="Millares 2 4 31" xfId="8042" xr:uid="{00000000-0005-0000-0000-000005160000}"/>
    <cellStyle name="Millares 2 4 32" xfId="8043" xr:uid="{00000000-0005-0000-0000-000006160000}"/>
    <cellStyle name="Millares 2 4 33" xfId="8044" xr:uid="{00000000-0005-0000-0000-000007160000}"/>
    <cellStyle name="Millares 2 4 34" xfId="8045" xr:uid="{00000000-0005-0000-0000-000008160000}"/>
    <cellStyle name="Millares 2 4 35" xfId="8046" xr:uid="{00000000-0005-0000-0000-000009160000}"/>
    <cellStyle name="Millares 2 4 36" xfId="8047" xr:uid="{00000000-0005-0000-0000-00000A160000}"/>
    <cellStyle name="Millares 2 4 37" xfId="8048" xr:uid="{00000000-0005-0000-0000-00000B160000}"/>
    <cellStyle name="Millares 2 4 38" xfId="8049" xr:uid="{00000000-0005-0000-0000-00000C160000}"/>
    <cellStyle name="Millares 2 4 39" xfId="8050" xr:uid="{00000000-0005-0000-0000-00000D160000}"/>
    <cellStyle name="Millares 2 4 4" xfId="4730" xr:uid="{00000000-0005-0000-0000-00000E160000}"/>
    <cellStyle name="Millares 2 4 40" xfId="8051" xr:uid="{00000000-0005-0000-0000-00000F160000}"/>
    <cellStyle name="Millares 2 4 41" xfId="8052" xr:uid="{00000000-0005-0000-0000-000010160000}"/>
    <cellStyle name="Millares 2 4 42" xfId="8053" xr:uid="{00000000-0005-0000-0000-000011160000}"/>
    <cellStyle name="Millares 2 4 43" xfId="8054" xr:uid="{00000000-0005-0000-0000-000012160000}"/>
    <cellStyle name="Millares 2 4 44" xfId="8055" xr:uid="{00000000-0005-0000-0000-000013160000}"/>
    <cellStyle name="Millares 2 4 45" xfId="8056" xr:uid="{00000000-0005-0000-0000-000014160000}"/>
    <cellStyle name="Millares 2 4 46" xfId="8057" xr:uid="{00000000-0005-0000-0000-000015160000}"/>
    <cellStyle name="Millares 2 4 47" xfId="8058" xr:uid="{00000000-0005-0000-0000-000016160000}"/>
    <cellStyle name="Millares 2 4 48" xfId="8059" xr:uid="{00000000-0005-0000-0000-000017160000}"/>
    <cellStyle name="Millares 2 4 49" xfId="8060" xr:uid="{00000000-0005-0000-0000-000018160000}"/>
    <cellStyle name="Millares 2 4 5" xfId="8061" xr:uid="{00000000-0005-0000-0000-000019160000}"/>
    <cellStyle name="Millares 2 4 50" xfId="8062" xr:uid="{00000000-0005-0000-0000-00001A160000}"/>
    <cellStyle name="Millares 2 4 51" xfId="8063" xr:uid="{00000000-0005-0000-0000-00001B160000}"/>
    <cellStyle name="Millares 2 4 52" xfId="8064" xr:uid="{00000000-0005-0000-0000-00001C160000}"/>
    <cellStyle name="Millares 2 4 53" xfId="8065" xr:uid="{00000000-0005-0000-0000-00001D160000}"/>
    <cellStyle name="Millares 2 4 54" xfId="8066" xr:uid="{00000000-0005-0000-0000-00001E160000}"/>
    <cellStyle name="Millares 2 4 55" xfId="8067" xr:uid="{00000000-0005-0000-0000-00001F160000}"/>
    <cellStyle name="Millares 2 4 56" xfId="8068" xr:uid="{00000000-0005-0000-0000-000020160000}"/>
    <cellStyle name="Millares 2 4 57" xfId="8069" xr:uid="{00000000-0005-0000-0000-000021160000}"/>
    <cellStyle name="Millares 2 4 58" xfId="8070" xr:uid="{00000000-0005-0000-0000-000022160000}"/>
    <cellStyle name="Millares 2 4 59" xfId="8071" xr:uid="{00000000-0005-0000-0000-000023160000}"/>
    <cellStyle name="Millares 2 4 6" xfId="8072" xr:uid="{00000000-0005-0000-0000-000024160000}"/>
    <cellStyle name="Millares 2 4 60" xfId="8073" xr:uid="{00000000-0005-0000-0000-000025160000}"/>
    <cellStyle name="Millares 2 4 61" xfId="8074" xr:uid="{00000000-0005-0000-0000-000026160000}"/>
    <cellStyle name="Millares 2 4 62" xfId="8075" xr:uid="{00000000-0005-0000-0000-000027160000}"/>
    <cellStyle name="Millares 2 4 63" xfId="8076" xr:uid="{00000000-0005-0000-0000-000028160000}"/>
    <cellStyle name="Millares 2 4 64" xfId="8077" xr:uid="{00000000-0005-0000-0000-000029160000}"/>
    <cellStyle name="Millares 2 4 65" xfId="8078" xr:uid="{00000000-0005-0000-0000-00002A160000}"/>
    <cellStyle name="Millares 2 4 66" xfId="8079" xr:uid="{00000000-0005-0000-0000-00002B160000}"/>
    <cellStyle name="Millares 2 4 7" xfId="8080" xr:uid="{00000000-0005-0000-0000-00002C160000}"/>
    <cellStyle name="Millares 2 4 8" xfId="8081" xr:uid="{00000000-0005-0000-0000-00002D160000}"/>
    <cellStyle name="Millares 2 4 9" xfId="8082" xr:uid="{00000000-0005-0000-0000-00002E160000}"/>
    <cellStyle name="Millares 2 40" xfId="8083" xr:uid="{00000000-0005-0000-0000-00002F160000}"/>
    <cellStyle name="Millares 2 41" xfId="8084" xr:uid="{00000000-0005-0000-0000-000030160000}"/>
    <cellStyle name="Millares 2 42" xfId="8085" xr:uid="{00000000-0005-0000-0000-000031160000}"/>
    <cellStyle name="Millares 2 43" xfId="8086" xr:uid="{00000000-0005-0000-0000-000032160000}"/>
    <cellStyle name="Millares 2 44" xfId="8087" xr:uid="{00000000-0005-0000-0000-000033160000}"/>
    <cellStyle name="Millares 2 45" xfId="8088" xr:uid="{00000000-0005-0000-0000-000034160000}"/>
    <cellStyle name="Millares 2 46" xfId="8089" xr:uid="{00000000-0005-0000-0000-000035160000}"/>
    <cellStyle name="Millares 2 47" xfId="8090" xr:uid="{00000000-0005-0000-0000-000036160000}"/>
    <cellStyle name="Millares 2 48" xfId="8091" xr:uid="{00000000-0005-0000-0000-000037160000}"/>
    <cellStyle name="Millares 2 49" xfId="8092" xr:uid="{00000000-0005-0000-0000-000038160000}"/>
    <cellStyle name="Millares 2 5" xfId="469" xr:uid="{00000000-0005-0000-0000-000039160000}"/>
    <cellStyle name="Millares 2 5 10" xfId="8093" xr:uid="{00000000-0005-0000-0000-00003A160000}"/>
    <cellStyle name="Millares 2 5 11" xfId="8094" xr:uid="{00000000-0005-0000-0000-00003B160000}"/>
    <cellStyle name="Millares 2 5 12" xfId="8095" xr:uid="{00000000-0005-0000-0000-00003C160000}"/>
    <cellStyle name="Millares 2 5 13" xfId="8096" xr:uid="{00000000-0005-0000-0000-00003D160000}"/>
    <cellStyle name="Millares 2 5 14" xfId="8097" xr:uid="{00000000-0005-0000-0000-00003E160000}"/>
    <cellStyle name="Millares 2 5 15" xfId="8098" xr:uid="{00000000-0005-0000-0000-00003F160000}"/>
    <cellStyle name="Millares 2 5 16" xfId="8099" xr:uid="{00000000-0005-0000-0000-000040160000}"/>
    <cellStyle name="Millares 2 5 17" xfId="8100" xr:uid="{00000000-0005-0000-0000-000041160000}"/>
    <cellStyle name="Millares 2 5 18" xfId="8101" xr:uid="{00000000-0005-0000-0000-000042160000}"/>
    <cellStyle name="Millares 2 5 19" xfId="8102" xr:uid="{00000000-0005-0000-0000-000043160000}"/>
    <cellStyle name="Millares 2 5 2" xfId="1495" xr:uid="{00000000-0005-0000-0000-000044160000}"/>
    <cellStyle name="Millares 2 5 20" xfId="8103" xr:uid="{00000000-0005-0000-0000-000045160000}"/>
    <cellStyle name="Millares 2 5 21" xfId="8104" xr:uid="{00000000-0005-0000-0000-000046160000}"/>
    <cellStyle name="Millares 2 5 22" xfId="8105" xr:uid="{00000000-0005-0000-0000-000047160000}"/>
    <cellStyle name="Millares 2 5 23" xfId="8106" xr:uid="{00000000-0005-0000-0000-000048160000}"/>
    <cellStyle name="Millares 2 5 24" xfId="8107" xr:uid="{00000000-0005-0000-0000-000049160000}"/>
    <cellStyle name="Millares 2 5 25" xfId="8108" xr:uid="{00000000-0005-0000-0000-00004A160000}"/>
    <cellStyle name="Millares 2 5 26" xfId="8109" xr:uid="{00000000-0005-0000-0000-00004B160000}"/>
    <cellStyle name="Millares 2 5 27" xfId="8110" xr:uid="{00000000-0005-0000-0000-00004C160000}"/>
    <cellStyle name="Millares 2 5 28" xfId="8111" xr:uid="{00000000-0005-0000-0000-00004D160000}"/>
    <cellStyle name="Millares 2 5 29" xfId="8112" xr:uid="{00000000-0005-0000-0000-00004E160000}"/>
    <cellStyle name="Millares 2 5 3" xfId="4373" xr:uid="{00000000-0005-0000-0000-00004F160000}"/>
    <cellStyle name="Millares 2 5 30" xfId="8113" xr:uid="{00000000-0005-0000-0000-000050160000}"/>
    <cellStyle name="Millares 2 5 31" xfId="8114" xr:uid="{00000000-0005-0000-0000-000051160000}"/>
    <cellStyle name="Millares 2 5 32" xfId="8115" xr:uid="{00000000-0005-0000-0000-000052160000}"/>
    <cellStyle name="Millares 2 5 33" xfId="8116" xr:uid="{00000000-0005-0000-0000-000053160000}"/>
    <cellStyle name="Millares 2 5 34" xfId="8117" xr:uid="{00000000-0005-0000-0000-000054160000}"/>
    <cellStyle name="Millares 2 5 35" xfId="8118" xr:uid="{00000000-0005-0000-0000-000055160000}"/>
    <cellStyle name="Millares 2 5 36" xfId="8119" xr:uid="{00000000-0005-0000-0000-000056160000}"/>
    <cellStyle name="Millares 2 5 37" xfId="8120" xr:uid="{00000000-0005-0000-0000-000057160000}"/>
    <cellStyle name="Millares 2 5 38" xfId="8121" xr:uid="{00000000-0005-0000-0000-000058160000}"/>
    <cellStyle name="Millares 2 5 39" xfId="8122" xr:uid="{00000000-0005-0000-0000-000059160000}"/>
    <cellStyle name="Millares 2 5 4" xfId="4729" xr:uid="{00000000-0005-0000-0000-00005A160000}"/>
    <cellStyle name="Millares 2 5 40" xfId="8123" xr:uid="{00000000-0005-0000-0000-00005B160000}"/>
    <cellStyle name="Millares 2 5 41" xfId="8124" xr:uid="{00000000-0005-0000-0000-00005C160000}"/>
    <cellStyle name="Millares 2 5 42" xfId="8125" xr:uid="{00000000-0005-0000-0000-00005D160000}"/>
    <cellStyle name="Millares 2 5 43" xfId="8126" xr:uid="{00000000-0005-0000-0000-00005E160000}"/>
    <cellStyle name="Millares 2 5 44" xfId="8127" xr:uid="{00000000-0005-0000-0000-00005F160000}"/>
    <cellStyle name="Millares 2 5 45" xfId="8128" xr:uid="{00000000-0005-0000-0000-000060160000}"/>
    <cellStyle name="Millares 2 5 46" xfId="8129" xr:uid="{00000000-0005-0000-0000-000061160000}"/>
    <cellStyle name="Millares 2 5 47" xfId="8130" xr:uid="{00000000-0005-0000-0000-000062160000}"/>
    <cellStyle name="Millares 2 5 48" xfId="8131" xr:uid="{00000000-0005-0000-0000-000063160000}"/>
    <cellStyle name="Millares 2 5 49" xfId="8132" xr:uid="{00000000-0005-0000-0000-000064160000}"/>
    <cellStyle name="Millares 2 5 5" xfId="8133" xr:uid="{00000000-0005-0000-0000-000065160000}"/>
    <cellStyle name="Millares 2 5 50" xfId="8134" xr:uid="{00000000-0005-0000-0000-000066160000}"/>
    <cellStyle name="Millares 2 5 51" xfId="8135" xr:uid="{00000000-0005-0000-0000-000067160000}"/>
    <cellStyle name="Millares 2 5 52" xfId="8136" xr:uid="{00000000-0005-0000-0000-000068160000}"/>
    <cellStyle name="Millares 2 5 53" xfId="8137" xr:uid="{00000000-0005-0000-0000-000069160000}"/>
    <cellStyle name="Millares 2 5 54" xfId="8138" xr:uid="{00000000-0005-0000-0000-00006A160000}"/>
    <cellStyle name="Millares 2 5 55" xfId="8139" xr:uid="{00000000-0005-0000-0000-00006B160000}"/>
    <cellStyle name="Millares 2 5 56" xfId="8140" xr:uid="{00000000-0005-0000-0000-00006C160000}"/>
    <cellStyle name="Millares 2 5 57" xfId="8141" xr:uid="{00000000-0005-0000-0000-00006D160000}"/>
    <cellStyle name="Millares 2 5 58" xfId="8142" xr:uid="{00000000-0005-0000-0000-00006E160000}"/>
    <cellStyle name="Millares 2 5 59" xfId="8143" xr:uid="{00000000-0005-0000-0000-00006F160000}"/>
    <cellStyle name="Millares 2 5 6" xfId="8144" xr:uid="{00000000-0005-0000-0000-000070160000}"/>
    <cellStyle name="Millares 2 5 60" xfId="8145" xr:uid="{00000000-0005-0000-0000-000071160000}"/>
    <cellStyle name="Millares 2 5 61" xfId="8146" xr:uid="{00000000-0005-0000-0000-000072160000}"/>
    <cellStyle name="Millares 2 5 62" xfId="8147" xr:uid="{00000000-0005-0000-0000-000073160000}"/>
    <cellStyle name="Millares 2 5 63" xfId="8148" xr:uid="{00000000-0005-0000-0000-000074160000}"/>
    <cellStyle name="Millares 2 5 64" xfId="8149" xr:uid="{00000000-0005-0000-0000-000075160000}"/>
    <cellStyle name="Millares 2 5 65" xfId="8150" xr:uid="{00000000-0005-0000-0000-000076160000}"/>
    <cellStyle name="Millares 2 5 66" xfId="8151" xr:uid="{00000000-0005-0000-0000-000077160000}"/>
    <cellStyle name="Millares 2 5 7" xfId="8152" xr:uid="{00000000-0005-0000-0000-000078160000}"/>
    <cellStyle name="Millares 2 5 8" xfId="8153" xr:uid="{00000000-0005-0000-0000-000079160000}"/>
    <cellStyle name="Millares 2 5 9" xfId="8154" xr:uid="{00000000-0005-0000-0000-00007A160000}"/>
    <cellStyle name="Millares 2 50" xfId="8155" xr:uid="{00000000-0005-0000-0000-00007B160000}"/>
    <cellStyle name="Millares 2 51" xfId="8156" xr:uid="{00000000-0005-0000-0000-00007C160000}"/>
    <cellStyle name="Millares 2 52" xfId="8157" xr:uid="{00000000-0005-0000-0000-00007D160000}"/>
    <cellStyle name="Millares 2 53" xfId="8158" xr:uid="{00000000-0005-0000-0000-00007E160000}"/>
    <cellStyle name="Millares 2 54" xfId="8159" xr:uid="{00000000-0005-0000-0000-00007F160000}"/>
    <cellStyle name="Millares 2 55" xfId="8160" xr:uid="{00000000-0005-0000-0000-000080160000}"/>
    <cellStyle name="Millares 2 56" xfId="8161" xr:uid="{00000000-0005-0000-0000-000081160000}"/>
    <cellStyle name="Millares 2 57" xfId="8162" xr:uid="{00000000-0005-0000-0000-000082160000}"/>
    <cellStyle name="Millares 2 58" xfId="8163" xr:uid="{00000000-0005-0000-0000-000083160000}"/>
    <cellStyle name="Millares 2 59" xfId="8164" xr:uid="{00000000-0005-0000-0000-000084160000}"/>
    <cellStyle name="Millares 2 6" xfId="470" xr:uid="{00000000-0005-0000-0000-000085160000}"/>
    <cellStyle name="Millares 2 6 2" xfId="1496" xr:uid="{00000000-0005-0000-0000-000086160000}"/>
    <cellStyle name="Millares 2 6 3" xfId="4374" xr:uid="{00000000-0005-0000-0000-000087160000}"/>
    <cellStyle name="Millares 2 6 4" xfId="4728" xr:uid="{00000000-0005-0000-0000-000088160000}"/>
    <cellStyle name="Millares 2 60" xfId="8165" xr:uid="{00000000-0005-0000-0000-000089160000}"/>
    <cellStyle name="Millares 2 61" xfId="8166" xr:uid="{00000000-0005-0000-0000-00008A160000}"/>
    <cellStyle name="Millares 2 62" xfId="8167" xr:uid="{00000000-0005-0000-0000-00008B160000}"/>
    <cellStyle name="Millares 2 63" xfId="8168" xr:uid="{00000000-0005-0000-0000-00008C160000}"/>
    <cellStyle name="Millares 2 64" xfId="8169" xr:uid="{00000000-0005-0000-0000-00008D160000}"/>
    <cellStyle name="Millares 2 65" xfId="8170" xr:uid="{00000000-0005-0000-0000-00008E160000}"/>
    <cellStyle name="Millares 2 66" xfId="8171" xr:uid="{00000000-0005-0000-0000-00008F160000}"/>
    <cellStyle name="Millares 2 67" xfId="8172" xr:uid="{00000000-0005-0000-0000-000090160000}"/>
    <cellStyle name="Millares 2 68" xfId="8173" xr:uid="{00000000-0005-0000-0000-000091160000}"/>
    <cellStyle name="Millares 2 69" xfId="8174" xr:uid="{00000000-0005-0000-0000-000092160000}"/>
    <cellStyle name="Millares 2 7" xfId="471" xr:uid="{00000000-0005-0000-0000-000093160000}"/>
    <cellStyle name="Millares 2 7 2" xfId="1497" xr:uid="{00000000-0005-0000-0000-000094160000}"/>
    <cellStyle name="Millares 2 7 3" xfId="4375" xr:uid="{00000000-0005-0000-0000-000095160000}"/>
    <cellStyle name="Millares 2 7 4" xfId="4430" xr:uid="{00000000-0005-0000-0000-000096160000}"/>
    <cellStyle name="Millares 2 70" xfId="8175" xr:uid="{00000000-0005-0000-0000-000097160000}"/>
    <cellStyle name="Millares 2 71" xfId="8176" xr:uid="{00000000-0005-0000-0000-000098160000}"/>
    <cellStyle name="Millares 2 72" xfId="8177" xr:uid="{00000000-0005-0000-0000-000099160000}"/>
    <cellStyle name="Millares 2 73" xfId="8178" xr:uid="{00000000-0005-0000-0000-00009A160000}"/>
    <cellStyle name="Millares 2 74" xfId="8179" xr:uid="{00000000-0005-0000-0000-00009B160000}"/>
    <cellStyle name="Millares 2 75" xfId="8180" xr:uid="{00000000-0005-0000-0000-00009C160000}"/>
    <cellStyle name="Millares 2 76" xfId="8181" xr:uid="{00000000-0005-0000-0000-00009D160000}"/>
    <cellStyle name="Millares 2 77" xfId="8182" xr:uid="{00000000-0005-0000-0000-00009E160000}"/>
    <cellStyle name="Millares 2 78" xfId="8183" xr:uid="{00000000-0005-0000-0000-00009F160000}"/>
    <cellStyle name="Millares 2 79" xfId="8184" xr:uid="{00000000-0005-0000-0000-0000A0160000}"/>
    <cellStyle name="Millares 2 8" xfId="472" xr:uid="{00000000-0005-0000-0000-0000A1160000}"/>
    <cellStyle name="Millares 2 8 2" xfId="1498" xr:uid="{00000000-0005-0000-0000-0000A2160000}"/>
    <cellStyle name="Millares 2 8 3" xfId="4376" xr:uid="{00000000-0005-0000-0000-0000A3160000}"/>
    <cellStyle name="Millares 2 8 4" xfId="4727" xr:uid="{00000000-0005-0000-0000-0000A4160000}"/>
    <cellStyle name="Millares 2 80" xfId="8185" xr:uid="{00000000-0005-0000-0000-0000A5160000}"/>
    <cellStyle name="Millares 2 81" xfId="8186" xr:uid="{00000000-0005-0000-0000-0000A6160000}"/>
    <cellStyle name="Millares 2 82" xfId="8187" xr:uid="{00000000-0005-0000-0000-0000A7160000}"/>
    <cellStyle name="Millares 2 83" xfId="8188" xr:uid="{00000000-0005-0000-0000-0000A8160000}"/>
    <cellStyle name="Millares 2 84" xfId="8189" xr:uid="{00000000-0005-0000-0000-0000A9160000}"/>
    <cellStyle name="Millares 2 85" xfId="8190" xr:uid="{00000000-0005-0000-0000-0000AA160000}"/>
    <cellStyle name="Millares 2 86" xfId="8191" xr:uid="{00000000-0005-0000-0000-0000AB160000}"/>
    <cellStyle name="Millares 2 87" xfId="8192" xr:uid="{00000000-0005-0000-0000-0000AC160000}"/>
    <cellStyle name="Millares 2 88" xfId="8193" xr:uid="{00000000-0005-0000-0000-0000AD160000}"/>
    <cellStyle name="Millares 2 89" xfId="8194" xr:uid="{00000000-0005-0000-0000-0000AE160000}"/>
    <cellStyle name="Millares 2 9" xfId="473" xr:uid="{00000000-0005-0000-0000-0000AF160000}"/>
    <cellStyle name="Millares 2 9 2" xfId="1499" xr:uid="{00000000-0005-0000-0000-0000B0160000}"/>
    <cellStyle name="Millares 2 9 3" xfId="4377" xr:uid="{00000000-0005-0000-0000-0000B1160000}"/>
    <cellStyle name="Millares 2 9 4" xfId="4429" xr:uid="{00000000-0005-0000-0000-0000B2160000}"/>
    <cellStyle name="Millares 2 90" xfId="8195" xr:uid="{00000000-0005-0000-0000-0000B3160000}"/>
    <cellStyle name="Millares 2 91" xfId="8196" xr:uid="{00000000-0005-0000-0000-0000B4160000}"/>
    <cellStyle name="Millares 2 92" xfId="8197" xr:uid="{00000000-0005-0000-0000-0000B5160000}"/>
    <cellStyle name="Millares 2 93" xfId="8198" xr:uid="{00000000-0005-0000-0000-0000B6160000}"/>
    <cellStyle name="Millares 2 94" xfId="8199" xr:uid="{00000000-0005-0000-0000-0000B7160000}"/>
    <cellStyle name="Millares 2 95" xfId="8200" xr:uid="{00000000-0005-0000-0000-0000B8160000}"/>
    <cellStyle name="Millares 2_Anuario de Estadisticas Economicas 2010_Sector Servicios 2" xfId="8201" xr:uid="{00000000-0005-0000-0000-0000B9160000}"/>
    <cellStyle name="Millares 20" xfId="474" xr:uid="{00000000-0005-0000-0000-0000BA160000}"/>
    <cellStyle name="Millares 20 2" xfId="475" xr:uid="{00000000-0005-0000-0000-0000BB160000}"/>
    <cellStyle name="Millares 20 2 2" xfId="3713" xr:uid="{00000000-0005-0000-0000-0000BC160000}"/>
    <cellStyle name="Millares 20 3" xfId="476" xr:uid="{00000000-0005-0000-0000-0000BD160000}"/>
    <cellStyle name="Millares 20 3 2" xfId="3714" xr:uid="{00000000-0005-0000-0000-0000BE160000}"/>
    <cellStyle name="Millares 20 4" xfId="477" xr:uid="{00000000-0005-0000-0000-0000BF160000}"/>
    <cellStyle name="Millares 20 4 2" xfId="3715" xr:uid="{00000000-0005-0000-0000-0000C0160000}"/>
    <cellStyle name="Millares 20 5" xfId="478" xr:uid="{00000000-0005-0000-0000-0000C1160000}"/>
    <cellStyle name="Millares 20 5 2" xfId="3716" xr:uid="{00000000-0005-0000-0000-0000C2160000}"/>
    <cellStyle name="Millares 20 6" xfId="479" xr:uid="{00000000-0005-0000-0000-0000C3160000}"/>
    <cellStyle name="Millares 20 6 2" xfId="3717" xr:uid="{00000000-0005-0000-0000-0000C4160000}"/>
    <cellStyle name="Millares 20 7" xfId="480" xr:uid="{00000000-0005-0000-0000-0000C5160000}"/>
    <cellStyle name="Millares 20 7 2" xfId="3718" xr:uid="{00000000-0005-0000-0000-0000C6160000}"/>
    <cellStyle name="Millares 20 8" xfId="3712" xr:uid="{00000000-0005-0000-0000-0000C7160000}"/>
    <cellStyle name="Millares 21" xfId="481" xr:uid="{00000000-0005-0000-0000-0000C8160000}"/>
    <cellStyle name="Millares 21 2" xfId="482" xr:uid="{00000000-0005-0000-0000-0000C9160000}"/>
    <cellStyle name="Millares 21 2 2" xfId="3720" xr:uid="{00000000-0005-0000-0000-0000CA160000}"/>
    <cellStyle name="Millares 21 3" xfId="483" xr:uid="{00000000-0005-0000-0000-0000CB160000}"/>
    <cellStyle name="Millares 21 3 2" xfId="3721" xr:uid="{00000000-0005-0000-0000-0000CC160000}"/>
    <cellStyle name="Millares 21 4" xfId="484" xr:uid="{00000000-0005-0000-0000-0000CD160000}"/>
    <cellStyle name="Millares 21 4 2" xfId="3722" xr:uid="{00000000-0005-0000-0000-0000CE160000}"/>
    <cellStyle name="Millares 21 5" xfId="485" xr:uid="{00000000-0005-0000-0000-0000CF160000}"/>
    <cellStyle name="Millares 21 5 2" xfId="3723" xr:uid="{00000000-0005-0000-0000-0000D0160000}"/>
    <cellStyle name="Millares 21 6" xfId="486" xr:uid="{00000000-0005-0000-0000-0000D1160000}"/>
    <cellStyle name="Millares 21 6 2" xfId="3724" xr:uid="{00000000-0005-0000-0000-0000D2160000}"/>
    <cellStyle name="Millares 21 7" xfId="487" xr:uid="{00000000-0005-0000-0000-0000D3160000}"/>
    <cellStyle name="Millares 21 7 2" xfId="3725" xr:uid="{00000000-0005-0000-0000-0000D4160000}"/>
    <cellStyle name="Millares 21 8" xfId="3719" xr:uid="{00000000-0005-0000-0000-0000D5160000}"/>
    <cellStyle name="Millares 22" xfId="488" xr:uid="{00000000-0005-0000-0000-0000D6160000}"/>
    <cellStyle name="Millares 22 2" xfId="489" xr:uid="{00000000-0005-0000-0000-0000D7160000}"/>
    <cellStyle name="Millares 22 2 2" xfId="3727" xr:uid="{00000000-0005-0000-0000-0000D8160000}"/>
    <cellStyle name="Millares 22 3" xfId="490" xr:uid="{00000000-0005-0000-0000-0000D9160000}"/>
    <cellStyle name="Millares 22 3 2" xfId="3728" xr:uid="{00000000-0005-0000-0000-0000DA160000}"/>
    <cellStyle name="Millares 22 4" xfId="491" xr:uid="{00000000-0005-0000-0000-0000DB160000}"/>
    <cellStyle name="Millares 22 4 2" xfId="3729" xr:uid="{00000000-0005-0000-0000-0000DC160000}"/>
    <cellStyle name="Millares 22 5" xfId="492" xr:uid="{00000000-0005-0000-0000-0000DD160000}"/>
    <cellStyle name="Millares 22 5 2" xfId="3730" xr:uid="{00000000-0005-0000-0000-0000DE160000}"/>
    <cellStyle name="Millares 22 6" xfId="493" xr:uid="{00000000-0005-0000-0000-0000DF160000}"/>
    <cellStyle name="Millares 22 6 2" xfId="3731" xr:uid="{00000000-0005-0000-0000-0000E0160000}"/>
    <cellStyle name="Millares 22 7" xfId="494" xr:uid="{00000000-0005-0000-0000-0000E1160000}"/>
    <cellStyle name="Millares 22 7 2" xfId="3732" xr:uid="{00000000-0005-0000-0000-0000E2160000}"/>
    <cellStyle name="Millares 22 8" xfId="3726" xr:uid="{00000000-0005-0000-0000-0000E3160000}"/>
    <cellStyle name="Millares 23" xfId="495" xr:uid="{00000000-0005-0000-0000-0000E4160000}"/>
    <cellStyle name="Millares 23 2" xfId="496" xr:uid="{00000000-0005-0000-0000-0000E5160000}"/>
    <cellStyle name="Millares 23 2 2" xfId="3734" xr:uid="{00000000-0005-0000-0000-0000E6160000}"/>
    <cellStyle name="Millares 23 3" xfId="497" xr:uid="{00000000-0005-0000-0000-0000E7160000}"/>
    <cellStyle name="Millares 23 3 2" xfId="3735" xr:uid="{00000000-0005-0000-0000-0000E8160000}"/>
    <cellStyle name="Millares 23 4" xfId="3733" xr:uid="{00000000-0005-0000-0000-0000E9160000}"/>
    <cellStyle name="Millares 24" xfId="498" xr:uid="{00000000-0005-0000-0000-0000EA160000}"/>
    <cellStyle name="Millares 24 2" xfId="499" xr:uid="{00000000-0005-0000-0000-0000EB160000}"/>
    <cellStyle name="Millares 24 2 2" xfId="3737" xr:uid="{00000000-0005-0000-0000-0000EC160000}"/>
    <cellStyle name="Millares 24 3" xfId="500" xr:uid="{00000000-0005-0000-0000-0000ED160000}"/>
    <cellStyle name="Millares 24 3 2" xfId="3738" xr:uid="{00000000-0005-0000-0000-0000EE160000}"/>
    <cellStyle name="Millares 24 4" xfId="3736" xr:uid="{00000000-0005-0000-0000-0000EF160000}"/>
    <cellStyle name="Millares 25" xfId="501" xr:uid="{00000000-0005-0000-0000-0000F0160000}"/>
    <cellStyle name="Millares 25 2" xfId="502" xr:uid="{00000000-0005-0000-0000-0000F1160000}"/>
    <cellStyle name="Millares 25 2 2" xfId="3740" xr:uid="{00000000-0005-0000-0000-0000F2160000}"/>
    <cellStyle name="Millares 25 3" xfId="503" xr:uid="{00000000-0005-0000-0000-0000F3160000}"/>
    <cellStyle name="Millares 25 3 2" xfId="3741" xr:uid="{00000000-0005-0000-0000-0000F4160000}"/>
    <cellStyle name="Millares 25 4" xfId="3739" xr:uid="{00000000-0005-0000-0000-0000F5160000}"/>
    <cellStyle name="Millares 26" xfId="504" xr:uid="{00000000-0005-0000-0000-0000F6160000}"/>
    <cellStyle name="Millares 26 2" xfId="505" xr:uid="{00000000-0005-0000-0000-0000F7160000}"/>
    <cellStyle name="Millares 26 2 2" xfId="3743" xr:uid="{00000000-0005-0000-0000-0000F8160000}"/>
    <cellStyle name="Millares 26 3" xfId="506" xr:uid="{00000000-0005-0000-0000-0000F9160000}"/>
    <cellStyle name="Millares 26 3 2" xfId="3744" xr:uid="{00000000-0005-0000-0000-0000FA160000}"/>
    <cellStyle name="Millares 26 4" xfId="3742" xr:uid="{00000000-0005-0000-0000-0000FB160000}"/>
    <cellStyle name="Millares 27" xfId="507" xr:uid="{00000000-0005-0000-0000-0000FC160000}"/>
    <cellStyle name="Millares 27 2" xfId="3745" xr:uid="{00000000-0005-0000-0000-0000FD160000}"/>
    <cellStyle name="Millares 28" xfId="508" xr:uid="{00000000-0005-0000-0000-0000FE160000}"/>
    <cellStyle name="Millares 28 2" xfId="3746" xr:uid="{00000000-0005-0000-0000-0000FF160000}"/>
    <cellStyle name="Millares 29" xfId="509" xr:uid="{00000000-0005-0000-0000-000000170000}"/>
    <cellStyle name="Millares 3" xfId="510" xr:uid="{00000000-0005-0000-0000-000001170000}"/>
    <cellStyle name="Millares 3 10" xfId="511" xr:uid="{00000000-0005-0000-0000-000002170000}"/>
    <cellStyle name="Millares 3 10 2" xfId="3747" xr:uid="{00000000-0005-0000-0000-000003170000}"/>
    <cellStyle name="Millares 3 11" xfId="512" xr:uid="{00000000-0005-0000-0000-000004170000}"/>
    <cellStyle name="Millares 3 11 2" xfId="3748" xr:uid="{00000000-0005-0000-0000-000005170000}"/>
    <cellStyle name="Millares 3 12" xfId="513" xr:uid="{00000000-0005-0000-0000-000006170000}"/>
    <cellStyle name="Millares 3 12 2" xfId="3749" xr:uid="{00000000-0005-0000-0000-000007170000}"/>
    <cellStyle name="Millares 3 13" xfId="514" xr:uid="{00000000-0005-0000-0000-000008170000}"/>
    <cellStyle name="Millares 3 13 2" xfId="3750" xr:uid="{00000000-0005-0000-0000-000009170000}"/>
    <cellStyle name="Millares 3 14" xfId="515" xr:uid="{00000000-0005-0000-0000-00000A170000}"/>
    <cellStyle name="Millares 3 14 2" xfId="3751" xr:uid="{00000000-0005-0000-0000-00000B170000}"/>
    <cellStyle name="Millares 3 15" xfId="516" xr:uid="{00000000-0005-0000-0000-00000C170000}"/>
    <cellStyle name="Millares 3 15 2" xfId="3752" xr:uid="{00000000-0005-0000-0000-00000D170000}"/>
    <cellStyle name="Millares 3 16" xfId="517" xr:uid="{00000000-0005-0000-0000-00000E170000}"/>
    <cellStyle name="Millares 3 16 2" xfId="3753" xr:uid="{00000000-0005-0000-0000-00000F170000}"/>
    <cellStyle name="Millares 3 17" xfId="518" xr:uid="{00000000-0005-0000-0000-000010170000}"/>
    <cellStyle name="Millares 3 17 2" xfId="3754" xr:uid="{00000000-0005-0000-0000-000011170000}"/>
    <cellStyle name="Millares 3 18" xfId="519" xr:uid="{00000000-0005-0000-0000-000012170000}"/>
    <cellStyle name="Millares 3 18 2" xfId="3755" xr:uid="{00000000-0005-0000-0000-000013170000}"/>
    <cellStyle name="Millares 3 19" xfId="520" xr:uid="{00000000-0005-0000-0000-000014170000}"/>
    <cellStyle name="Millares 3 19 2" xfId="3756" xr:uid="{00000000-0005-0000-0000-000015170000}"/>
    <cellStyle name="Millares 3 2" xfId="521" xr:uid="{00000000-0005-0000-0000-000016170000}"/>
    <cellStyle name="Millares 3 2 10" xfId="8202" xr:uid="{00000000-0005-0000-0000-000017170000}"/>
    <cellStyle name="Millares 3 2 11" xfId="8203" xr:uid="{00000000-0005-0000-0000-000018170000}"/>
    <cellStyle name="Millares 3 2 12" xfId="8204" xr:uid="{00000000-0005-0000-0000-000019170000}"/>
    <cellStyle name="Millares 3 2 13" xfId="8205" xr:uid="{00000000-0005-0000-0000-00001A170000}"/>
    <cellStyle name="Millares 3 2 14" xfId="8206" xr:uid="{00000000-0005-0000-0000-00001B170000}"/>
    <cellStyle name="Millares 3 2 15" xfId="8207" xr:uid="{00000000-0005-0000-0000-00001C170000}"/>
    <cellStyle name="Millares 3 2 16" xfId="8208" xr:uid="{00000000-0005-0000-0000-00001D170000}"/>
    <cellStyle name="Millares 3 2 17" xfId="8209" xr:uid="{00000000-0005-0000-0000-00001E170000}"/>
    <cellStyle name="Millares 3 2 18" xfId="8210" xr:uid="{00000000-0005-0000-0000-00001F170000}"/>
    <cellStyle name="Millares 3 2 19" xfId="8211" xr:uid="{00000000-0005-0000-0000-000020170000}"/>
    <cellStyle name="Millares 3 2 2" xfId="2198" xr:uid="{00000000-0005-0000-0000-000021170000}"/>
    <cellStyle name="Millares 3 2 20" xfId="8212" xr:uid="{00000000-0005-0000-0000-000022170000}"/>
    <cellStyle name="Millares 3 2 21" xfId="8213" xr:uid="{00000000-0005-0000-0000-000023170000}"/>
    <cellStyle name="Millares 3 2 22" xfId="8214" xr:uid="{00000000-0005-0000-0000-000024170000}"/>
    <cellStyle name="Millares 3 2 23" xfId="8215" xr:uid="{00000000-0005-0000-0000-000025170000}"/>
    <cellStyle name="Millares 3 2 24" xfId="8216" xr:uid="{00000000-0005-0000-0000-000026170000}"/>
    <cellStyle name="Millares 3 2 25" xfId="8217" xr:uid="{00000000-0005-0000-0000-000027170000}"/>
    <cellStyle name="Millares 3 2 26" xfId="8218" xr:uid="{00000000-0005-0000-0000-000028170000}"/>
    <cellStyle name="Millares 3 2 27" xfId="8219" xr:uid="{00000000-0005-0000-0000-000029170000}"/>
    <cellStyle name="Millares 3 2 28" xfId="8220" xr:uid="{00000000-0005-0000-0000-00002A170000}"/>
    <cellStyle name="Millares 3 2 29" xfId="8221" xr:uid="{00000000-0005-0000-0000-00002B170000}"/>
    <cellStyle name="Millares 3 2 3" xfId="4700" xr:uid="{00000000-0005-0000-0000-00002C170000}"/>
    <cellStyle name="Millares 3 2 3 10" xfId="8222" xr:uid="{00000000-0005-0000-0000-00002D170000}"/>
    <cellStyle name="Millares 3 2 3 11" xfId="8223" xr:uid="{00000000-0005-0000-0000-00002E170000}"/>
    <cellStyle name="Millares 3 2 3 12" xfId="8224" xr:uid="{00000000-0005-0000-0000-00002F170000}"/>
    <cellStyle name="Millares 3 2 3 13" xfId="8225" xr:uid="{00000000-0005-0000-0000-000030170000}"/>
    <cellStyle name="Millares 3 2 3 14" xfId="8226" xr:uid="{00000000-0005-0000-0000-000031170000}"/>
    <cellStyle name="Millares 3 2 3 15" xfId="8227" xr:uid="{00000000-0005-0000-0000-000032170000}"/>
    <cellStyle name="Millares 3 2 3 16" xfId="8228" xr:uid="{00000000-0005-0000-0000-000033170000}"/>
    <cellStyle name="Millares 3 2 3 17" xfId="8229" xr:uid="{00000000-0005-0000-0000-000034170000}"/>
    <cellStyle name="Millares 3 2 3 18" xfId="8230" xr:uid="{00000000-0005-0000-0000-000035170000}"/>
    <cellStyle name="Millares 3 2 3 19" xfId="8231" xr:uid="{00000000-0005-0000-0000-000036170000}"/>
    <cellStyle name="Millares 3 2 3 2" xfId="8232" xr:uid="{00000000-0005-0000-0000-000037170000}"/>
    <cellStyle name="Millares 3 2 3 20" xfId="8233" xr:uid="{00000000-0005-0000-0000-000038170000}"/>
    <cellStyle name="Millares 3 2 3 21" xfId="8234" xr:uid="{00000000-0005-0000-0000-000039170000}"/>
    <cellStyle name="Millares 3 2 3 22" xfId="8235" xr:uid="{00000000-0005-0000-0000-00003A170000}"/>
    <cellStyle name="Millares 3 2 3 23" xfId="8236" xr:uid="{00000000-0005-0000-0000-00003B170000}"/>
    <cellStyle name="Millares 3 2 3 24" xfId="8237" xr:uid="{00000000-0005-0000-0000-00003C170000}"/>
    <cellStyle name="Millares 3 2 3 25" xfId="8238" xr:uid="{00000000-0005-0000-0000-00003D170000}"/>
    <cellStyle name="Millares 3 2 3 26" xfId="8239" xr:uid="{00000000-0005-0000-0000-00003E170000}"/>
    <cellStyle name="Millares 3 2 3 27" xfId="8240" xr:uid="{00000000-0005-0000-0000-00003F170000}"/>
    <cellStyle name="Millares 3 2 3 28" xfId="8241" xr:uid="{00000000-0005-0000-0000-000040170000}"/>
    <cellStyle name="Millares 3 2 3 29" xfId="8242" xr:uid="{00000000-0005-0000-0000-000041170000}"/>
    <cellStyle name="Millares 3 2 3 3" xfId="8243" xr:uid="{00000000-0005-0000-0000-000042170000}"/>
    <cellStyle name="Millares 3 2 3 30" xfId="8244" xr:uid="{00000000-0005-0000-0000-000043170000}"/>
    <cellStyle name="Millares 3 2 3 31" xfId="8245" xr:uid="{00000000-0005-0000-0000-000044170000}"/>
    <cellStyle name="Millares 3 2 3 32" xfId="8246" xr:uid="{00000000-0005-0000-0000-000045170000}"/>
    <cellStyle name="Millares 3 2 3 33" xfId="8247" xr:uid="{00000000-0005-0000-0000-000046170000}"/>
    <cellStyle name="Millares 3 2 3 34" xfId="8248" xr:uid="{00000000-0005-0000-0000-000047170000}"/>
    <cellStyle name="Millares 3 2 3 35" xfId="8249" xr:uid="{00000000-0005-0000-0000-000048170000}"/>
    <cellStyle name="Millares 3 2 3 36" xfId="8250" xr:uid="{00000000-0005-0000-0000-000049170000}"/>
    <cellStyle name="Millares 3 2 3 37" xfId="8251" xr:uid="{00000000-0005-0000-0000-00004A170000}"/>
    <cellStyle name="Millares 3 2 3 38" xfId="8252" xr:uid="{00000000-0005-0000-0000-00004B170000}"/>
    <cellStyle name="Millares 3 2 3 39" xfId="8253" xr:uid="{00000000-0005-0000-0000-00004C170000}"/>
    <cellStyle name="Millares 3 2 3 4" xfId="8254" xr:uid="{00000000-0005-0000-0000-00004D170000}"/>
    <cellStyle name="Millares 3 2 3 40" xfId="8255" xr:uid="{00000000-0005-0000-0000-00004E170000}"/>
    <cellStyle name="Millares 3 2 3 41" xfId="8256" xr:uid="{00000000-0005-0000-0000-00004F170000}"/>
    <cellStyle name="Millares 3 2 3 42" xfId="8257" xr:uid="{00000000-0005-0000-0000-000050170000}"/>
    <cellStyle name="Millares 3 2 3 43" xfId="8258" xr:uid="{00000000-0005-0000-0000-000051170000}"/>
    <cellStyle name="Millares 3 2 3 44" xfId="8259" xr:uid="{00000000-0005-0000-0000-000052170000}"/>
    <cellStyle name="Millares 3 2 3 45" xfId="8260" xr:uid="{00000000-0005-0000-0000-000053170000}"/>
    <cellStyle name="Millares 3 2 3 46" xfId="8261" xr:uid="{00000000-0005-0000-0000-000054170000}"/>
    <cellStyle name="Millares 3 2 3 47" xfId="8262" xr:uid="{00000000-0005-0000-0000-000055170000}"/>
    <cellStyle name="Millares 3 2 3 48" xfId="8263" xr:uid="{00000000-0005-0000-0000-000056170000}"/>
    <cellStyle name="Millares 3 2 3 49" xfId="8264" xr:uid="{00000000-0005-0000-0000-000057170000}"/>
    <cellStyle name="Millares 3 2 3 5" xfId="8265" xr:uid="{00000000-0005-0000-0000-000058170000}"/>
    <cellStyle name="Millares 3 2 3 50" xfId="8266" xr:uid="{00000000-0005-0000-0000-000059170000}"/>
    <cellStyle name="Millares 3 2 3 51" xfId="8267" xr:uid="{00000000-0005-0000-0000-00005A170000}"/>
    <cellStyle name="Millares 3 2 3 52" xfId="8268" xr:uid="{00000000-0005-0000-0000-00005B170000}"/>
    <cellStyle name="Millares 3 2 3 53" xfId="8269" xr:uid="{00000000-0005-0000-0000-00005C170000}"/>
    <cellStyle name="Millares 3 2 3 54" xfId="8270" xr:uid="{00000000-0005-0000-0000-00005D170000}"/>
    <cellStyle name="Millares 3 2 3 55" xfId="8271" xr:uid="{00000000-0005-0000-0000-00005E170000}"/>
    <cellStyle name="Millares 3 2 3 56" xfId="8272" xr:uid="{00000000-0005-0000-0000-00005F170000}"/>
    <cellStyle name="Millares 3 2 3 57" xfId="8273" xr:uid="{00000000-0005-0000-0000-000060170000}"/>
    <cellStyle name="Millares 3 2 3 58" xfId="8274" xr:uid="{00000000-0005-0000-0000-000061170000}"/>
    <cellStyle name="Millares 3 2 3 59" xfId="8275" xr:uid="{00000000-0005-0000-0000-000062170000}"/>
    <cellStyle name="Millares 3 2 3 6" xfId="8276" xr:uid="{00000000-0005-0000-0000-000063170000}"/>
    <cellStyle name="Millares 3 2 3 60" xfId="8277" xr:uid="{00000000-0005-0000-0000-000064170000}"/>
    <cellStyle name="Millares 3 2 3 61" xfId="8278" xr:uid="{00000000-0005-0000-0000-000065170000}"/>
    <cellStyle name="Millares 3 2 3 62" xfId="8279" xr:uid="{00000000-0005-0000-0000-000066170000}"/>
    <cellStyle name="Millares 3 2 3 63" xfId="8280" xr:uid="{00000000-0005-0000-0000-000067170000}"/>
    <cellStyle name="Millares 3 2 3 7" xfId="8281" xr:uid="{00000000-0005-0000-0000-000068170000}"/>
    <cellStyle name="Millares 3 2 3 8" xfId="8282" xr:uid="{00000000-0005-0000-0000-000069170000}"/>
    <cellStyle name="Millares 3 2 3 9" xfId="8283" xr:uid="{00000000-0005-0000-0000-00006A170000}"/>
    <cellStyle name="Millares 3 2 30" xfId="8284" xr:uid="{00000000-0005-0000-0000-00006B170000}"/>
    <cellStyle name="Millares 3 2 31" xfId="8285" xr:uid="{00000000-0005-0000-0000-00006C170000}"/>
    <cellStyle name="Millares 3 2 32" xfId="8286" xr:uid="{00000000-0005-0000-0000-00006D170000}"/>
    <cellStyle name="Millares 3 2 33" xfId="8287" xr:uid="{00000000-0005-0000-0000-00006E170000}"/>
    <cellStyle name="Millares 3 2 34" xfId="8288" xr:uid="{00000000-0005-0000-0000-00006F170000}"/>
    <cellStyle name="Millares 3 2 35" xfId="8289" xr:uid="{00000000-0005-0000-0000-000070170000}"/>
    <cellStyle name="Millares 3 2 36" xfId="8290" xr:uid="{00000000-0005-0000-0000-000071170000}"/>
    <cellStyle name="Millares 3 2 37" xfId="8291" xr:uid="{00000000-0005-0000-0000-000072170000}"/>
    <cellStyle name="Millares 3 2 38" xfId="8292" xr:uid="{00000000-0005-0000-0000-000073170000}"/>
    <cellStyle name="Millares 3 2 39" xfId="8293" xr:uid="{00000000-0005-0000-0000-000074170000}"/>
    <cellStyle name="Millares 3 2 4" xfId="4104" xr:uid="{00000000-0005-0000-0000-000075170000}"/>
    <cellStyle name="Millares 3 2 40" xfId="8294" xr:uid="{00000000-0005-0000-0000-000076170000}"/>
    <cellStyle name="Millares 3 2 41" xfId="8295" xr:uid="{00000000-0005-0000-0000-000077170000}"/>
    <cellStyle name="Millares 3 2 42" xfId="8296" xr:uid="{00000000-0005-0000-0000-000078170000}"/>
    <cellStyle name="Millares 3 2 43" xfId="8297" xr:uid="{00000000-0005-0000-0000-000079170000}"/>
    <cellStyle name="Millares 3 2 44" xfId="8298" xr:uid="{00000000-0005-0000-0000-00007A170000}"/>
    <cellStyle name="Millares 3 2 45" xfId="8299" xr:uid="{00000000-0005-0000-0000-00007B170000}"/>
    <cellStyle name="Millares 3 2 46" xfId="8300" xr:uid="{00000000-0005-0000-0000-00007C170000}"/>
    <cellStyle name="Millares 3 2 47" xfId="8301" xr:uid="{00000000-0005-0000-0000-00007D170000}"/>
    <cellStyle name="Millares 3 2 48" xfId="8302" xr:uid="{00000000-0005-0000-0000-00007E170000}"/>
    <cellStyle name="Millares 3 2 49" xfId="8303" xr:uid="{00000000-0005-0000-0000-00007F170000}"/>
    <cellStyle name="Millares 3 2 5" xfId="8304" xr:uid="{00000000-0005-0000-0000-000080170000}"/>
    <cellStyle name="Millares 3 2 50" xfId="8305" xr:uid="{00000000-0005-0000-0000-000081170000}"/>
    <cellStyle name="Millares 3 2 51" xfId="8306" xr:uid="{00000000-0005-0000-0000-000082170000}"/>
    <cellStyle name="Millares 3 2 52" xfId="8307" xr:uid="{00000000-0005-0000-0000-000083170000}"/>
    <cellStyle name="Millares 3 2 53" xfId="8308" xr:uid="{00000000-0005-0000-0000-000084170000}"/>
    <cellStyle name="Millares 3 2 54" xfId="8309" xr:uid="{00000000-0005-0000-0000-000085170000}"/>
    <cellStyle name="Millares 3 2 55" xfId="8310" xr:uid="{00000000-0005-0000-0000-000086170000}"/>
    <cellStyle name="Millares 3 2 56" xfId="8311" xr:uid="{00000000-0005-0000-0000-000087170000}"/>
    <cellStyle name="Millares 3 2 57" xfId="8312" xr:uid="{00000000-0005-0000-0000-000088170000}"/>
    <cellStyle name="Millares 3 2 58" xfId="8313" xr:uid="{00000000-0005-0000-0000-000089170000}"/>
    <cellStyle name="Millares 3 2 59" xfId="8314" xr:uid="{00000000-0005-0000-0000-00008A170000}"/>
    <cellStyle name="Millares 3 2 6" xfId="8315" xr:uid="{00000000-0005-0000-0000-00008B170000}"/>
    <cellStyle name="Millares 3 2 60" xfId="8316" xr:uid="{00000000-0005-0000-0000-00008C170000}"/>
    <cellStyle name="Millares 3 2 61" xfId="8317" xr:uid="{00000000-0005-0000-0000-00008D170000}"/>
    <cellStyle name="Millares 3 2 62" xfId="8318" xr:uid="{00000000-0005-0000-0000-00008E170000}"/>
    <cellStyle name="Millares 3 2 63" xfId="8319" xr:uid="{00000000-0005-0000-0000-00008F170000}"/>
    <cellStyle name="Millares 3 2 64" xfId="8320" xr:uid="{00000000-0005-0000-0000-000090170000}"/>
    <cellStyle name="Millares 3 2 65" xfId="8321" xr:uid="{00000000-0005-0000-0000-000091170000}"/>
    <cellStyle name="Millares 3 2 66" xfId="8322" xr:uid="{00000000-0005-0000-0000-000092170000}"/>
    <cellStyle name="Millares 3 2 7" xfId="8323" xr:uid="{00000000-0005-0000-0000-000093170000}"/>
    <cellStyle name="Millares 3 2 8" xfId="8324" xr:uid="{00000000-0005-0000-0000-000094170000}"/>
    <cellStyle name="Millares 3 2 9" xfId="8325" xr:uid="{00000000-0005-0000-0000-000095170000}"/>
    <cellStyle name="Millares 3 20" xfId="522" xr:uid="{00000000-0005-0000-0000-000096170000}"/>
    <cellStyle name="Millares 3 20 2" xfId="3757" xr:uid="{00000000-0005-0000-0000-000097170000}"/>
    <cellStyle name="Millares 3 21" xfId="523" xr:uid="{00000000-0005-0000-0000-000098170000}"/>
    <cellStyle name="Millares 3 21 2" xfId="3758" xr:uid="{00000000-0005-0000-0000-000099170000}"/>
    <cellStyle name="Millares 3 22" xfId="524" xr:uid="{00000000-0005-0000-0000-00009A170000}"/>
    <cellStyle name="Millares 3 22 2" xfId="3759" xr:uid="{00000000-0005-0000-0000-00009B170000}"/>
    <cellStyle name="Millares 3 23" xfId="525" xr:uid="{00000000-0005-0000-0000-00009C170000}"/>
    <cellStyle name="Millares 3 23 2" xfId="3760" xr:uid="{00000000-0005-0000-0000-00009D170000}"/>
    <cellStyle name="Millares 3 24" xfId="526" xr:uid="{00000000-0005-0000-0000-00009E170000}"/>
    <cellStyle name="Millares 3 24 2" xfId="3761" xr:uid="{00000000-0005-0000-0000-00009F170000}"/>
    <cellStyle name="Millares 3 25" xfId="527" xr:uid="{00000000-0005-0000-0000-0000A0170000}"/>
    <cellStyle name="Millares 3 25 2" xfId="3762" xr:uid="{00000000-0005-0000-0000-0000A1170000}"/>
    <cellStyle name="Millares 3 26" xfId="8326" xr:uid="{00000000-0005-0000-0000-0000A2170000}"/>
    <cellStyle name="Millares 3 27" xfId="8327" xr:uid="{00000000-0005-0000-0000-0000A3170000}"/>
    <cellStyle name="Millares 3 3" xfId="528" xr:uid="{00000000-0005-0000-0000-0000A4170000}"/>
    <cellStyle name="Millares 3 3 10" xfId="8328" xr:uid="{00000000-0005-0000-0000-0000A5170000}"/>
    <cellStyle name="Millares 3 3 11" xfId="8329" xr:uid="{00000000-0005-0000-0000-0000A6170000}"/>
    <cellStyle name="Millares 3 3 12" xfId="8330" xr:uid="{00000000-0005-0000-0000-0000A7170000}"/>
    <cellStyle name="Millares 3 3 13" xfId="8331" xr:uid="{00000000-0005-0000-0000-0000A8170000}"/>
    <cellStyle name="Millares 3 3 14" xfId="8332" xr:uid="{00000000-0005-0000-0000-0000A9170000}"/>
    <cellStyle name="Millares 3 3 15" xfId="8333" xr:uid="{00000000-0005-0000-0000-0000AA170000}"/>
    <cellStyle name="Millares 3 3 16" xfId="8334" xr:uid="{00000000-0005-0000-0000-0000AB170000}"/>
    <cellStyle name="Millares 3 3 17" xfId="8335" xr:uid="{00000000-0005-0000-0000-0000AC170000}"/>
    <cellStyle name="Millares 3 3 18" xfId="8336" xr:uid="{00000000-0005-0000-0000-0000AD170000}"/>
    <cellStyle name="Millares 3 3 19" xfId="8337" xr:uid="{00000000-0005-0000-0000-0000AE170000}"/>
    <cellStyle name="Millares 3 3 2" xfId="3763" xr:uid="{00000000-0005-0000-0000-0000AF170000}"/>
    <cellStyle name="Millares 3 3 20" xfId="8338" xr:uid="{00000000-0005-0000-0000-0000B0170000}"/>
    <cellStyle name="Millares 3 3 21" xfId="8339" xr:uid="{00000000-0005-0000-0000-0000B1170000}"/>
    <cellStyle name="Millares 3 3 22" xfId="8340" xr:uid="{00000000-0005-0000-0000-0000B2170000}"/>
    <cellStyle name="Millares 3 3 23" xfId="8341" xr:uid="{00000000-0005-0000-0000-0000B3170000}"/>
    <cellStyle name="Millares 3 3 24" xfId="8342" xr:uid="{00000000-0005-0000-0000-0000B4170000}"/>
    <cellStyle name="Millares 3 3 25" xfId="8343" xr:uid="{00000000-0005-0000-0000-0000B5170000}"/>
    <cellStyle name="Millares 3 3 26" xfId="8344" xr:uid="{00000000-0005-0000-0000-0000B6170000}"/>
    <cellStyle name="Millares 3 3 27" xfId="8345" xr:uid="{00000000-0005-0000-0000-0000B7170000}"/>
    <cellStyle name="Millares 3 3 28" xfId="8346" xr:uid="{00000000-0005-0000-0000-0000B8170000}"/>
    <cellStyle name="Millares 3 3 29" xfId="8347" xr:uid="{00000000-0005-0000-0000-0000B9170000}"/>
    <cellStyle name="Millares 3 3 3" xfId="8348" xr:uid="{00000000-0005-0000-0000-0000BA170000}"/>
    <cellStyle name="Millares 3 3 30" xfId="8349" xr:uid="{00000000-0005-0000-0000-0000BB170000}"/>
    <cellStyle name="Millares 3 3 31" xfId="8350" xr:uid="{00000000-0005-0000-0000-0000BC170000}"/>
    <cellStyle name="Millares 3 3 32" xfId="8351" xr:uid="{00000000-0005-0000-0000-0000BD170000}"/>
    <cellStyle name="Millares 3 3 33" xfId="8352" xr:uid="{00000000-0005-0000-0000-0000BE170000}"/>
    <cellStyle name="Millares 3 3 34" xfId="8353" xr:uid="{00000000-0005-0000-0000-0000BF170000}"/>
    <cellStyle name="Millares 3 3 35" xfId="8354" xr:uid="{00000000-0005-0000-0000-0000C0170000}"/>
    <cellStyle name="Millares 3 3 36" xfId="8355" xr:uid="{00000000-0005-0000-0000-0000C1170000}"/>
    <cellStyle name="Millares 3 3 37" xfId="8356" xr:uid="{00000000-0005-0000-0000-0000C2170000}"/>
    <cellStyle name="Millares 3 3 38" xfId="8357" xr:uid="{00000000-0005-0000-0000-0000C3170000}"/>
    <cellStyle name="Millares 3 3 39" xfId="8358" xr:uid="{00000000-0005-0000-0000-0000C4170000}"/>
    <cellStyle name="Millares 3 3 4" xfId="8359" xr:uid="{00000000-0005-0000-0000-0000C5170000}"/>
    <cellStyle name="Millares 3 3 40" xfId="8360" xr:uid="{00000000-0005-0000-0000-0000C6170000}"/>
    <cellStyle name="Millares 3 3 41" xfId="8361" xr:uid="{00000000-0005-0000-0000-0000C7170000}"/>
    <cellStyle name="Millares 3 3 42" xfId="8362" xr:uid="{00000000-0005-0000-0000-0000C8170000}"/>
    <cellStyle name="Millares 3 3 43" xfId="8363" xr:uid="{00000000-0005-0000-0000-0000C9170000}"/>
    <cellStyle name="Millares 3 3 44" xfId="8364" xr:uid="{00000000-0005-0000-0000-0000CA170000}"/>
    <cellStyle name="Millares 3 3 45" xfId="8365" xr:uid="{00000000-0005-0000-0000-0000CB170000}"/>
    <cellStyle name="Millares 3 3 46" xfId="8366" xr:uid="{00000000-0005-0000-0000-0000CC170000}"/>
    <cellStyle name="Millares 3 3 47" xfId="8367" xr:uid="{00000000-0005-0000-0000-0000CD170000}"/>
    <cellStyle name="Millares 3 3 48" xfId="8368" xr:uid="{00000000-0005-0000-0000-0000CE170000}"/>
    <cellStyle name="Millares 3 3 49" xfId="8369" xr:uid="{00000000-0005-0000-0000-0000CF170000}"/>
    <cellStyle name="Millares 3 3 5" xfId="8370" xr:uid="{00000000-0005-0000-0000-0000D0170000}"/>
    <cellStyle name="Millares 3 3 50" xfId="8371" xr:uid="{00000000-0005-0000-0000-0000D1170000}"/>
    <cellStyle name="Millares 3 3 51" xfId="8372" xr:uid="{00000000-0005-0000-0000-0000D2170000}"/>
    <cellStyle name="Millares 3 3 52" xfId="8373" xr:uid="{00000000-0005-0000-0000-0000D3170000}"/>
    <cellStyle name="Millares 3 3 53" xfId="8374" xr:uid="{00000000-0005-0000-0000-0000D4170000}"/>
    <cellStyle name="Millares 3 3 54" xfId="8375" xr:uid="{00000000-0005-0000-0000-0000D5170000}"/>
    <cellStyle name="Millares 3 3 55" xfId="8376" xr:uid="{00000000-0005-0000-0000-0000D6170000}"/>
    <cellStyle name="Millares 3 3 56" xfId="8377" xr:uid="{00000000-0005-0000-0000-0000D7170000}"/>
    <cellStyle name="Millares 3 3 57" xfId="8378" xr:uid="{00000000-0005-0000-0000-0000D8170000}"/>
    <cellStyle name="Millares 3 3 58" xfId="8379" xr:uid="{00000000-0005-0000-0000-0000D9170000}"/>
    <cellStyle name="Millares 3 3 59" xfId="8380" xr:uid="{00000000-0005-0000-0000-0000DA170000}"/>
    <cellStyle name="Millares 3 3 6" xfId="8381" xr:uid="{00000000-0005-0000-0000-0000DB170000}"/>
    <cellStyle name="Millares 3 3 60" xfId="8382" xr:uid="{00000000-0005-0000-0000-0000DC170000}"/>
    <cellStyle name="Millares 3 3 61" xfId="8383" xr:uid="{00000000-0005-0000-0000-0000DD170000}"/>
    <cellStyle name="Millares 3 3 62" xfId="8384" xr:uid="{00000000-0005-0000-0000-0000DE170000}"/>
    <cellStyle name="Millares 3 3 63" xfId="8385" xr:uid="{00000000-0005-0000-0000-0000DF170000}"/>
    <cellStyle name="Millares 3 3 64" xfId="8386" xr:uid="{00000000-0005-0000-0000-0000E0170000}"/>
    <cellStyle name="Millares 3 3 7" xfId="8387" xr:uid="{00000000-0005-0000-0000-0000E1170000}"/>
    <cellStyle name="Millares 3 3 8" xfId="8388" xr:uid="{00000000-0005-0000-0000-0000E2170000}"/>
    <cellStyle name="Millares 3 3 9" xfId="8389" xr:uid="{00000000-0005-0000-0000-0000E3170000}"/>
    <cellStyle name="Millares 3 4" xfId="529" xr:uid="{00000000-0005-0000-0000-0000E4170000}"/>
    <cellStyle name="Millares 3 4 10" xfId="8390" xr:uid="{00000000-0005-0000-0000-0000E5170000}"/>
    <cellStyle name="Millares 3 4 11" xfId="8391" xr:uid="{00000000-0005-0000-0000-0000E6170000}"/>
    <cellStyle name="Millares 3 4 12" xfId="8392" xr:uid="{00000000-0005-0000-0000-0000E7170000}"/>
    <cellStyle name="Millares 3 4 13" xfId="8393" xr:uid="{00000000-0005-0000-0000-0000E8170000}"/>
    <cellStyle name="Millares 3 4 14" xfId="8394" xr:uid="{00000000-0005-0000-0000-0000E9170000}"/>
    <cellStyle name="Millares 3 4 15" xfId="8395" xr:uid="{00000000-0005-0000-0000-0000EA170000}"/>
    <cellStyle name="Millares 3 4 16" xfId="8396" xr:uid="{00000000-0005-0000-0000-0000EB170000}"/>
    <cellStyle name="Millares 3 4 17" xfId="8397" xr:uid="{00000000-0005-0000-0000-0000EC170000}"/>
    <cellStyle name="Millares 3 4 18" xfId="8398" xr:uid="{00000000-0005-0000-0000-0000ED170000}"/>
    <cellStyle name="Millares 3 4 19" xfId="8399" xr:uid="{00000000-0005-0000-0000-0000EE170000}"/>
    <cellStyle name="Millares 3 4 2" xfId="3764" xr:uid="{00000000-0005-0000-0000-0000EF170000}"/>
    <cellStyle name="Millares 3 4 20" xfId="8400" xr:uid="{00000000-0005-0000-0000-0000F0170000}"/>
    <cellStyle name="Millares 3 4 21" xfId="8401" xr:uid="{00000000-0005-0000-0000-0000F1170000}"/>
    <cellStyle name="Millares 3 4 22" xfId="8402" xr:uid="{00000000-0005-0000-0000-0000F2170000}"/>
    <cellStyle name="Millares 3 4 23" xfId="8403" xr:uid="{00000000-0005-0000-0000-0000F3170000}"/>
    <cellStyle name="Millares 3 4 24" xfId="8404" xr:uid="{00000000-0005-0000-0000-0000F4170000}"/>
    <cellStyle name="Millares 3 4 25" xfId="8405" xr:uid="{00000000-0005-0000-0000-0000F5170000}"/>
    <cellStyle name="Millares 3 4 26" xfId="8406" xr:uid="{00000000-0005-0000-0000-0000F6170000}"/>
    <cellStyle name="Millares 3 4 27" xfId="8407" xr:uid="{00000000-0005-0000-0000-0000F7170000}"/>
    <cellStyle name="Millares 3 4 28" xfId="8408" xr:uid="{00000000-0005-0000-0000-0000F8170000}"/>
    <cellStyle name="Millares 3 4 29" xfId="8409" xr:uid="{00000000-0005-0000-0000-0000F9170000}"/>
    <cellStyle name="Millares 3 4 3" xfId="8410" xr:uid="{00000000-0005-0000-0000-0000FA170000}"/>
    <cellStyle name="Millares 3 4 30" xfId="8411" xr:uid="{00000000-0005-0000-0000-0000FB170000}"/>
    <cellStyle name="Millares 3 4 31" xfId="8412" xr:uid="{00000000-0005-0000-0000-0000FC170000}"/>
    <cellStyle name="Millares 3 4 32" xfId="8413" xr:uid="{00000000-0005-0000-0000-0000FD170000}"/>
    <cellStyle name="Millares 3 4 33" xfId="8414" xr:uid="{00000000-0005-0000-0000-0000FE170000}"/>
    <cellStyle name="Millares 3 4 34" xfId="8415" xr:uid="{00000000-0005-0000-0000-0000FF170000}"/>
    <cellStyle name="Millares 3 4 35" xfId="8416" xr:uid="{00000000-0005-0000-0000-000000180000}"/>
    <cellStyle name="Millares 3 4 36" xfId="8417" xr:uid="{00000000-0005-0000-0000-000001180000}"/>
    <cellStyle name="Millares 3 4 37" xfId="8418" xr:uid="{00000000-0005-0000-0000-000002180000}"/>
    <cellStyle name="Millares 3 4 38" xfId="8419" xr:uid="{00000000-0005-0000-0000-000003180000}"/>
    <cellStyle name="Millares 3 4 39" xfId="8420" xr:uid="{00000000-0005-0000-0000-000004180000}"/>
    <cellStyle name="Millares 3 4 4" xfId="8421" xr:uid="{00000000-0005-0000-0000-000005180000}"/>
    <cellStyle name="Millares 3 4 40" xfId="8422" xr:uid="{00000000-0005-0000-0000-000006180000}"/>
    <cellStyle name="Millares 3 4 41" xfId="8423" xr:uid="{00000000-0005-0000-0000-000007180000}"/>
    <cellStyle name="Millares 3 4 42" xfId="8424" xr:uid="{00000000-0005-0000-0000-000008180000}"/>
    <cellStyle name="Millares 3 4 43" xfId="8425" xr:uid="{00000000-0005-0000-0000-000009180000}"/>
    <cellStyle name="Millares 3 4 44" xfId="8426" xr:uid="{00000000-0005-0000-0000-00000A180000}"/>
    <cellStyle name="Millares 3 4 45" xfId="8427" xr:uid="{00000000-0005-0000-0000-00000B180000}"/>
    <cellStyle name="Millares 3 4 46" xfId="8428" xr:uid="{00000000-0005-0000-0000-00000C180000}"/>
    <cellStyle name="Millares 3 4 47" xfId="8429" xr:uid="{00000000-0005-0000-0000-00000D180000}"/>
    <cellStyle name="Millares 3 4 48" xfId="8430" xr:uid="{00000000-0005-0000-0000-00000E180000}"/>
    <cellStyle name="Millares 3 4 49" xfId="8431" xr:uid="{00000000-0005-0000-0000-00000F180000}"/>
    <cellStyle name="Millares 3 4 5" xfId="8432" xr:uid="{00000000-0005-0000-0000-000010180000}"/>
    <cellStyle name="Millares 3 4 50" xfId="8433" xr:uid="{00000000-0005-0000-0000-000011180000}"/>
    <cellStyle name="Millares 3 4 51" xfId="8434" xr:uid="{00000000-0005-0000-0000-000012180000}"/>
    <cellStyle name="Millares 3 4 52" xfId="8435" xr:uid="{00000000-0005-0000-0000-000013180000}"/>
    <cellStyle name="Millares 3 4 53" xfId="8436" xr:uid="{00000000-0005-0000-0000-000014180000}"/>
    <cellStyle name="Millares 3 4 54" xfId="8437" xr:uid="{00000000-0005-0000-0000-000015180000}"/>
    <cellStyle name="Millares 3 4 55" xfId="8438" xr:uid="{00000000-0005-0000-0000-000016180000}"/>
    <cellStyle name="Millares 3 4 56" xfId="8439" xr:uid="{00000000-0005-0000-0000-000017180000}"/>
    <cellStyle name="Millares 3 4 57" xfId="8440" xr:uid="{00000000-0005-0000-0000-000018180000}"/>
    <cellStyle name="Millares 3 4 58" xfId="8441" xr:uid="{00000000-0005-0000-0000-000019180000}"/>
    <cellStyle name="Millares 3 4 59" xfId="8442" xr:uid="{00000000-0005-0000-0000-00001A180000}"/>
    <cellStyle name="Millares 3 4 6" xfId="8443" xr:uid="{00000000-0005-0000-0000-00001B180000}"/>
    <cellStyle name="Millares 3 4 60" xfId="8444" xr:uid="{00000000-0005-0000-0000-00001C180000}"/>
    <cellStyle name="Millares 3 4 61" xfId="8445" xr:uid="{00000000-0005-0000-0000-00001D180000}"/>
    <cellStyle name="Millares 3 4 62" xfId="8446" xr:uid="{00000000-0005-0000-0000-00001E180000}"/>
    <cellStyle name="Millares 3 4 63" xfId="8447" xr:uid="{00000000-0005-0000-0000-00001F180000}"/>
    <cellStyle name="Millares 3 4 64" xfId="8448" xr:uid="{00000000-0005-0000-0000-000020180000}"/>
    <cellStyle name="Millares 3 4 7" xfId="8449" xr:uid="{00000000-0005-0000-0000-000021180000}"/>
    <cellStyle name="Millares 3 4 8" xfId="8450" xr:uid="{00000000-0005-0000-0000-000022180000}"/>
    <cellStyle name="Millares 3 4 9" xfId="8451" xr:uid="{00000000-0005-0000-0000-000023180000}"/>
    <cellStyle name="Millares 3 5" xfId="530" xr:uid="{00000000-0005-0000-0000-000024180000}"/>
    <cellStyle name="Millares 3 5 10" xfId="8452" xr:uid="{00000000-0005-0000-0000-000025180000}"/>
    <cellStyle name="Millares 3 5 11" xfId="8453" xr:uid="{00000000-0005-0000-0000-000026180000}"/>
    <cellStyle name="Millares 3 5 12" xfId="8454" xr:uid="{00000000-0005-0000-0000-000027180000}"/>
    <cellStyle name="Millares 3 5 13" xfId="8455" xr:uid="{00000000-0005-0000-0000-000028180000}"/>
    <cellStyle name="Millares 3 5 14" xfId="8456" xr:uid="{00000000-0005-0000-0000-000029180000}"/>
    <cellStyle name="Millares 3 5 15" xfId="8457" xr:uid="{00000000-0005-0000-0000-00002A180000}"/>
    <cellStyle name="Millares 3 5 16" xfId="8458" xr:uid="{00000000-0005-0000-0000-00002B180000}"/>
    <cellStyle name="Millares 3 5 17" xfId="8459" xr:uid="{00000000-0005-0000-0000-00002C180000}"/>
    <cellStyle name="Millares 3 5 18" xfId="8460" xr:uid="{00000000-0005-0000-0000-00002D180000}"/>
    <cellStyle name="Millares 3 5 19" xfId="8461" xr:uid="{00000000-0005-0000-0000-00002E180000}"/>
    <cellStyle name="Millares 3 5 2" xfId="3765" xr:uid="{00000000-0005-0000-0000-00002F180000}"/>
    <cellStyle name="Millares 3 5 20" xfId="8462" xr:uid="{00000000-0005-0000-0000-000030180000}"/>
    <cellStyle name="Millares 3 5 21" xfId="8463" xr:uid="{00000000-0005-0000-0000-000031180000}"/>
    <cellStyle name="Millares 3 5 22" xfId="8464" xr:uid="{00000000-0005-0000-0000-000032180000}"/>
    <cellStyle name="Millares 3 5 23" xfId="8465" xr:uid="{00000000-0005-0000-0000-000033180000}"/>
    <cellStyle name="Millares 3 5 24" xfId="8466" xr:uid="{00000000-0005-0000-0000-000034180000}"/>
    <cellStyle name="Millares 3 5 25" xfId="8467" xr:uid="{00000000-0005-0000-0000-000035180000}"/>
    <cellStyle name="Millares 3 5 26" xfId="8468" xr:uid="{00000000-0005-0000-0000-000036180000}"/>
    <cellStyle name="Millares 3 5 27" xfId="8469" xr:uid="{00000000-0005-0000-0000-000037180000}"/>
    <cellStyle name="Millares 3 5 28" xfId="8470" xr:uid="{00000000-0005-0000-0000-000038180000}"/>
    <cellStyle name="Millares 3 5 29" xfId="8471" xr:uid="{00000000-0005-0000-0000-000039180000}"/>
    <cellStyle name="Millares 3 5 3" xfId="8472" xr:uid="{00000000-0005-0000-0000-00003A180000}"/>
    <cellStyle name="Millares 3 5 30" xfId="8473" xr:uid="{00000000-0005-0000-0000-00003B180000}"/>
    <cellStyle name="Millares 3 5 31" xfId="8474" xr:uid="{00000000-0005-0000-0000-00003C180000}"/>
    <cellStyle name="Millares 3 5 32" xfId="8475" xr:uid="{00000000-0005-0000-0000-00003D180000}"/>
    <cellStyle name="Millares 3 5 33" xfId="8476" xr:uid="{00000000-0005-0000-0000-00003E180000}"/>
    <cellStyle name="Millares 3 5 34" xfId="8477" xr:uid="{00000000-0005-0000-0000-00003F180000}"/>
    <cellStyle name="Millares 3 5 35" xfId="8478" xr:uid="{00000000-0005-0000-0000-000040180000}"/>
    <cellStyle name="Millares 3 5 36" xfId="8479" xr:uid="{00000000-0005-0000-0000-000041180000}"/>
    <cellStyle name="Millares 3 5 37" xfId="8480" xr:uid="{00000000-0005-0000-0000-000042180000}"/>
    <cellStyle name="Millares 3 5 38" xfId="8481" xr:uid="{00000000-0005-0000-0000-000043180000}"/>
    <cellStyle name="Millares 3 5 39" xfId="8482" xr:uid="{00000000-0005-0000-0000-000044180000}"/>
    <cellStyle name="Millares 3 5 4" xfId="8483" xr:uid="{00000000-0005-0000-0000-000045180000}"/>
    <cellStyle name="Millares 3 5 40" xfId="8484" xr:uid="{00000000-0005-0000-0000-000046180000}"/>
    <cellStyle name="Millares 3 5 41" xfId="8485" xr:uid="{00000000-0005-0000-0000-000047180000}"/>
    <cellStyle name="Millares 3 5 42" xfId="8486" xr:uid="{00000000-0005-0000-0000-000048180000}"/>
    <cellStyle name="Millares 3 5 43" xfId="8487" xr:uid="{00000000-0005-0000-0000-000049180000}"/>
    <cellStyle name="Millares 3 5 44" xfId="8488" xr:uid="{00000000-0005-0000-0000-00004A180000}"/>
    <cellStyle name="Millares 3 5 45" xfId="8489" xr:uid="{00000000-0005-0000-0000-00004B180000}"/>
    <cellStyle name="Millares 3 5 46" xfId="8490" xr:uid="{00000000-0005-0000-0000-00004C180000}"/>
    <cellStyle name="Millares 3 5 47" xfId="8491" xr:uid="{00000000-0005-0000-0000-00004D180000}"/>
    <cellStyle name="Millares 3 5 48" xfId="8492" xr:uid="{00000000-0005-0000-0000-00004E180000}"/>
    <cellStyle name="Millares 3 5 49" xfId="8493" xr:uid="{00000000-0005-0000-0000-00004F180000}"/>
    <cellStyle name="Millares 3 5 5" xfId="8494" xr:uid="{00000000-0005-0000-0000-000050180000}"/>
    <cellStyle name="Millares 3 5 50" xfId="8495" xr:uid="{00000000-0005-0000-0000-000051180000}"/>
    <cellStyle name="Millares 3 5 51" xfId="8496" xr:uid="{00000000-0005-0000-0000-000052180000}"/>
    <cellStyle name="Millares 3 5 52" xfId="8497" xr:uid="{00000000-0005-0000-0000-000053180000}"/>
    <cellStyle name="Millares 3 5 53" xfId="8498" xr:uid="{00000000-0005-0000-0000-000054180000}"/>
    <cellStyle name="Millares 3 5 54" xfId="8499" xr:uid="{00000000-0005-0000-0000-000055180000}"/>
    <cellStyle name="Millares 3 5 55" xfId="8500" xr:uid="{00000000-0005-0000-0000-000056180000}"/>
    <cellStyle name="Millares 3 5 56" xfId="8501" xr:uid="{00000000-0005-0000-0000-000057180000}"/>
    <cellStyle name="Millares 3 5 57" xfId="8502" xr:uid="{00000000-0005-0000-0000-000058180000}"/>
    <cellStyle name="Millares 3 5 58" xfId="8503" xr:uid="{00000000-0005-0000-0000-000059180000}"/>
    <cellStyle name="Millares 3 5 59" xfId="8504" xr:uid="{00000000-0005-0000-0000-00005A180000}"/>
    <cellStyle name="Millares 3 5 6" xfId="8505" xr:uid="{00000000-0005-0000-0000-00005B180000}"/>
    <cellStyle name="Millares 3 5 60" xfId="8506" xr:uid="{00000000-0005-0000-0000-00005C180000}"/>
    <cellStyle name="Millares 3 5 61" xfId="8507" xr:uid="{00000000-0005-0000-0000-00005D180000}"/>
    <cellStyle name="Millares 3 5 62" xfId="8508" xr:uid="{00000000-0005-0000-0000-00005E180000}"/>
    <cellStyle name="Millares 3 5 63" xfId="8509" xr:uid="{00000000-0005-0000-0000-00005F180000}"/>
    <cellStyle name="Millares 3 5 64" xfId="8510" xr:uid="{00000000-0005-0000-0000-000060180000}"/>
    <cellStyle name="Millares 3 5 7" xfId="8511" xr:uid="{00000000-0005-0000-0000-000061180000}"/>
    <cellStyle name="Millares 3 5 8" xfId="8512" xr:uid="{00000000-0005-0000-0000-000062180000}"/>
    <cellStyle name="Millares 3 5 9" xfId="8513" xr:uid="{00000000-0005-0000-0000-000063180000}"/>
    <cellStyle name="Millares 3 6" xfId="531" xr:uid="{00000000-0005-0000-0000-000064180000}"/>
    <cellStyle name="Millares 3 6 2" xfId="3766" xr:uid="{00000000-0005-0000-0000-000065180000}"/>
    <cellStyle name="Millares 3 7" xfId="532" xr:uid="{00000000-0005-0000-0000-000066180000}"/>
    <cellStyle name="Millares 3 7 2" xfId="3767" xr:uid="{00000000-0005-0000-0000-000067180000}"/>
    <cellStyle name="Millares 3 8" xfId="533" xr:uid="{00000000-0005-0000-0000-000068180000}"/>
    <cellStyle name="Millares 3 8 2" xfId="3768" xr:uid="{00000000-0005-0000-0000-000069180000}"/>
    <cellStyle name="Millares 3 9" xfId="534" xr:uid="{00000000-0005-0000-0000-00006A180000}"/>
    <cellStyle name="Millares 3 9 2" xfId="3769" xr:uid="{00000000-0005-0000-0000-00006B180000}"/>
    <cellStyle name="Millares 3_DGA" xfId="8514" xr:uid="{00000000-0005-0000-0000-00006C180000}"/>
    <cellStyle name="Millares 30" xfId="835" xr:uid="{00000000-0005-0000-0000-00006D180000}"/>
    <cellStyle name="Millares 30 2" xfId="3925" xr:uid="{00000000-0005-0000-0000-00006E180000}"/>
    <cellStyle name="Millares 31" xfId="838" xr:uid="{00000000-0005-0000-0000-00006F180000}"/>
    <cellStyle name="Millares 32" xfId="840" xr:uid="{00000000-0005-0000-0000-000070180000}"/>
    <cellStyle name="Millares 32 2" xfId="3927" xr:uid="{00000000-0005-0000-0000-000071180000}"/>
    <cellStyle name="Millares 33" xfId="8515" xr:uid="{00000000-0005-0000-0000-000072180000}"/>
    <cellStyle name="Millares 34" xfId="8516" xr:uid="{00000000-0005-0000-0000-000073180000}"/>
    <cellStyle name="Millares 35" xfId="8517" xr:uid="{00000000-0005-0000-0000-000074180000}"/>
    <cellStyle name="Millares 36" xfId="8518" xr:uid="{00000000-0005-0000-0000-000075180000}"/>
    <cellStyle name="Millares 38" xfId="8519" xr:uid="{00000000-0005-0000-0000-000076180000}"/>
    <cellStyle name="Millares 39" xfId="8520" xr:uid="{00000000-0005-0000-0000-000077180000}"/>
    <cellStyle name="Millares 4" xfId="535" xr:uid="{00000000-0005-0000-0000-000078180000}"/>
    <cellStyle name="Millares 4 10" xfId="536" xr:uid="{00000000-0005-0000-0000-000079180000}"/>
    <cellStyle name="Millares 4 10 2" xfId="3771" xr:uid="{00000000-0005-0000-0000-00007A180000}"/>
    <cellStyle name="Millares 4 11" xfId="537" xr:uid="{00000000-0005-0000-0000-00007B180000}"/>
    <cellStyle name="Millares 4 11 2" xfId="3772" xr:uid="{00000000-0005-0000-0000-00007C180000}"/>
    <cellStyle name="Millares 4 12" xfId="538" xr:uid="{00000000-0005-0000-0000-00007D180000}"/>
    <cellStyle name="Millares 4 12 2" xfId="3773" xr:uid="{00000000-0005-0000-0000-00007E180000}"/>
    <cellStyle name="Millares 4 13" xfId="539" xr:uid="{00000000-0005-0000-0000-00007F180000}"/>
    <cellStyle name="Millares 4 13 2" xfId="3774" xr:uid="{00000000-0005-0000-0000-000080180000}"/>
    <cellStyle name="Millares 4 14" xfId="540" xr:uid="{00000000-0005-0000-0000-000081180000}"/>
    <cellStyle name="Millares 4 14 2" xfId="3775" xr:uid="{00000000-0005-0000-0000-000082180000}"/>
    <cellStyle name="Millares 4 15" xfId="541" xr:uid="{00000000-0005-0000-0000-000083180000}"/>
    <cellStyle name="Millares 4 15 2" xfId="3776" xr:uid="{00000000-0005-0000-0000-000084180000}"/>
    <cellStyle name="Millares 4 16" xfId="542" xr:uid="{00000000-0005-0000-0000-000085180000}"/>
    <cellStyle name="Millares 4 16 2" xfId="3777" xr:uid="{00000000-0005-0000-0000-000086180000}"/>
    <cellStyle name="Millares 4 17" xfId="543" xr:uid="{00000000-0005-0000-0000-000087180000}"/>
    <cellStyle name="Millares 4 17 2" xfId="3778" xr:uid="{00000000-0005-0000-0000-000088180000}"/>
    <cellStyle name="Millares 4 18" xfId="544" xr:uid="{00000000-0005-0000-0000-000089180000}"/>
    <cellStyle name="Millares 4 18 2" xfId="3779" xr:uid="{00000000-0005-0000-0000-00008A180000}"/>
    <cellStyle name="Millares 4 19" xfId="545" xr:uid="{00000000-0005-0000-0000-00008B180000}"/>
    <cellStyle name="Millares 4 19 2" xfId="3780" xr:uid="{00000000-0005-0000-0000-00008C180000}"/>
    <cellStyle name="Millares 4 2" xfId="546" xr:uid="{00000000-0005-0000-0000-00008D180000}"/>
    <cellStyle name="Millares 4 2 10" xfId="8521" xr:uid="{00000000-0005-0000-0000-00008E180000}"/>
    <cellStyle name="Millares 4 2 11" xfId="8522" xr:uid="{00000000-0005-0000-0000-00008F180000}"/>
    <cellStyle name="Millares 4 2 12" xfId="8523" xr:uid="{00000000-0005-0000-0000-000090180000}"/>
    <cellStyle name="Millares 4 2 13" xfId="8524" xr:uid="{00000000-0005-0000-0000-000091180000}"/>
    <cellStyle name="Millares 4 2 14" xfId="8525" xr:uid="{00000000-0005-0000-0000-000092180000}"/>
    <cellStyle name="Millares 4 2 15" xfId="8526" xr:uid="{00000000-0005-0000-0000-000093180000}"/>
    <cellStyle name="Millares 4 2 16" xfId="8527" xr:uid="{00000000-0005-0000-0000-000094180000}"/>
    <cellStyle name="Millares 4 2 17" xfId="8528" xr:uid="{00000000-0005-0000-0000-000095180000}"/>
    <cellStyle name="Millares 4 2 18" xfId="8529" xr:uid="{00000000-0005-0000-0000-000096180000}"/>
    <cellStyle name="Millares 4 2 19" xfId="8530" xr:uid="{00000000-0005-0000-0000-000097180000}"/>
    <cellStyle name="Millares 4 2 2" xfId="2199" xr:uid="{00000000-0005-0000-0000-000098180000}"/>
    <cellStyle name="Millares 4 2 2 2" xfId="3781" xr:uid="{00000000-0005-0000-0000-000099180000}"/>
    <cellStyle name="Millares 4 2 20" xfId="8531" xr:uid="{00000000-0005-0000-0000-00009A180000}"/>
    <cellStyle name="Millares 4 2 21" xfId="8532" xr:uid="{00000000-0005-0000-0000-00009B180000}"/>
    <cellStyle name="Millares 4 2 22" xfId="8533" xr:uid="{00000000-0005-0000-0000-00009C180000}"/>
    <cellStyle name="Millares 4 2 23" xfId="8534" xr:uid="{00000000-0005-0000-0000-00009D180000}"/>
    <cellStyle name="Millares 4 2 24" xfId="8535" xr:uid="{00000000-0005-0000-0000-00009E180000}"/>
    <cellStyle name="Millares 4 2 25" xfId="8536" xr:uid="{00000000-0005-0000-0000-00009F180000}"/>
    <cellStyle name="Millares 4 2 26" xfId="8537" xr:uid="{00000000-0005-0000-0000-0000A0180000}"/>
    <cellStyle name="Millares 4 2 27" xfId="8538" xr:uid="{00000000-0005-0000-0000-0000A1180000}"/>
    <cellStyle name="Millares 4 2 28" xfId="8539" xr:uid="{00000000-0005-0000-0000-0000A2180000}"/>
    <cellStyle name="Millares 4 2 29" xfId="8540" xr:uid="{00000000-0005-0000-0000-0000A3180000}"/>
    <cellStyle name="Millares 4 2 3" xfId="4701" xr:uid="{00000000-0005-0000-0000-0000A4180000}"/>
    <cellStyle name="Millares 4 2 30" xfId="8541" xr:uid="{00000000-0005-0000-0000-0000A5180000}"/>
    <cellStyle name="Millares 4 2 31" xfId="8542" xr:uid="{00000000-0005-0000-0000-0000A6180000}"/>
    <cellStyle name="Millares 4 2 32" xfId="8543" xr:uid="{00000000-0005-0000-0000-0000A7180000}"/>
    <cellStyle name="Millares 4 2 33" xfId="8544" xr:uid="{00000000-0005-0000-0000-0000A8180000}"/>
    <cellStyle name="Millares 4 2 34" xfId="8545" xr:uid="{00000000-0005-0000-0000-0000A9180000}"/>
    <cellStyle name="Millares 4 2 35" xfId="8546" xr:uid="{00000000-0005-0000-0000-0000AA180000}"/>
    <cellStyle name="Millares 4 2 36" xfId="8547" xr:uid="{00000000-0005-0000-0000-0000AB180000}"/>
    <cellStyle name="Millares 4 2 37" xfId="8548" xr:uid="{00000000-0005-0000-0000-0000AC180000}"/>
    <cellStyle name="Millares 4 2 38" xfId="8549" xr:uid="{00000000-0005-0000-0000-0000AD180000}"/>
    <cellStyle name="Millares 4 2 39" xfId="8550" xr:uid="{00000000-0005-0000-0000-0000AE180000}"/>
    <cellStyle name="Millares 4 2 4" xfId="4103" xr:uid="{00000000-0005-0000-0000-0000AF180000}"/>
    <cellStyle name="Millares 4 2 40" xfId="8551" xr:uid="{00000000-0005-0000-0000-0000B0180000}"/>
    <cellStyle name="Millares 4 2 41" xfId="8552" xr:uid="{00000000-0005-0000-0000-0000B1180000}"/>
    <cellStyle name="Millares 4 2 42" xfId="8553" xr:uid="{00000000-0005-0000-0000-0000B2180000}"/>
    <cellStyle name="Millares 4 2 43" xfId="8554" xr:uid="{00000000-0005-0000-0000-0000B3180000}"/>
    <cellStyle name="Millares 4 2 44" xfId="8555" xr:uid="{00000000-0005-0000-0000-0000B4180000}"/>
    <cellStyle name="Millares 4 2 45" xfId="8556" xr:uid="{00000000-0005-0000-0000-0000B5180000}"/>
    <cellStyle name="Millares 4 2 46" xfId="8557" xr:uid="{00000000-0005-0000-0000-0000B6180000}"/>
    <cellStyle name="Millares 4 2 47" xfId="8558" xr:uid="{00000000-0005-0000-0000-0000B7180000}"/>
    <cellStyle name="Millares 4 2 48" xfId="8559" xr:uid="{00000000-0005-0000-0000-0000B8180000}"/>
    <cellStyle name="Millares 4 2 49" xfId="8560" xr:uid="{00000000-0005-0000-0000-0000B9180000}"/>
    <cellStyle name="Millares 4 2 5" xfId="8561" xr:uid="{00000000-0005-0000-0000-0000BA180000}"/>
    <cellStyle name="Millares 4 2 50" xfId="8562" xr:uid="{00000000-0005-0000-0000-0000BB180000}"/>
    <cellStyle name="Millares 4 2 51" xfId="8563" xr:uid="{00000000-0005-0000-0000-0000BC180000}"/>
    <cellStyle name="Millares 4 2 52" xfId="8564" xr:uid="{00000000-0005-0000-0000-0000BD180000}"/>
    <cellStyle name="Millares 4 2 53" xfId="8565" xr:uid="{00000000-0005-0000-0000-0000BE180000}"/>
    <cellStyle name="Millares 4 2 54" xfId="8566" xr:uid="{00000000-0005-0000-0000-0000BF180000}"/>
    <cellStyle name="Millares 4 2 55" xfId="8567" xr:uid="{00000000-0005-0000-0000-0000C0180000}"/>
    <cellStyle name="Millares 4 2 56" xfId="8568" xr:uid="{00000000-0005-0000-0000-0000C1180000}"/>
    <cellStyle name="Millares 4 2 57" xfId="8569" xr:uid="{00000000-0005-0000-0000-0000C2180000}"/>
    <cellStyle name="Millares 4 2 58" xfId="8570" xr:uid="{00000000-0005-0000-0000-0000C3180000}"/>
    <cellStyle name="Millares 4 2 59" xfId="8571" xr:uid="{00000000-0005-0000-0000-0000C4180000}"/>
    <cellStyle name="Millares 4 2 6" xfId="8572" xr:uid="{00000000-0005-0000-0000-0000C5180000}"/>
    <cellStyle name="Millares 4 2 60" xfId="8573" xr:uid="{00000000-0005-0000-0000-0000C6180000}"/>
    <cellStyle name="Millares 4 2 61" xfId="8574" xr:uid="{00000000-0005-0000-0000-0000C7180000}"/>
    <cellStyle name="Millares 4 2 62" xfId="8575" xr:uid="{00000000-0005-0000-0000-0000C8180000}"/>
    <cellStyle name="Millares 4 2 63" xfId="8576" xr:uid="{00000000-0005-0000-0000-0000C9180000}"/>
    <cellStyle name="Millares 4 2 64" xfId="8577" xr:uid="{00000000-0005-0000-0000-0000CA180000}"/>
    <cellStyle name="Millares 4 2 65" xfId="8578" xr:uid="{00000000-0005-0000-0000-0000CB180000}"/>
    <cellStyle name="Millares 4 2 66" xfId="8579" xr:uid="{00000000-0005-0000-0000-0000CC180000}"/>
    <cellStyle name="Millares 4 2 7" xfId="8580" xr:uid="{00000000-0005-0000-0000-0000CD180000}"/>
    <cellStyle name="Millares 4 2 8" xfId="8581" xr:uid="{00000000-0005-0000-0000-0000CE180000}"/>
    <cellStyle name="Millares 4 2 9" xfId="8582" xr:uid="{00000000-0005-0000-0000-0000CF180000}"/>
    <cellStyle name="Millares 4 20" xfId="547" xr:uid="{00000000-0005-0000-0000-0000D0180000}"/>
    <cellStyle name="Millares 4 20 2" xfId="3782" xr:uid="{00000000-0005-0000-0000-0000D1180000}"/>
    <cellStyle name="Millares 4 21" xfId="548" xr:uid="{00000000-0005-0000-0000-0000D2180000}"/>
    <cellStyle name="Millares 4 21 2" xfId="3783" xr:uid="{00000000-0005-0000-0000-0000D3180000}"/>
    <cellStyle name="Millares 4 22" xfId="549" xr:uid="{00000000-0005-0000-0000-0000D4180000}"/>
    <cellStyle name="Millares 4 22 2" xfId="3784" xr:uid="{00000000-0005-0000-0000-0000D5180000}"/>
    <cellStyle name="Millares 4 23" xfId="550" xr:uid="{00000000-0005-0000-0000-0000D6180000}"/>
    <cellStyle name="Millares 4 23 2" xfId="3785" xr:uid="{00000000-0005-0000-0000-0000D7180000}"/>
    <cellStyle name="Millares 4 24" xfId="551" xr:uid="{00000000-0005-0000-0000-0000D8180000}"/>
    <cellStyle name="Millares 4 24 2" xfId="3786" xr:uid="{00000000-0005-0000-0000-0000D9180000}"/>
    <cellStyle name="Millares 4 25" xfId="552" xr:uid="{00000000-0005-0000-0000-0000DA180000}"/>
    <cellStyle name="Millares 4 25 2" xfId="3787" xr:uid="{00000000-0005-0000-0000-0000DB180000}"/>
    <cellStyle name="Millares 4 26" xfId="1500" xr:uid="{00000000-0005-0000-0000-0000DC180000}"/>
    <cellStyle name="Millares 4 27" xfId="4378" xr:uid="{00000000-0005-0000-0000-0000DD180000}"/>
    <cellStyle name="Millares 4 28" xfId="4428" xr:uid="{00000000-0005-0000-0000-0000DE180000}"/>
    <cellStyle name="Millares 4 3" xfId="553" xr:uid="{00000000-0005-0000-0000-0000DF180000}"/>
    <cellStyle name="Millares 4 3 10" xfId="8583" xr:uid="{00000000-0005-0000-0000-0000E0180000}"/>
    <cellStyle name="Millares 4 3 11" xfId="8584" xr:uid="{00000000-0005-0000-0000-0000E1180000}"/>
    <cellStyle name="Millares 4 3 12" xfId="8585" xr:uid="{00000000-0005-0000-0000-0000E2180000}"/>
    <cellStyle name="Millares 4 3 13" xfId="8586" xr:uid="{00000000-0005-0000-0000-0000E3180000}"/>
    <cellStyle name="Millares 4 3 14" xfId="8587" xr:uid="{00000000-0005-0000-0000-0000E4180000}"/>
    <cellStyle name="Millares 4 3 15" xfId="8588" xr:uid="{00000000-0005-0000-0000-0000E5180000}"/>
    <cellStyle name="Millares 4 3 16" xfId="8589" xr:uid="{00000000-0005-0000-0000-0000E6180000}"/>
    <cellStyle name="Millares 4 3 17" xfId="8590" xr:uid="{00000000-0005-0000-0000-0000E7180000}"/>
    <cellStyle name="Millares 4 3 18" xfId="8591" xr:uid="{00000000-0005-0000-0000-0000E8180000}"/>
    <cellStyle name="Millares 4 3 19" xfId="8592" xr:uid="{00000000-0005-0000-0000-0000E9180000}"/>
    <cellStyle name="Millares 4 3 2" xfId="3770" xr:uid="{00000000-0005-0000-0000-0000EA180000}"/>
    <cellStyle name="Millares 4 3 20" xfId="8593" xr:uid="{00000000-0005-0000-0000-0000EB180000}"/>
    <cellStyle name="Millares 4 3 21" xfId="8594" xr:uid="{00000000-0005-0000-0000-0000EC180000}"/>
    <cellStyle name="Millares 4 3 22" xfId="8595" xr:uid="{00000000-0005-0000-0000-0000ED180000}"/>
    <cellStyle name="Millares 4 3 23" xfId="8596" xr:uid="{00000000-0005-0000-0000-0000EE180000}"/>
    <cellStyle name="Millares 4 3 24" xfId="8597" xr:uid="{00000000-0005-0000-0000-0000EF180000}"/>
    <cellStyle name="Millares 4 3 25" xfId="8598" xr:uid="{00000000-0005-0000-0000-0000F0180000}"/>
    <cellStyle name="Millares 4 3 26" xfId="8599" xr:uid="{00000000-0005-0000-0000-0000F1180000}"/>
    <cellStyle name="Millares 4 3 27" xfId="8600" xr:uid="{00000000-0005-0000-0000-0000F2180000}"/>
    <cellStyle name="Millares 4 3 28" xfId="8601" xr:uid="{00000000-0005-0000-0000-0000F3180000}"/>
    <cellStyle name="Millares 4 3 29" xfId="8602" xr:uid="{00000000-0005-0000-0000-0000F4180000}"/>
    <cellStyle name="Millares 4 3 3" xfId="8603" xr:uid="{00000000-0005-0000-0000-0000F5180000}"/>
    <cellStyle name="Millares 4 3 30" xfId="8604" xr:uid="{00000000-0005-0000-0000-0000F6180000}"/>
    <cellStyle name="Millares 4 3 31" xfId="8605" xr:uid="{00000000-0005-0000-0000-0000F7180000}"/>
    <cellStyle name="Millares 4 3 32" xfId="8606" xr:uid="{00000000-0005-0000-0000-0000F8180000}"/>
    <cellStyle name="Millares 4 3 33" xfId="8607" xr:uid="{00000000-0005-0000-0000-0000F9180000}"/>
    <cellStyle name="Millares 4 3 34" xfId="8608" xr:uid="{00000000-0005-0000-0000-0000FA180000}"/>
    <cellStyle name="Millares 4 3 35" xfId="8609" xr:uid="{00000000-0005-0000-0000-0000FB180000}"/>
    <cellStyle name="Millares 4 3 36" xfId="8610" xr:uid="{00000000-0005-0000-0000-0000FC180000}"/>
    <cellStyle name="Millares 4 3 37" xfId="8611" xr:uid="{00000000-0005-0000-0000-0000FD180000}"/>
    <cellStyle name="Millares 4 3 38" xfId="8612" xr:uid="{00000000-0005-0000-0000-0000FE180000}"/>
    <cellStyle name="Millares 4 3 39" xfId="8613" xr:uid="{00000000-0005-0000-0000-0000FF180000}"/>
    <cellStyle name="Millares 4 3 4" xfId="8614" xr:uid="{00000000-0005-0000-0000-000000190000}"/>
    <cellStyle name="Millares 4 3 40" xfId="8615" xr:uid="{00000000-0005-0000-0000-000001190000}"/>
    <cellStyle name="Millares 4 3 41" xfId="8616" xr:uid="{00000000-0005-0000-0000-000002190000}"/>
    <cellStyle name="Millares 4 3 42" xfId="8617" xr:uid="{00000000-0005-0000-0000-000003190000}"/>
    <cellStyle name="Millares 4 3 43" xfId="8618" xr:uid="{00000000-0005-0000-0000-000004190000}"/>
    <cellStyle name="Millares 4 3 44" xfId="8619" xr:uid="{00000000-0005-0000-0000-000005190000}"/>
    <cellStyle name="Millares 4 3 45" xfId="8620" xr:uid="{00000000-0005-0000-0000-000006190000}"/>
    <cellStyle name="Millares 4 3 46" xfId="8621" xr:uid="{00000000-0005-0000-0000-000007190000}"/>
    <cellStyle name="Millares 4 3 47" xfId="8622" xr:uid="{00000000-0005-0000-0000-000008190000}"/>
    <cellStyle name="Millares 4 3 48" xfId="8623" xr:uid="{00000000-0005-0000-0000-000009190000}"/>
    <cellStyle name="Millares 4 3 49" xfId="8624" xr:uid="{00000000-0005-0000-0000-00000A190000}"/>
    <cellStyle name="Millares 4 3 5" xfId="8625" xr:uid="{00000000-0005-0000-0000-00000B190000}"/>
    <cellStyle name="Millares 4 3 50" xfId="8626" xr:uid="{00000000-0005-0000-0000-00000C190000}"/>
    <cellStyle name="Millares 4 3 51" xfId="8627" xr:uid="{00000000-0005-0000-0000-00000D190000}"/>
    <cellStyle name="Millares 4 3 52" xfId="8628" xr:uid="{00000000-0005-0000-0000-00000E190000}"/>
    <cellStyle name="Millares 4 3 53" xfId="8629" xr:uid="{00000000-0005-0000-0000-00000F190000}"/>
    <cellStyle name="Millares 4 3 54" xfId="8630" xr:uid="{00000000-0005-0000-0000-000010190000}"/>
    <cellStyle name="Millares 4 3 55" xfId="8631" xr:uid="{00000000-0005-0000-0000-000011190000}"/>
    <cellStyle name="Millares 4 3 56" xfId="8632" xr:uid="{00000000-0005-0000-0000-000012190000}"/>
    <cellStyle name="Millares 4 3 57" xfId="8633" xr:uid="{00000000-0005-0000-0000-000013190000}"/>
    <cellStyle name="Millares 4 3 58" xfId="8634" xr:uid="{00000000-0005-0000-0000-000014190000}"/>
    <cellStyle name="Millares 4 3 59" xfId="8635" xr:uid="{00000000-0005-0000-0000-000015190000}"/>
    <cellStyle name="Millares 4 3 6" xfId="8636" xr:uid="{00000000-0005-0000-0000-000016190000}"/>
    <cellStyle name="Millares 4 3 60" xfId="8637" xr:uid="{00000000-0005-0000-0000-000017190000}"/>
    <cellStyle name="Millares 4 3 61" xfId="8638" xr:uid="{00000000-0005-0000-0000-000018190000}"/>
    <cellStyle name="Millares 4 3 62" xfId="8639" xr:uid="{00000000-0005-0000-0000-000019190000}"/>
    <cellStyle name="Millares 4 3 63" xfId="8640" xr:uid="{00000000-0005-0000-0000-00001A190000}"/>
    <cellStyle name="Millares 4 3 64" xfId="8641" xr:uid="{00000000-0005-0000-0000-00001B190000}"/>
    <cellStyle name="Millares 4 3 7" xfId="8642" xr:uid="{00000000-0005-0000-0000-00001C190000}"/>
    <cellStyle name="Millares 4 3 8" xfId="8643" xr:uid="{00000000-0005-0000-0000-00001D190000}"/>
    <cellStyle name="Millares 4 3 9" xfId="8644" xr:uid="{00000000-0005-0000-0000-00001E190000}"/>
    <cellStyle name="Millares 4 4" xfId="554" xr:uid="{00000000-0005-0000-0000-00001F190000}"/>
    <cellStyle name="Millares 4 4 10" xfId="8645" xr:uid="{00000000-0005-0000-0000-000020190000}"/>
    <cellStyle name="Millares 4 4 11" xfId="8646" xr:uid="{00000000-0005-0000-0000-000021190000}"/>
    <cellStyle name="Millares 4 4 12" xfId="8647" xr:uid="{00000000-0005-0000-0000-000022190000}"/>
    <cellStyle name="Millares 4 4 13" xfId="8648" xr:uid="{00000000-0005-0000-0000-000023190000}"/>
    <cellStyle name="Millares 4 4 14" xfId="8649" xr:uid="{00000000-0005-0000-0000-000024190000}"/>
    <cellStyle name="Millares 4 4 15" xfId="8650" xr:uid="{00000000-0005-0000-0000-000025190000}"/>
    <cellStyle name="Millares 4 4 16" xfId="8651" xr:uid="{00000000-0005-0000-0000-000026190000}"/>
    <cellStyle name="Millares 4 4 17" xfId="8652" xr:uid="{00000000-0005-0000-0000-000027190000}"/>
    <cellStyle name="Millares 4 4 18" xfId="8653" xr:uid="{00000000-0005-0000-0000-000028190000}"/>
    <cellStyle name="Millares 4 4 19" xfId="8654" xr:uid="{00000000-0005-0000-0000-000029190000}"/>
    <cellStyle name="Millares 4 4 2" xfId="3788" xr:uid="{00000000-0005-0000-0000-00002A190000}"/>
    <cellStyle name="Millares 4 4 20" xfId="8655" xr:uid="{00000000-0005-0000-0000-00002B190000}"/>
    <cellStyle name="Millares 4 4 21" xfId="8656" xr:uid="{00000000-0005-0000-0000-00002C190000}"/>
    <cellStyle name="Millares 4 4 22" xfId="8657" xr:uid="{00000000-0005-0000-0000-00002D190000}"/>
    <cellStyle name="Millares 4 4 23" xfId="8658" xr:uid="{00000000-0005-0000-0000-00002E190000}"/>
    <cellStyle name="Millares 4 4 24" xfId="8659" xr:uid="{00000000-0005-0000-0000-00002F190000}"/>
    <cellStyle name="Millares 4 4 25" xfId="8660" xr:uid="{00000000-0005-0000-0000-000030190000}"/>
    <cellStyle name="Millares 4 4 26" xfId="8661" xr:uid="{00000000-0005-0000-0000-000031190000}"/>
    <cellStyle name="Millares 4 4 27" xfId="8662" xr:uid="{00000000-0005-0000-0000-000032190000}"/>
    <cellStyle name="Millares 4 4 28" xfId="8663" xr:uid="{00000000-0005-0000-0000-000033190000}"/>
    <cellStyle name="Millares 4 4 29" xfId="8664" xr:uid="{00000000-0005-0000-0000-000034190000}"/>
    <cellStyle name="Millares 4 4 3" xfId="8665" xr:uid="{00000000-0005-0000-0000-000035190000}"/>
    <cellStyle name="Millares 4 4 30" xfId="8666" xr:uid="{00000000-0005-0000-0000-000036190000}"/>
    <cellStyle name="Millares 4 4 31" xfId="8667" xr:uid="{00000000-0005-0000-0000-000037190000}"/>
    <cellStyle name="Millares 4 4 32" xfId="8668" xr:uid="{00000000-0005-0000-0000-000038190000}"/>
    <cellStyle name="Millares 4 4 33" xfId="8669" xr:uid="{00000000-0005-0000-0000-000039190000}"/>
    <cellStyle name="Millares 4 4 34" xfId="8670" xr:uid="{00000000-0005-0000-0000-00003A190000}"/>
    <cellStyle name="Millares 4 4 35" xfId="8671" xr:uid="{00000000-0005-0000-0000-00003B190000}"/>
    <cellStyle name="Millares 4 4 36" xfId="8672" xr:uid="{00000000-0005-0000-0000-00003C190000}"/>
    <cellStyle name="Millares 4 4 37" xfId="8673" xr:uid="{00000000-0005-0000-0000-00003D190000}"/>
    <cellStyle name="Millares 4 4 38" xfId="8674" xr:uid="{00000000-0005-0000-0000-00003E190000}"/>
    <cellStyle name="Millares 4 4 39" xfId="8675" xr:uid="{00000000-0005-0000-0000-00003F190000}"/>
    <cellStyle name="Millares 4 4 4" xfId="8676" xr:uid="{00000000-0005-0000-0000-000040190000}"/>
    <cellStyle name="Millares 4 4 40" xfId="8677" xr:uid="{00000000-0005-0000-0000-000041190000}"/>
    <cellStyle name="Millares 4 4 41" xfId="8678" xr:uid="{00000000-0005-0000-0000-000042190000}"/>
    <cellStyle name="Millares 4 4 42" xfId="8679" xr:uid="{00000000-0005-0000-0000-000043190000}"/>
    <cellStyle name="Millares 4 4 43" xfId="8680" xr:uid="{00000000-0005-0000-0000-000044190000}"/>
    <cellStyle name="Millares 4 4 44" xfId="8681" xr:uid="{00000000-0005-0000-0000-000045190000}"/>
    <cellStyle name="Millares 4 4 45" xfId="8682" xr:uid="{00000000-0005-0000-0000-000046190000}"/>
    <cellStyle name="Millares 4 4 46" xfId="8683" xr:uid="{00000000-0005-0000-0000-000047190000}"/>
    <cellStyle name="Millares 4 4 47" xfId="8684" xr:uid="{00000000-0005-0000-0000-000048190000}"/>
    <cellStyle name="Millares 4 4 48" xfId="8685" xr:uid="{00000000-0005-0000-0000-000049190000}"/>
    <cellStyle name="Millares 4 4 49" xfId="8686" xr:uid="{00000000-0005-0000-0000-00004A190000}"/>
    <cellStyle name="Millares 4 4 5" xfId="8687" xr:uid="{00000000-0005-0000-0000-00004B190000}"/>
    <cellStyle name="Millares 4 4 50" xfId="8688" xr:uid="{00000000-0005-0000-0000-00004C190000}"/>
    <cellStyle name="Millares 4 4 51" xfId="8689" xr:uid="{00000000-0005-0000-0000-00004D190000}"/>
    <cellStyle name="Millares 4 4 52" xfId="8690" xr:uid="{00000000-0005-0000-0000-00004E190000}"/>
    <cellStyle name="Millares 4 4 53" xfId="8691" xr:uid="{00000000-0005-0000-0000-00004F190000}"/>
    <cellStyle name="Millares 4 4 54" xfId="8692" xr:uid="{00000000-0005-0000-0000-000050190000}"/>
    <cellStyle name="Millares 4 4 55" xfId="8693" xr:uid="{00000000-0005-0000-0000-000051190000}"/>
    <cellStyle name="Millares 4 4 56" xfId="8694" xr:uid="{00000000-0005-0000-0000-000052190000}"/>
    <cellStyle name="Millares 4 4 57" xfId="8695" xr:uid="{00000000-0005-0000-0000-000053190000}"/>
    <cellStyle name="Millares 4 4 58" xfId="8696" xr:uid="{00000000-0005-0000-0000-000054190000}"/>
    <cellStyle name="Millares 4 4 59" xfId="8697" xr:uid="{00000000-0005-0000-0000-000055190000}"/>
    <cellStyle name="Millares 4 4 6" xfId="8698" xr:uid="{00000000-0005-0000-0000-000056190000}"/>
    <cellStyle name="Millares 4 4 60" xfId="8699" xr:uid="{00000000-0005-0000-0000-000057190000}"/>
    <cellStyle name="Millares 4 4 61" xfId="8700" xr:uid="{00000000-0005-0000-0000-000058190000}"/>
    <cellStyle name="Millares 4 4 62" xfId="8701" xr:uid="{00000000-0005-0000-0000-000059190000}"/>
    <cellStyle name="Millares 4 4 63" xfId="8702" xr:uid="{00000000-0005-0000-0000-00005A190000}"/>
    <cellStyle name="Millares 4 4 64" xfId="8703" xr:uid="{00000000-0005-0000-0000-00005B190000}"/>
    <cellStyle name="Millares 4 4 7" xfId="8704" xr:uid="{00000000-0005-0000-0000-00005C190000}"/>
    <cellStyle name="Millares 4 4 8" xfId="8705" xr:uid="{00000000-0005-0000-0000-00005D190000}"/>
    <cellStyle name="Millares 4 4 9" xfId="8706" xr:uid="{00000000-0005-0000-0000-00005E190000}"/>
    <cellStyle name="Millares 4 5" xfId="555" xr:uid="{00000000-0005-0000-0000-00005F190000}"/>
    <cellStyle name="Millares 4 5 10" xfId="8707" xr:uid="{00000000-0005-0000-0000-000060190000}"/>
    <cellStyle name="Millares 4 5 11" xfId="8708" xr:uid="{00000000-0005-0000-0000-000061190000}"/>
    <cellStyle name="Millares 4 5 12" xfId="8709" xr:uid="{00000000-0005-0000-0000-000062190000}"/>
    <cellStyle name="Millares 4 5 13" xfId="8710" xr:uid="{00000000-0005-0000-0000-000063190000}"/>
    <cellStyle name="Millares 4 5 14" xfId="8711" xr:uid="{00000000-0005-0000-0000-000064190000}"/>
    <cellStyle name="Millares 4 5 15" xfId="8712" xr:uid="{00000000-0005-0000-0000-000065190000}"/>
    <cellStyle name="Millares 4 5 16" xfId="8713" xr:uid="{00000000-0005-0000-0000-000066190000}"/>
    <cellStyle name="Millares 4 5 17" xfId="8714" xr:uid="{00000000-0005-0000-0000-000067190000}"/>
    <cellStyle name="Millares 4 5 18" xfId="8715" xr:uid="{00000000-0005-0000-0000-000068190000}"/>
    <cellStyle name="Millares 4 5 19" xfId="8716" xr:uid="{00000000-0005-0000-0000-000069190000}"/>
    <cellStyle name="Millares 4 5 2" xfId="3789" xr:uid="{00000000-0005-0000-0000-00006A190000}"/>
    <cellStyle name="Millares 4 5 20" xfId="8717" xr:uid="{00000000-0005-0000-0000-00006B190000}"/>
    <cellStyle name="Millares 4 5 21" xfId="8718" xr:uid="{00000000-0005-0000-0000-00006C190000}"/>
    <cellStyle name="Millares 4 5 22" xfId="8719" xr:uid="{00000000-0005-0000-0000-00006D190000}"/>
    <cellStyle name="Millares 4 5 23" xfId="8720" xr:uid="{00000000-0005-0000-0000-00006E190000}"/>
    <cellStyle name="Millares 4 5 24" xfId="8721" xr:uid="{00000000-0005-0000-0000-00006F190000}"/>
    <cellStyle name="Millares 4 5 25" xfId="8722" xr:uid="{00000000-0005-0000-0000-000070190000}"/>
    <cellStyle name="Millares 4 5 26" xfId="8723" xr:uid="{00000000-0005-0000-0000-000071190000}"/>
    <cellStyle name="Millares 4 5 27" xfId="8724" xr:uid="{00000000-0005-0000-0000-000072190000}"/>
    <cellStyle name="Millares 4 5 28" xfId="8725" xr:uid="{00000000-0005-0000-0000-000073190000}"/>
    <cellStyle name="Millares 4 5 29" xfId="8726" xr:uid="{00000000-0005-0000-0000-000074190000}"/>
    <cellStyle name="Millares 4 5 3" xfId="8727" xr:uid="{00000000-0005-0000-0000-000075190000}"/>
    <cellStyle name="Millares 4 5 30" xfId="8728" xr:uid="{00000000-0005-0000-0000-000076190000}"/>
    <cellStyle name="Millares 4 5 31" xfId="8729" xr:uid="{00000000-0005-0000-0000-000077190000}"/>
    <cellStyle name="Millares 4 5 32" xfId="8730" xr:uid="{00000000-0005-0000-0000-000078190000}"/>
    <cellStyle name="Millares 4 5 33" xfId="8731" xr:uid="{00000000-0005-0000-0000-000079190000}"/>
    <cellStyle name="Millares 4 5 34" xfId="8732" xr:uid="{00000000-0005-0000-0000-00007A190000}"/>
    <cellStyle name="Millares 4 5 35" xfId="8733" xr:uid="{00000000-0005-0000-0000-00007B190000}"/>
    <cellStyle name="Millares 4 5 36" xfId="8734" xr:uid="{00000000-0005-0000-0000-00007C190000}"/>
    <cellStyle name="Millares 4 5 37" xfId="8735" xr:uid="{00000000-0005-0000-0000-00007D190000}"/>
    <cellStyle name="Millares 4 5 38" xfId="8736" xr:uid="{00000000-0005-0000-0000-00007E190000}"/>
    <cellStyle name="Millares 4 5 39" xfId="8737" xr:uid="{00000000-0005-0000-0000-00007F190000}"/>
    <cellStyle name="Millares 4 5 4" xfId="8738" xr:uid="{00000000-0005-0000-0000-000080190000}"/>
    <cellStyle name="Millares 4 5 40" xfId="8739" xr:uid="{00000000-0005-0000-0000-000081190000}"/>
    <cellStyle name="Millares 4 5 41" xfId="8740" xr:uid="{00000000-0005-0000-0000-000082190000}"/>
    <cellStyle name="Millares 4 5 42" xfId="8741" xr:uid="{00000000-0005-0000-0000-000083190000}"/>
    <cellStyle name="Millares 4 5 43" xfId="8742" xr:uid="{00000000-0005-0000-0000-000084190000}"/>
    <cellStyle name="Millares 4 5 44" xfId="8743" xr:uid="{00000000-0005-0000-0000-000085190000}"/>
    <cellStyle name="Millares 4 5 45" xfId="8744" xr:uid="{00000000-0005-0000-0000-000086190000}"/>
    <cellStyle name="Millares 4 5 46" xfId="8745" xr:uid="{00000000-0005-0000-0000-000087190000}"/>
    <cellStyle name="Millares 4 5 47" xfId="8746" xr:uid="{00000000-0005-0000-0000-000088190000}"/>
    <cellStyle name="Millares 4 5 48" xfId="8747" xr:uid="{00000000-0005-0000-0000-000089190000}"/>
    <cellStyle name="Millares 4 5 49" xfId="8748" xr:uid="{00000000-0005-0000-0000-00008A190000}"/>
    <cellStyle name="Millares 4 5 5" xfId="8749" xr:uid="{00000000-0005-0000-0000-00008B190000}"/>
    <cellStyle name="Millares 4 5 50" xfId="8750" xr:uid="{00000000-0005-0000-0000-00008C190000}"/>
    <cellStyle name="Millares 4 5 51" xfId="8751" xr:uid="{00000000-0005-0000-0000-00008D190000}"/>
    <cellStyle name="Millares 4 5 52" xfId="8752" xr:uid="{00000000-0005-0000-0000-00008E190000}"/>
    <cellStyle name="Millares 4 5 53" xfId="8753" xr:uid="{00000000-0005-0000-0000-00008F190000}"/>
    <cellStyle name="Millares 4 5 54" xfId="8754" xr:uid="{00000000-0005-0000-0000-000090190000}"/>
    <cellStyle name="Millares 4 5 55" xfId="8755" xr:uid="{00000000-0005-0000-0000-000091190000}"/>
    <cellStyle name="Millares 4 5 56" xfId="8756" xr:uid="{00000000-0005-0000-0000-000092190000}"/>
    <cellStyle name="Millares 4 5 57" xfId="8757" xr:uid="{00000000-0005-0000-0000-000093190000}"/>
    <cellStyle name="Millares 4 5 58" xfId="8758" xr:uid="{00000000-0005-0000-0000-000094190000}"/>
    <cellStyle name="Millares 4 5 59" xfId="8759" xr:uid="{00000000-0005-0000-0000-000095190000}"/>
    <cellStyle name="Millares 4 5 6" xfId="8760" xr:uid="{00000000-0005-0000-0000-000096190000}"/>
    <cellStyle name="Millares 4 5 60" xfId="8761" xr:uid="{00000000-0005-0000-0000-000097190000}"/>
    <cellStyle name="Millares 4 5 61" xfId="8762" xr:uid="{00000000-0005-0000-0000-000098190000}"/>
    <cellStyle name="Millares 4 5 62" xfId="8763" xr:uid="{00000000-0005-0000-0000-000099190000}"/>
    <cellStyle name="Millares 4 5 63" xfId="8764" xr:uid="{00000000-0005-0000-0000-00009A190000}"/>
    <cellStyle name="Millares 4 5 64" xfId="8765" xr:uid="{00000000-0005-0000-0000-00009B190000}"/>
    <cellStyle name="Millares 4 5 7" xfId="8766" xr:uid="{00000000-0005-0000-0000-00009C190000}"/>
    <cellStyle name="Millares 4 5 8" xfId="8767" xr:uid="{00000000-0005-0000-0000-00009D190000}"/>
    <cellStyle name="Millares 4 5 9" xfId="8768" xr:uid="{00000000-0005-0000-0000-00009E190000}"/>
    <cellStyle name="Millares 4 6" xfId="556" xr:uid="{00000000-0005-0000-0000-00009F190000}"/>
    <cellStyle name="Millares 4 6 10" xfId="8769" xr:uid="{00000000-0005-0000-0000-0000A0190000}"/>
    <cellStyle name="Millares 4 6 11" xfId="8770" xr:uid="{00000000-0005-0000-0000-0000A1190000}"/>
    <cellStyle name="Millares 4 6 12" xfId="8771" xr:uid="{00000000-0005-0000-0000-0000A2190000}"/>
    <cellStyle name="Millares 4 6 13" xfId="8772" xr:uid="{00000000-0005-0000-0000-0000A3190000}"/>
    <cellStyle name="Millares 4 6 14" xfId="8773" xr:uid="{00000000-0005-0000-0000-0000A4190000}"/>
    <cellStyle name="Millares 4 6 15" xfId="8774" xr:uid="{00000000-0005-0000-0000-0000A5190000}"/>
    <cellStyle name="Millares 4 6 16" xfId="8775" xr:uid="{00000000-0005-0000-0000-0000A6190000}"/>
    <cellStyle name="Millares 4 6 17" xfId="8776" xr:uid="{00000000-0005-0000-0000-0000A7190000}"/>
    <cellStyle name="Millares 4 6 18" xfId="8777" xr:uid="{00000000-0005-0000-0000-0000A8190000}"/>
    <cellStyle name="Millares 4 6 19" xfId="8778" xr:uid="{00000000-0005-0000-0000-0000A9190000}"/>
    <cellStyle name="Millares 4 6 2" xfId="3790" xr:uid="{00000000-0005-0000-0000-0000AA190000}"/>
    <cellStyle name="Millares 4 6 20" xfId="8779" xr:uid="{00000000-0005-0000-0000-0000AB190000}"/>
    <cellStyle name="Millares 4 6 21" xfId="8780" xr:uid="{00000000-0005-0000-0000-0000AC190000}"/>
    <cellStyle name="Millares 4 6 22" xfId="8781" xr:uid="{00000000-0005-0000-0000-0000AD190000}"/>
    <cellStyle name="Millares 4 6 23" xfId="8782" xr:uid="{00000000-0005-0000-0000-0000AE190000}"/>
    <cellStyle name="Millares 4 6 24" xfId="8783" xr:uid="{00000000-0005-0000-0000-0000AF190000}"/>
    <cellStyle name="Millares 4 6 25" xfId="8784" xr:uid="{00000000-0005-0000-0000-0000B0190000}"/>
    <cellStyle name="Millares 4 6 26" xfId="8785" xr:uid="{00000000-0005-0000-0000-0000B1190000}"/>
    <cellStyle name="Millares 4 6 27" xfId="8786" xr:uid="{00000000-0005-0000-0000-0000B2190000}"/>
    <cellStyle name="Millares 4 6 28" xfId="8787" xr:uid="{00000000-0005-0000-0000-0000B3190000}"/>
    <cellStyle name="Millares 4 6 29" xfId="8788" xr:uid="{00000000-0005-0000-0000-0000B4190000}"/>
    <cellStyle name="Millares 4 6 3" xfId="8789" xr:uid="{00000000-0005-0000-0000-0000B5190000}"/>
    <cellStyle name="Millares 4 6 30" xfId="8790" xr:uid="{00000000-0005-0000-0000-0000B6190000}"/>
    <cellStyle name="Millares 4 6 31" xfId="8791" xr:uid="{00000000-0005-0000-0000-0000B7190000}"/>
    <cellStyle name="Millares 4 6 32" xfId="8792" xr:uid="{00000000-0005-0000-0000-0000B8190000}"/>
    <cellStyle name="Millares 4 6 33" xfId="8793" xr:uid="{00000000-0005-0000-0000-0000B9190000}"/>
    <cellStyle name="Millares 4 6 34" xfId="8794" xr:uid="{00000000-0005-0000-0000-0000BA190000}"/>
    <cellStyle name="Millares 4 6 35" xfId="8795" xr:uid="{00000000-0005-0000-0000-0000BB190000}"/>
    <cellStyle name="Millares 4 6 36" xfId="8796" xr:uid="{00000000-0005-0000-0000-0000BC190000}"/>
    <cellStyle name="Millares 4 6 37" xfId="8797" xr:uid="{00000000-0005-0000-0000-0000BD190000}"/>
    <cellStyle name="Millares 4 6 38" xfId="8798" xr:uid="{00000000-0005-0000-0000-0000BE190000}"/>
    <cellStyle name="Millares 4 6 39" xfId="8799" xr:uid="{00000000-0005-0000-0000-0000BF190000}"/>
    <cellStyle name="Millares 4 6 4" xfId="8800" xr:uid="{00000000-0005-0000-0000-0000C0190000}"/>
    <cellStyle name="Millares 4 6 40" xfId="8801" xr:uid="{00000000-0005-0000-0000-0000C1190000}"/>
    <cellStyle name="Millares 4 6 41" xfId="8802" xr:uid="{00000000-0005-0000-0000-0000C2190000}"/>
    <cellStyle name="Millares 4 6 42" xfId="8803" xr:uid="{00000000-0005-0000-0000-0000C3190000}"/>
    <cellStyle name="Millares 4 6 43" xfId="8804" xr:uid="{00000000-0005-0000-0000-0000C4190000}"/>
    <cellStyle name="Millares 4 6 44" xfId="8805" xr:uid="{00000000-0005-0000-0000-0000C5190000}"/>
    <cellStyle name="Millares 4 6 45" xfId="8806" xr:uid="{00000000-0005-0000-0000-0000C6190000}"/>
    <cellStyle name="Millares 4 6 46" xfId="8807" xr:uid="{00000000-0005-0000-0000-0000C7190000}"/>
    <cellStyle name="Millares 4 6 47" xfId="8808" xr:uid="{00000000-0005-0000-0000-0000C8190000}"/>
    <cellStyle name="Millares 4 6 48" xfId="8809" xr:uid="{00000000-0005-0000-0000-0000C9190000}"/>
    <cellStyle name="Millares 4 6 49" xfId="8810" xr:uid="{00000000-0005-0000-0000-0000CA190000}"/>
    <cellStyle name="Millares 4 6 5" xfId="8811" xr:uid="{00000000-0005-0000-0000-0000CB190000}"/>
    <cellStyle name="Millares 4 6 50" xfId="8812" xr:uid="{00000000-0005-0000-0000-0000CC190000}"/>
    <cellStyle name="Millares 4 6 51" xfId="8813" xr:uid="{00000000-0005-0000-0000-0000CD190000}"/>
    <cellStyle name="Millares 4 6 52" xfId="8814" xr:uid="{00000000-0005-0000-0000-0000CE190000}"/>
    <cellStyle name="Millares 4 6 53" xfId="8815" xr:uid="{00000000-0005-0000-0000-0000CF190000}"/>
    <cellStyle name="Millares 4 6 54" xfId="8816" xr:uid="{00000000-0005-0000-0000-0000D0190000}"/>
    <cellStyle name="Millares 4 6 55" xfId="8817" xr:uid="{00000000-0005-0000-0000-0000D1190000}"/>
    <cellStyle name="Millares 4 6 56" xfId="8818" xr:uid="{00000000-0005-0000-0000-0000D2190000}"/>
    <cellStyle name="Millares 4 6 57" xfId="8819" xr:uid="{00000000-0005-0000-0000-0000D3190000}"/>
    <cellStyle name="Millares 4 6 58" xfId="8820" xr:uid="{00000000-0005-0000-0000-0000D4190000}"/>
    <cellStyle name="Millares 4 6 59" xfId="8821" xr:uid="{00000000-0005-0000-0000-0000D5190000}"/>
    <cellStyle name="Millares 4 6 6" xfId="8822" xr:uid="{00000000-0005-0000-0000-0000D6190000}"/>
    <cellStyle name="Millares 4 6 60" xfId="8823" xr:uid="{00000000-0005-0000-0000-0000D7190000}"/>
    <cellStyle name="Millares 4 6 61" xfId="8824" xr:uid="{00000000-0005-0000-0000-0000D8190000}"/>
    <cellStyle name="Millares 4 6 62" xfId="8825" xr:uid="{00000000-0005-0000-0000-0000D9190000}"/>
    <cellStyle name="Millares 4 6 63" xfId="8826" xr:uid="{00000000-0005-0000-0000-0000DA190000}"/>
    <cellStyle name="Millares 4 6 64" xfId="8827" xr:uid="{00000000-0005-0000-0000-0000DB190000}"/>
    <cellStyle name="Millares 4 6 7" xfId="8828" xr:uid="{00000000-0005-0000-0000-0000DC190000}"/>
    <cellStyle name="Millares 4 6 8" xfId="8829" xr:uid="{00000000-0005-0000-0000-0000DD190000}"/>
    <cellStyle name="Millares 4 6 9" xfId="8830" xr:uid="{00000000-0005-0000-0000-0000DE190000}"/>
    <cellStyle name="Millares 4 7" xfId="557" xr:uid="{00000000-0005-0000-0000-0000DF190000}"/>
    <cellStyle name="Millares 4 7 2" xfId="3791" xr:uid="{00000000-0005-0000-0000-0000E0190000}"/>
    <cellStyle name="Millares 4 8" xfId="558" xr:uid="{00000000-0005-0000-0000-0000E1190000}"/>
    <cellStyle name="Millares 4 8 2" xfId="3792" xr:uid="{00000000-0005-0000-0000-0000E2190000}"/>
    <cellStyle name="Millares 4 9" xfId="559" xr:uid="{00000000-0005-0000-0000-0000E3190000}"/>
    <cellStyle name="Millares 4 9 2" xfId="3793" xr:uid="{00000000-0005-0000-0000-0000E4190000}"/>
    <cellStyle name="Millares 4_DGA" xfId="8831" xr:uid="{00000000-0005-0000-0000-0000E5190000}"/>
    <cellStyle name="Millares 40" xfId="8832" xr:uid="{00000000-0005-0000-0000-0000E6190000}"/>
    <cellStyle name="Millares 41" xfId="8833" xr:uid="{00000000-0005-0000-0000-0000E7190000}"/>
    <cellStyle name="Millares 42" xfId="8834" xr:uid="{00000000-0005-0000-0000-0000E8190000}"/>
    <cellStyle name="Millares 43" xfId="8835" xr:uid="{00000000-0005-0000-0000-0000E9190000}"/>
    <cellStyle name="Millares 44" xfId="8836" xr:uid="{00000000-0005-0000-0000-0000EA190000}"/>
    <cellStyle name="Millares 5" xfId="560" xr:uid="{00000000-0005-0000-0000-0000EB190000}"/>
    <cellStyle name="Millares 5 10" xfId="561" xr:uid="{00000000-0005-0000-0000-0000EC190000}"/>
    <cellStyle name="Millares 5 10 2" xfId="3794" xr:uid="{00000000-0005-0000-0000-0000ED190000}"/>
    <cellStyle name="Millares 5 11" xfId="562" xr:uid="{00000000-0005-0000-0000-0000EE190000}"/>
    <cellStyle name="Millares 5 11 2" xfId="3795" xr:uid="{00000000-0005-0000-0000-0000EF190000}"/>
    <cellStyle name="Millares 5 12" xfId="563" xr:uid="{00000000-0005-0000-0000-0000F0190000}"/>
    <cellStyle name="Millares 5 12 2" xfId="3796" xr:uid="{00000000-0005-0000-0000-0000F1190000}"/>
    <cellStyle name="Millares 5 13" xfId="564" xr:uid="{00000000-0005-0000-0000-0000F2190000}"/>
    <cellStyle name="Millares 5 13 2" xfId="3797" xr:uid="{00000000-0005-0000-0000-0000F3190000}"/>
    <cellStyle name="Millares 5 14" xfId="565" xr:uid="{00000000-0005-0000-0000-0000F4190000}"/>
    <cellStyle name="Millares 5 14 2" xfId="3798" xr:uid="{00000000-0005-0000-0000-0000F5190000}"/>
    <cellStyle name="Millares 5 15" xfId="566" xr:uid="{00000000-0005-0000-0000-0000F6190000}"/>
    <cellStyle name="Millares 5 15 2" xfId="3799" xr:uid="{00000000-0005-0000-0000-0000F7190000}"/>
    <cellStyle name="Millares 5 16" xfId="567" xr:uid="{00000000-0005-0000-0000-0000F8190000}"/>
    <cellStyle name="Millares 5 16 2" xfId="3800" xr:uid="{00000000-0005-0000-0000-0000F9190000}"/>
    <cellStyle name="Millares 5 17" xfId="568" xr:uid="{00000000-0005-0000-0000-0000FA190000}"/>
    <cellStyle name="Millares 5 17 2" xfId="3801" xr:uid="{00000000-0005-0000-0000-0000FB190000}"/>
    <cellStyle name="Millares 5 18" xfId="569" xr:uid="{00000000-0005-0000-0000-0000FC190000}"/>
    <cellStyle name="Millares 5 18 2" xfId="3802" xr:uid="{00000000-0005-0000-0000-0000FD190000}"/>
    <cellStyle name="Millares 5 19" xfId="570" xr:uid="{00000000-0005-0000-0000-0000FE190000}"/>
    <cellStyle name="Millares 5 19 2" xfId="3803" xr:uid="{00000000-0005-0000-0000-0000FF190000}"/>
    <cellStyle name="Millares 5 2" xfId="571" xr:uid="{00000000-0005-0000-0000-0000001A0000}"/>
    <cellStyle name="Millares 5 2 10" xfId="8837" xr:uid="{00000000-0005-0000-0000-0000011A0000}"/>
    <cellStyle name="Millares 5 2 11" xfId="8838" xr:uid="{00000000-0005-0000-0000-0000021A0000}"/>
    <cellStyle name="Millares 5 2 12" xfId="8839" xr:uid="{00000000-0005-0000-0000-0000031A0000}"/>
    <cellStyle name="Millares 5 2 13" xfId="8840" xr:uid="{00000000-0005-0000-0000-0000041A0000}"/>
    <cellStyle name="Millares 5 2 14" xfId="8841" xr:uid="{00000000-0005-0000-0000-0000051A0000}"/>
    <cellStyle name="Millares 5 2 15" xfId="8842" xr:uid="{00000000-0005-0000-0000-0000061A0000}"/>
    <cellStyle name="Millares 5 2 16" xfId="8843" xr:uid="{00000000-0005-0000-0000-0000071A0000}"/>
    <cellStyle name="Millares 5 2 17" xfId="8844" xr:uid="{00000000-0005-0000-0000-0000081A0000}"/>
    <cellStyle name="Millares 5 2 18" xfId="8845" xr:uid="{00000000-0005-0000-0000-0000091A0000}"/>
    <cellStyle name="Millares 5 2 19" xfId="8846" xr:uid="{00000000-0005-0000-0000-00000A1A0000}"/>
    <cellStyle name="Millares 5 2 2" xfId="1502" xr:uid="{00000000-0005-0000-0000-00000B1A0000}"/>
    <cellStyle name="Millares 5 2 20" xfId="8847" xr:uid="{00000000-0005-0000-0000-00000C1A0000}"/>
    <cellStyle name="Millares 5 2 21" xfId="8848" xr:uid="{00000000-0005-0000-0000-00000D1A0000}"/>
    <cellStyle name="Millares 5 2 22" xfId="8849" xr:uid="{00000000-0005-0000-0000-00000E1A0000}"/>
    <cellStyle name="Millares 5 2 23" xfId="8850" xr:uid="{00000000-0005-0000-0000-00000F1A0000}"/>
    <cellStyle name="Millares 5 2 24" xfId="8851" xr:uid="{00000000-0005-0000-0000-0000101A0000}"/>
    <cellStyle name="Millares 5 2 25" xfId="8852" xr:uid="{00000000-0005-0000-0000-0000111A0000}"/>
    <cellStyle name="Millares 5 2 26" xfId="8853" xr:uid="{00000000-0005-0000-0000-0000121A0000}"/>
    <cellStyle name="Millares 5 2 27" xfId="8854" xr:uid="{00000000-0005-0000-0000-0000131A0000}"/>
    <cellStyle name="Millares 5 2 28" xfId="8855" xr:uid="{00000000-0005-0000-0000-0000141A0000}"/>
    <cellStyle name="Millares 5 2 29" xfId="8856" xr:uid="{00000000-0005-0000-0000-0000151A0000}"/>
    <cellStyle name="Millares 5 2 3" xfId="4380" xr:uid="{00000000-0005-0000-0000-0000161A0000}"/>
    <cellStyle name="Millares 5 2 30" xfId="8857" xr:uid="{00000000-0005-0000-0000-0000171A0000}"/>
    <cellStyle name="Millares 5 2 31" xfId="8858" xr:uid="{00000000-0005-0000-0000-0000181A0000}"/>
    <cellStyle name="Millares 5 2 32" xfId="8859" xr:uid="{00000000-0005-0000-0000-0000191A0000}"/>
    <cellStyle name="Millares 5 2 33" xfId="8860" xr:uid="{00000000-0005-0000-0000-00001A1A0000}"/>
    <cellStyle name="Millares 5 2 34" xfId="8861" xr:uid="{00000000-0005-0000-0000-00001B1A0000}"/>
    <cellStyle name="Millares 5 2 35" xfId="8862" xr:uid="{00000000-0005-0000-0000-00001C1A0000}"/>
    <cellStyle name="Millares 5 2 36" xfId="8863" xr:uid="{00000000-0005-0000-0000-00001D1A0000}"/>
    <cellStyle name="Millares 5 2 37" xfId="8864" xr:uid="{00000000-0005-0000-0000-00001E1A0000}"/>
    <cellStyle name="Millares 5 2 38" xfId="8865" xr:uid="{00000000-0005-0000-0000-00001F1A0000}"/>
    <cellStyle name="Millares 5 2 39" xfId="8866" xr:uid="{00000000-0005-0000-0000-0000201A0000}"/>
    <cellStyle name="Millares 5 2 4" xfId="4427" xr:uid="{00000000-0005-0000-0000-0000211A0000}"/>
    <cellStyle name="Millares 5 2 40" xfId="8867" xr:uid="{00000000-0005-0000-0000-0000221A0000}"/>
    <cellStyle name="Millares 5 2 41" xfId="8868" xr:uid="{00000000-0005-0000-0000-0000231A0000}"/>
    <cellStyle name="Millares 5 2 42" xfId="8869" xr:uid="{00000000-0005-0000-0000-0000241A0000}"/>
    <cellStyle name="Millares 5 2 43" xfId="8870" xr:uid="{00000000-0005-0000-0000-0000251A0000}"/>
    <cellStyle name="Millares 5 2 44" xfId="8871" xr:uid="{00000000-0005-0000-0000-0000261A0000}"/>
    <cellStyle name="Millares 5 2 45" xfId="8872" xr:uid="{00000000-0005-0000-0000-0000271A0000}"/>
    <cellStyle name="Millares 5 2 46" xfId="8873" xr:uid="{00000000-0005-0000-0000-0000281A0000}"/>
    <cellStyle name="Millares 5 2 47" xfId="8874" xr:uid="{00000000-0005-0000-0000-0000291A0000}"/>
    <cellStyle name="Millares 5 2 48" xfId="8875" xr:uid="{00000000-0005-0000-0000-00002A1A0000}"/>
    <cellStyle name="Millares 5 2 49" xfId="8876" xr:uid="{00000000-0005-0000-0000-00002B1A0000}"/>
    <cellStyle name="Millares 5 2 5" xfId="8877" xr:uid="{00000000-0005-0000-0000-00002C1A0000}"/>
    <cellStyle name="Millares 5 2 50" xfId="8878" xr:uid="{00000000-0005-0000-0000-00002D1A0000}"/>
    <cellStyle name="Millares 5 2 51" xfId="8879" xr:uid="{00000000-0005-0000-0000-00002E1A0000}"/>
    <cellStyle name="Millares 5 2 52" xfId="8880" xr:uid="{00000000-0005-0000-0000-00002F1A0000}"/>
    <cellStyle name="Millares 5 2 53" xfId="8881" xr:uid="{00000000-0005-0000-0000-0000301A0000}"/>
    <cellStyle name="Millares 5 2 54" xfId="8882" xr:uid="{00000000-0005-0000-0000-0000311A0000}"/>
    <cellStyle name="Millares 5 2 55" xfId="8883" xr:uid="{00000000-0005-0000-0000-0000321A0000}"/>
    <cellStyle name="Millares 5 2 56" xfId="8884" xr:uid="{00000000-0005-0000-0000-0000331A0000}"/>
    <cellStyle name="Millares 5 2 57" xfId="8885" xr:uid="{00000000-0005-0000-0000-0000341A0000}"/>
    <cellStyle name="Millares 5 2 58" xfId="8886" xr:uid="{00000000-0005-0000-0000-0000351A0000}"/>
    <cellStyle name="Millares 5 2 59" xfId="8887" xr:uid="{00000000-0005-0000-0000-0000361A0000}"/>
    <cellStyle name="Millares 5 2 6" xfId="8888" xr:uid="{00000000-0005-0000-0000-0000371A0000}"/>
    <cellStyle name="Millares 5 2 60" xfId="8889" xr:uid="{00000000-0005-0000-0000-0000381A0000}"/>
    <cellStyle name="Millares 5 2 61" xfId="8890" xr:uid="{00000000-0005-0000-0000-0000391A0000}"/>
    <cellStyle name="Millares 5 2 62" xfId="8891" xr:uid="{00000000-0005-0000-0000-00003A1A0000}"/>
    <cellStyle name="Millares 5 2 63" xfId="8892" xr:uid="{00000000-0005-0000-0000-00003B1A0000}"/>
    <cellStyle name="Millares 5 2 64" xfId="8893" xr:uid="{00000000-0005-0000-0000-00003C1A0000}"/>
    <cellStyle name="Millares 5 2 65" xfId="8894" xr:uid="{00000000-0005-0000-0000-00003D1A0000}"/>
    <cellStyle name="Millares 5 2 66" xfId="8895" xr:uid="{00000000-0005-0000-0000-00003E1A0000}"/>
    <cellStyle name="Millares 5 2 7" xfId="8896" xr:uid="{00000000-0005-0000-0000-00003F1A0000}"/>
    <cellStyle name="Millares 5 2 8" xfId="8897" xr:uid="{00000000-0005-0000-0000-0000401A0000}"/>
    <cellStyle name="Millares 5 2 9" xfId="8898" xr:uid="{00000000-0005-0000-0000-0000411A0000}"/>
    <cellStyle name="Millares 5 20" xfId="572" xr:uid="{00000000-0005-0000-0000-0000421A0000}"/>
    <cellStyle name="Millares 5 20 2" xfId="3804" xr:uid="{00000000-0005-0000-0000-0000431A0000}"/>
    <cellStyle name="Millares 5 21" xfId="573" xr:uid="{00000000-0005-0000-0000-0000441A0000}"/>
    <cellStyle name="Millares 5 21 2" xfId="3805" xr:uid="{00000000-0005-0000-0000-0000451A0000}"/>
    <cellStyle name="Millares 5 22" xfId="574" xr:uid="{00000000-0005-0000-0000-0000461A0000}"/>
    <cellStyle name="Millares 5 22 2" xfId="3806" xr:uid="{00000000-0005-0000-0000-0000471A0000}"/>
    <cellStyle name="Millares 5 23" xfId="575" xr:uid="{00000000-0005-0000-0000-0000481A0000}"/>
    <cellStyle name="Millares 5 23 2" xfId="3807" xr:uid="{00000000-0005-0000-0000-0000491A0000}"/>
    <cellStyle name="Millares 5 24" xfId="1501" xr:uid="{00000000-0005-0000-0000-00004A1A0000}"/>
    <cellStyle name="Millares 5 25" xfId="4379" xr:uid="{00000000-0005-0000-0000-00004B1A0000}"/>
    <cellStyle name="Millares 5 26" xfId="4726" xr:uid="{00000000-0005-0000-0000-00004C1A0000}"/>
    <cellStyle name="Millares 5 27" xfId="8899" xr:uid="{00000000-0005-0000-0000-00004D1A0000}"/>
    <cellStyle name="Millares 5 28" xfId="8900" xr:uid="{00000000-0005-0000-0000-00004E1A0000}"/>
    <cellStyle name="Millares 5 29" xfId="8901" xr:uid="{00000000-0005-0000-0000-00004F1A0000}"/>
    <cellStyle name="Millares 5 3" xfId="576" xr:uid="{00000000-0005-0000-0000-0000501A0000}"/>
    <cellStyle name="Millares 5 3 10" xfId="8902" xr:uid="{00000000-0005-0000-0000-0000511A0000}"/>
    <cellStyle name="Millares 5 3 11" xfId="8903" xr:uid="{00000000-0005-0000-0000-0000521A0000}"/>
    <cellStyle name="Millares 5 3 12" xfId="8904" xr:uid="{00000000-0005-0000-0000-0000531A0000}"/>
    <cellStyle name="Millares 5 3 13" xfId="8905" xr:uid="{00000000-0005-0000-0000-0000541A0000}"/>
    <cellStyle name="Millares 5 3 14" xfId="8906" xr:uid="{00000000-0005-0000-0000-0000551A0000}"/>
    <cellStyle name="Millares 5 3 15" xfId="8907" xr:uid="{00000000-0005-0000-0000-0000561A0000}"/>
    <cellStyle name="Millares 5 3 16" xfId="8908" xr:uid="{00000000-0005-0000-0000-0000571A0000}"/>
    <cellStyle name="Millares 5 3 17" xfId="8909" xr:uid="{00000000-0005-0000-0000-0000581A0000}"/>
    <cellStyle name="Millares 5 3 18" xfId="8910" xr:uid="{00000000-0005-0000-0000-0000591A0000}"/>
    <cellStyle name="Millares 5 3 19" xfId="8911" xr:uid="{00000000-0005-0000-0000-00005A1A0000}"/>
    <cellStyle name="Millares 5 3 2" xfId="1503" xr:uid="{00000000-0005-0000-0000-00005B1A0000}"/>
    <cellStyle name="Millares 5 3 2 2" xfId="3808" xr:uid="{00000000-0005-0000-0000-00005C1A0000}"/>
    <cellStyle name="Millares 5 3 20" xfId="8912" xr:uid="{00000000-0005-0000-0000-00005D1A0000}"/>
    <cellStyle name="Millares 5 3 21" xfId="8913" xr:uid="{00000000-0005-0000-0000-00005E1A0000}"/>
    <cellStyle name="Millares 5 3 22" xfId="8914" xr:uid="{00000000-0005-0000-0000-00005F1A0000}"/>
    <cellStyle name="Millares 5 3 23" xfId="8915" xr:uid="{00000000-0005-0000-0000-0000601A0000}"/>
    <cellStyle name="Millares 5 3 24" xfId="8916" xr:uid="{00000000-0005-0000-0000-0000611A0000}"/>
    <cellStyle name="Millares 5 3 25" xfId="8917" xr:uid="{00000000-0005-0000-0000-0000621A0000}"/>
    <cellStyle name="Millares 5 3 26" xfId="8918" xr:uid="{00000000-0005-0000-0000-0000631A0000}"/>
    <cellStyle name="Millares 5 3 27" xfId="8919" xr:uid="{00000000-0005-0000-0000-0000641A0000}"/>
    <cellStyle name="Millares 5 3 28" xfId="8920" xr:uid="{00000000-0005-0000-0000-0000651A0000}"/>
    <cellStyle name="Millares 5 3 29" xfId="8921" xr:uid="{00000000-0005-0000-0000-0000661A0000}"/>
    <cellStyle name="Millares 5 3 3" xfId="4381" xr:uid="{00000000-0005-0000-0000-0000671A0000}"/>
    <cellStyle name="Millares 5 3 30" xfId="8922" xr:uid="{00000000-0005-0000-0000-0000681A0000}"/>
    <cellStyle name="Millares 5 3 31" xfId="8923" xr:uid="{00000000-0005-0000-0000-0000691A0000}"/>
    <cellStyle name="Millares 5 3 32" xfId="8924" xr:uid="{00000000-0005-0000-0000-00006A1A0000}"/>
    <cellStyle name="Millares 5 3 33" xfId="8925" xr:uid="{00000000-0005-0000-0000-00006B1A0000}"/>
    <cellStyle name="Millares 5 3 34" xfId="8926" xr:uid="{00000000-0005-0000-0000-00006C1A0000}"/>
    <cellStyle name="Millares 5 3 35" xfId="8927" xr:uid="{00000000-0005-0000-0000-00006D1A0000}"/>
    <cellStyle name="Millares 5 3 36" xfId="8928" xr:uid="{00000000-0005-0000-0000-00006E1A0000}"/>
    <cellStyle name="Millares 5 3 37" xfId="8929" xr:uid="{00000000-0005-0000-0000-00006F1A0000}"/>
    <cellStyle name="Millares 5 3 38" xfId="8930" xr:uid="{00000000-0005-0000-0000-0000701A0000}"/>
    <cellStyle name="Millares 5 3 39" xfId="8931" xr:uid="{00000000-0005-0000-0000-0000711A0000}"/>
    <cellStyle name="Millares 5 3 4" xfId="4425" xr:uid="{00000000-0005-0000-0000-0000721A0000}"/>
    <cellStyle name="Millares 5 3 40" xfId="8932" xr:uid="{00000000-0005-0000-0000-0000731A0000}"/>
    <cellStyle name="Millares 5 3 41" xfId="8933" xr:uid="{00000000-0005-0000-0000-0000741A0000}"/>
    <cellStyle name="Millares 5 3 42" xfId="8934" xr:uid="{00000000-0005-0000-0000-0000751A0000}"/>
    <cellStyle name="Millares 5 3 43" xfId="8935" xr:uid="{00000000-0005-0000-0000-0000761A0000}"/>
    <cellStyle name="Millares 5 3 44" xfId="8936" xr:uid="{00000000-0005-0000-0000-0000771A0000}"/>
    <cellStyle name="Millares 5 3 45" xfId="8937" xr:uid="{00000000-0005-0000-0000-0000781A0000}"/>
    <cellStyle name="Millares 5 3 46" xfId="8938" xr:uid="{00000000-0005-0000-0000-0000791A0000}"/>
    <cellStyle name="Millares 5 3 47" xfId="8939" xr:uid="{00000000-0005-0000-0000-00007A1A0000}"/>
    <cellStyle name="Millares 5 3 48" xfId="8940" xr:uid="{00000000-0005-0000-0000-00007B1A0000}"/>
    <cellStyle name="Millares 5 3 49" xfId="8941" xr:uid="{00000000-0005-0000-0000-00007C1A0000}"/>
    <cellStyle name="Millares 5 3 5" xfId="8942" xr:uid="{00000000-0005-0000-0000-00007D1A0000}"/>
    <cellStyle name="Millares 5 3 50" xfId="8943" xr:uid="{00000000-0005-0000-0000-00007E1A0000}"/>
    <cellStyle name="Millares 5 3 51" xfId="8944" xr:uid="{00000000-0005-0000-0000-00007F1A0000}"/>
    <cellStyle name="Millares 5 3 52" xfId="8945" xr:uid="{00000000-0005-0000-0000-0000801A0000}"/>
    <cellStyle name="Millares 5 3 53" xfId="8946" xr:uid="{00000000-0005-0000-0000-0000811A0000}"/>
    <cellStyle name="Millares 5 3 54" xfId="8947" xr:uid="{00000000-0005-0000-0000-0000821A0000}"/>
    <cellStyle name="Millares 5 3 55" xfId="8948" xr:uid="{00000000-0005-0000-0000-0000831A0000}"/>
    <cellStyle name="Millares 5 3 56" xfId="8949" xr:uid="{00000000-0005-0000-0000-0000841A0000}"/>
    <cellStyle name="Millares 5 3 57" xfId="8950" xr:uid="{00000000-0005-0000-0000-0000851A0000}"/>
    <cellStyle name="Millares 5 3 58" xfId="8951" xr:uid="{00000000-0005-0000-0000-0000861A0000}"/>
    <cellStyle name="Millares 5 3 59" xfId="8952" xr:uid="{00000000-0005-0000-0000-0000871A0000}"/>
    <cellStyle name="Millares 5 3 6" xfId="8953" xr:uid="{00000000-0005-0000-0000-0000881A0000}"/>
    <cellStyle name="Millares 5 3 60" xfId="8954" xr:uid="{00000000-0005-0000-0000-0000891A0000}"/>
    <cellStyle name="Millares 5 3 61" xfId="8955" xr:uid="{00000000-0005-0000-0000-00008A1A0000}"/>
    <cellStyle name="Millares 5 3 62" xfId="8956" xr:uid="{00000000-0005-0000-0000-00008B1A0000}"/>
    <cellStyle name="Millares 5 3 63" xfId="8957" xr:uid="{00000000-0005-0000-0000-00008C1A0000}"/>
    <cellStyle name="Millares 5 3 64" xfId="8958" xr:uid="{00000000-0005-0000-0000-00008D1A0000}"/>
    <cellStyle name="Millares 5 3 65" xfId="8959" xr:uid="{00000000-0005-0000-0000-00008E1A0000}"/>
    <cellStyle name="Millares 5 3 66" xfId="8960" xr:uid="{00000000-0005-0000-0000-00008F1A0000}"/>
    <cellStyle name="Millares 5 3 7" xfId="8961" xr:uid="{00000000-0005-0000-0000-0000901A0000}"/>
    <cellStyle name="Millares 5 3 8" xfId="8962" xr:uid="{00000000-0005-0000-0000-0000911A0000}"/>
    <cellStyle name="Millares 5 3 9" xfId="8963" xr:uid="{00000000-0005-0000-0000-0000921A0000}"/>
    <cellStyle name="Millares 5 30" xfId="8964" xr:uid="{00000000-0005-0000-0000-0000931A0000}"/>
    <cellStyle name="Millares 5 31" xfId="8965" xr:uid="{00000000-0005-0000-0000-0000941A0000}"/>
    <cellStyle name="Millares 5 32" xfId="8966" xr:uid="{00000000-0005-0000-0000-0000951A0000}"/>
    <cellStyle name="Millares 5 33" xfId="8967" xr:uid="{00000000-0005-0000-0000-0000961A0000}"/>
    <cellStyle name="Millares 5 34" xfId="8968" xr:uid="{00000000-0005-0000-0000-0000971A0000}"/>
    <cellStyle name="Millares 5 35" xfId="8969" xr:uid="{00000000-0005-0000-0000-0000981A0000}"/>
    <cellStyle name="Millares 5 36" xfId="8970" xr:uid="{00000000-0005-0000-0000-0000991A0000}"/>
    <cellStyle name="Millares 5 37" xfId="8971" xr:uid="{00000000-0005-0000-0000-00009A1A0000}"/>
    <cellStyle name="Millares 5 38" xfId="8972" xr:uid="{00000000-0005-0000-0000-00009B1A0000}"/>
    <cellStyle name="Millares 5 39" xfId="8973" xr:uid="{00000000-0005-0000-0000-00009C1A0000}"/>
    <cellStyle name="Millares 5 4" xfId="577" xr:uid="{00000000-0005-0000-0000-00009D1A0000}"/>
    <cellStyle name="Millares 5 4 2" xfId="3809" xr:uid="{00000000-0005-0000-0000-00009E1A0000}"/>
    <cellStyle name="Millares 5 40" xfId="8974" xr:uid="{00000000-0005-0000-0000-00009F1A0000}"/>
    <cellStyle name="Millares 5 41" xfId="8975" xr:uid="{00000000-0005-0000-0000-0000A01A0000}"/>
    <cellStyle name="Millares 5 42" xfId="8976" xr:uid="{00000000-0005-0000-0000-0000A11A0000}"/>
    <cellStyle name="Millares 5 43" xfId="8977" xr:uid="{00000000-0005-0000-0000-0000A21A0000}"/>
    <cellStyle name="Millares 5 44" xfId="8978" xr:uid="{00000000-0005-0000-0000-0000A31A0000}"/>
    <cellStyle name="Millares 5 45" xfId="8979" xr:uid="{00000000-0005-0000-0000-0000A41A0000}"/>
    <cellStyle name="Millares 5 46" xfId="8980" xr:uid="{00000000-0005-0000-0000-0000A51A0000}"/>
    <cellStyle name="Millares 5 47" xfId="8981" xr:uid="{00000000-0005-0000-0000-0000A61A0000}"/>
    <cellStyle name="Millares 5 48" xfId="8982" xr:uid="{00000000-0005-0000-0000-0000A71A0000}"/>
    <cellStyle name="Millares 5 49" xfId="8983" xr:uid="{00000000-0005-0000-0000-0000A81A0000}"/>
    <cellStyle name="Millares 5 5" xfId="578" xr:uid="{00000000-0005-0000-0000-0000A91A0000}"/>
    <cellStyle name="Millares 5 5 2" xfId="3810" xr:uid="{00000000-0005-0000-0000-0000AA1A0000}"/>
    <cellStyle name="Millares 5 50" xfId="8984" xr:uid="{00000000-0005-0000-0000-0000AB1A0000}"/>
    <cellStyle name="Millares 5 51" xfId="8985" xr:uid="{00000000-0005-0000-0000-0000AC1A0000}"/>
    <cellStyle name="Millares 5 52" xfId="8986" xr:uid="{00000000-0005-0000-0000-0000AD1A0000}"/>
    <cellStyle name="Millares 5 53" xfId="8987" xr:uid="{00000000-0005-0000-0000-0000AE1A0000}"/>
    <cellStyle name="Millares 5 54" xfId="8988" xr:uid="{00000000-0005-0000-0000-0000AF1A0000}"/>
    <cellStyle name="Millares 5 55" xfId="8989" xr:uid="{00000000-0005-0000-0000-0000B01A0000}"/>
    <cellStyle name="Millares 5 56" xfId="8990" xr:uid="{00000000-0005-0000-0000-0000B11A0000}"/>
    <cellStyle name="Millares 5 57" xfId="8991" xr:uid="{00000000-0005-0000-0000-0000B21A0000}"/>
    <cellStyle name="Millares 5 58" xfId="8992" xr:uid="{00000000-0005-0000-0000-0000B31A0000}"/>
    <cellStyle name="Millares 5 59" xfId="8993" xr:uid="{00000000-0005-0000-0000-0000B41A0000}"/>
    <cellStyle name="Millares 5 6" xfId="579" xr:uid="{00000000-0005-0000-0000-0000B51A0000}"/>
    <cellStyle name="Millares 5 6 2" xfId="3811" xr:uid="{00000000-0005-0000-0000-0000B61A0000}"/>
    <cellStyle name="Millares 5 60" xfId="8994" xr:uid="{00000000-0005-0000-0000-0000B71A0000}"/>
    <cellStyle name="Millares 5 61" xfId="8995" xr:uid="{00000000-0005-0000-0000-0000B81A0000}"/>
    <cellStyle name="Millares 5 62" xfId="8996" xr:uid="{00000000-0005-0000-0000-0000B91A0000}"/>
    <cellStyle name="Millares 5 63" xfId="8997" xr:uid="{00000000-0005-0000-0000-0000BA1A0000}"/>
    <cellStyle name="Millares 5 64" xfId="8998" xr:uid="{00000000-0005-0000-0000-0000BB1A0000}"/>
    <cellStyle name="Millares 5 65" xfId="8999" xr:uid="{00000000-0005-0000-0000-0000BC1A0000}"/>
    <cellStyle name="Millares 5 66" xfId="9000" xr:uid="{00000000-0005-0000-0000-0000BD1A0000}"/>
    <cellStyle name="Millares 5 67" xfId="9001" xr:uid="{00000000-0005-0000-0000-0000BE1A0000}"/>
    <cellStyle name="Millares 5 68" xfId="9002" xr:uid="{00000000-0005-0000-0000-0000BF1A0000}"/>
    <cellStyle name="Millares 5 69" xfId="9003" xr:uid="{00000000-0005-0000-0000-0000C01A0000}"/>
    <cellStyle name="Millares 5 7" xfId="580" xr:uid="{00000000-0005-0000-0000-0000C11A0000}"/>
    <cellStyle name="Millares 5 7 2" xfId="3812" xr:uid="{00000000-0005-0000-0000-0000C21A0000}"/>
    <cellStyle name="Millares 5 70" xfId="9004" xr:uid="{00000000-0005-0000-0000-0000C31A0000}"/>
    <cellStyle name="Millares 5 71" xfId="9005" xr:uid="{00000000-0005-0000-0000-0000C41A0000}"/>
    <cellStyle name="Millares 5 72" xfId="9006" xr:uid="{00000000-0005-0000-0000-0000C51A0000}"/>
    <cellStyle name="Millares 5 73" xfId="9007" xr:uid="{00000000-0005-0000-0000-0000C61A0000}"/>
    <cellStyle name="Millares 5 74" xfId="9008" xr:uid="{00000000-0005-0000-0000-0000C71A0000}"/>
    <cellStyle name="Millares 5 75" xfId="9009" xr:uid="{00000000-0005-0000-0000-0000C81A0000}"/>
    <cellStyle name="Millares 5 76" xfId="9010" xr:uid="{00000000-0005-0000-0000-0000C91A0000}"/>
    <cellStyle name="Millares 5 77" xfId="9011" xr:uid="{00000000-0005-0000-0000-0000CA1A0000}"/>
    <cellStyle name="Millares 5 78" xfId="9012" xr:uid="{00000000-0005-0000-0000-0000CB1A0000}"/>
    <cellStyle name="Millares 5 79" xfId="9013" xr:uid="{00000000-0005-0000-0000-0000CC1A0000}"/>
    <cellStyle name="Millares 5 8" xfId="581" xr:uid="{00000000-0005-0000-0000-0000CD1A0000}"/>
    <cellStyle name="Millares 5 8 2" xfId="3813" xr:uid="{00000000-0005-0000-0000-0000CE1A0000}"/>
    <cellStyle name="Millares 5 80" xfId="9014" xr:uid="{00000000-0005-0000-0000-0000CF1A0000}"/>
    <cellStyle name="Millares 5 81" xfId="9015" xr:uid="{00000000-0005-0000-0000-0000D01A0000}"/>
    <cellStyle name="Millares 5 82" xfId="9016" xr:uid="{00000000-0005-0000-0000-0000D11A0000}"/>
    <cellStyle name="Millares 5 83" xfId="9017" xr:uid="{00000000-0005-0000-0000-0000D21A0000}"/>
    <cellStyle name="Millares 5 84" xfId="9018" xr:uid="{00000000-0005-0000-0000-0000D31A0000}"/>
    <cellStyle name="Millares 5 85" xfId="9019" xr:uid="{00000000-0005-0000-0000-0000D41A0000}"/>
    <cellStyle name="Millares 5 86" xfId="9020" xr:uid="{00000000-0005-0000-0000-0000D51A0000}"/>
    <cellStyle name="Millares 5 87" xfId="9021" xr:uid="{00000000-0005-0000-0000-0000D61A0000}"/>
    <cellStyle name="Millares 5 88" xfId="9022" xr:uid="{00000000-0005-0000-0000-0000D71A0000}"/>
    <cellStyle name="Millares 5 9" xfId="582" xr:uid="{00000000-0005-0000-0000-0000D81A0000}"/>
    <cellStyle name="Millares 5 9 2" xfId="3814" xr:uid="{00000000-0005-0000-0000-0000D91A0000}"/>
    <cellStyle name="Millares 5_DGA" xfId="9023" xr:uid="{00000000-0005-0000-0000-0000DA1A0000}"/>
    <cellStyle name="Millares 6" xfId="583" xr:uid="{00000000-0005-0000-0000-0000DB1A0000}"/>
    <cellStyle name="Millares 6 10" xfId="584" xr:uid="{00000000-0005-0000-0000-0000DC1A0000}"/>
    <cellStyle name="Millares 6 10 2" xfId="3326" xr:uid="{00000000-0005-0000-0000-0000DD1A0000}"/>
    <cellStyle name="Millares 6 10 3" xfId="5431" xr:uid="{00000000-0005-0000-0000-0000DE1A0000}"/>
    <cellStyle name="Millares 6 10 4" xfId="5985" xr:uid="{00000000-0005-0000-0000-0000DF1A0000}"/>
    <cellStyle name="Millares 6 11" xfId="585" xr:uid="{00000000-0005-0000-0000-0000E01A0000}"/>
    <cellStyle name="Millares 6 11 2" xfId="3147" xr:uid="{00000000-0005-0000-0000-0000E11A0000}"/>
    <cellStyle name="Millares 6 11 3" xfId="5291" xr:uid="{00000000-0005-0000-0000-0000E21A0000}"/>
    <cellStyle name="Millares 6 11 4" xfId="5854" xr:uid="{00000000-0005-0000-0000-0000E31A0000}"/>
    <cellStyle name="Millares 6 12" xfId="586" xr:uid="{00000000-0005-0000-0000-0000E41A0000}"/>
    <cellStyle name="Millares 6 12 2" xfId="3431" xr:uid="{00000000-0005-0000-0000-0000E51A0000}"/>
    <cellStyle name="Millares 6 12 3" xfId="5521" xr:uid="{00000000-0005-0000-0000-0000E61A0000}"/>
    <cellStyle name="Millares 6 12 4" xfId="6071" xr:uid="{00000000-0005-0000-0000-0000E71A0000}"/>
    <cellStyle name="Millares 6 13" xfId="587" xr:uid="{00000000-0005-0000-0000-0000E81A0000}"/>
    <cellStyle name="Millares 6 13 2" xfId="3815" xr:uid="{00000000-0005-0000-0000-0000E91A0000}"/>
    <cellStyle name="Millares 6 14" xfId="588" xr:uid="{00000000-0005-0000-0000-0000EA1A0000}"/>
    <cellStyle name="Millares 6 14 2" xfId="3816" xr:uid="{00000000-0005-0000-0000-0000EB1A0000}"/>
    <cellStyle name="Millares 6 15" xfId="589" xr:uid="{00000000-0005-0000-0000-0000EC1A0000}"/>
    <cellStyle name="Millares 6 15 2" xfId="3817" xr:uid="{00000000-0005-0000-0000-0000ED1A0000}"/>
    <cellStyle name="Millares 6 16" xfId="590" xr:uid="{00000000-0005-0000-0000-0000EE1A0000}"/>
    <cellStyle name="Millares 6 16 2" xfId="3818" xr:uid="{00000000-0005-0000-0000-0000EF1A0000}"/>
    <cellStyle name="Millares 6 17" xfId="591" xr:uid="{00000000-0005-0000-0000-0000F01A0000}"/>
    <cellStyle name="Millares 6 17 2" xfId="3819" xr:uid="{00000000-0005-0000-0000-0000F11A0000}"/>
    <cellStyle name="Millares 6 18" xfId="592" xr:uid="{00000000-0005-0000-0000-0000F21A0000}"/>
    <cellStyle name="Millares 6 18 2" xfId="3820" xr:uid="{00000000-0005-0000-0000-0000F31A0000}"/>
    <cellStyle name="Millares 6 19" xfId="593" xr:uid="{00000000-0005-0000-0000-0000F41A0000}"/>
    <cellStyle name="Millares 6 19 2" xfId="3821" xr:uid="{00000000-0005-0000-0000-0000F51A0000}"/>
    <cellStyle name="Millares 6 2" xfId="594" xr:uid="{00000000-0005-0000-0000-0000F61A0000}"/>
    <cellStyle name="Millares 6 2 2" xfId="1933" xr:uid="{00000000-0005-0000-0000-0000F71A0000}"/>
    <cellStyle name="Millares 6 2 3" xfId="4655" xr:uid="{00000000-0005-0000-0000-0000F81A0000}"/>
    <cellStyle name="Millares 6 2 4" xfId="4995" xr:uid="{00000000-0005-0000-0000-0000F91A0000}"/>
    <cellStyle name="Millares 6 20" xfId="595" xr:uid="{00000000-0005-0000-0000-0000FA1A0000}"/>
    <cellStyle name="Millares 6 20 2" xfId="3822" xr:uid="{00000000-0005-0000-0000-0000FB1A0000}"/>
    <cellStyle name="Millares 6 21" xfId="596" xr:uid="{00000000-0005-0000-0000-0000FC1A0000}"/>
    <cellStyle name="Millares 6 21 2" xfId="3823" xr:uid="{00000000-0005-0000-0000-0000FD1A0000}"/>
    <cellStyle name="Millares 6 22" xfId="597" xr:uid="{00000000-0005-0000-0000-0000FE1A0000}"/>
    <cellStyle name="Millares 6 22 2" xfId="3824" xr:uid="{00000000-0005-0000-0000-0000FF1A0000}"/>
    <cellStyle name="Millares 6 23" xfId="598" xr:uid="{00000000-0005-0000-0000-0000001B0000}"/>
    <cellStyle name="Millares 6 23 2" xfId="3825" xr:uid="{00000000-0005-0000-0000-0000011B0000}"/>
    <cellStyle name="Millares 6 24" xfId="1504" xr:uid="{00000000-0005-0000-0000-0000021B0000}"/>
    <cellStyle name="Millares 6 25" xfId="4382" xr:uid="{00000000-0005-0000-0000-0000031B0000}"/>
    <cellStyle name="Millares 6 26" xfId="4725" xr:uid="{00000000-0005-0000-0000-0000041B0000}"/>
    <cellStyle name="Millares 6 27" xfId="9024" xr:uid="{00000000-0005-0000-0000-0000051B0000}"/>
    <cellStyle name="Millares 6 28" xfId="9025" xr:uid="{00000000-0005-0000-0000-0000061B0000}"/>
    <cellStyle name="Millares 6 29" xfId="9026" xr:uid="{00000000-0005-0000-0000-0000071B0000}"/>
    <cellStyle name="Millares 6 3" xfId="599" xr:uid="{00000000-0005-0000-0000-0000081B0000}"/>
    <cellStyle name="Millares 6 3 2" xfId="2936" xr:uid="{00000000-0005-0000-0000-0000091B0000}"/>
    <cellStyle name="Millares 6 3 3" xfId="5110" xr:uid="{00000000-0005-0000-0000-00000A1B0000}"/>
    <cellStyle name="Millares 6 3 4" xfId="5684" xr:uid="{00000000-0005-0000-0000-00000B1B0000}"/>
    <cellStyle name="Millares 6 30" xfId="9027" xr:uid="{00000000-0005-0000-0000-00000C1B0000}"/>
    <cellStyle name="Millares 6 31" xfId="9028" xr:uid="{00000000-0005-0000-0000-00000D1B0000}"/>
    <cellStyle name="Millares 6 32" xfId="9029" xr:uid="{00000000-0005-0000-0000-00000E1B0000}"/>
    <cellStyle name="Millares 6 33" xfId="9030" xr:uid="{00000000-0005-0000-0000-00000F1B0000}"/>
    <cellStyle name="Millares 6 34" xfId="9031" xr:uid="{00000000-0005-0000-0000-0000101B0000}"/>
    <cellStyle name="Millares 6 35" xfId="9032" xr:uid="{00000000-0005-0000-0000-0000111B0000}"/>
    <cellStyle name="Millares 6 36" xfId="9033" xr:uid="{00000000-0005-0000-0000-0000121B0000}"/>
    <cellStyle name="Millares 6 37" xfId="9034" xr:uid="{00000000-0005-0000-0000-0000131B0000}"/>
    <cellStyle name="Millares 6 38" xfId="9035" xr:uid="{00000000-0005-0000-0000-0000141B0000}"/>
    <cellStyle name="Millares 6 39" xfId="9036" xr:uid="{00000000-0005-0000-0000-0000151B0000}"/>
    <cellStyle name="Millares 6 4" xfId="600" xr:uid="{00000000-0005-0000-0000-0000161B0000}"/>
    <cellStyle name="Millares 6 4 2" xfId="3041" xr:uid="{00000000-0005-0000-0000-0000171B0000}"/>
    <cellStyle name="Millares 6 4 3" xfId="5197" xr:uid="{00000000-0005-0000-0000-0000181B0000}"/>
    <cellStyle name="Millares 6 4 4" xfId="5763" xr:uid="{00000000-0005-0000-0000-0000191B0000}"/>
    <cellStyle name="Millares 6 40" xfId="9037" xr:uid="{00000000-0005-0000-0000-00001A1B0000}"/>
    <cellStyle name="Millares 6 41" xfId="9038" xr:uid="{00000000-0005-0000-0000-00001B1B0000}"/>
    <cellStyle name="Millares 6 42" xfId="9039" xr:uid="{00000000-0005-0000-0000-00001C1B0000}"/>
    <cellStyle name="Millares 6 43" xfId="9040" xr:uid="{00000000-0005-0000-0000-00001D1B0000}"/>
    <cellStyle name="Millares 6 44" xfId="9041" xr:uid="{00000000-0005-0000-0000-00001E1B0000}"/>
    <cellStyle name="Millares 6 45" xfId="9042" xr:uid="{00000000-0005-0000-0000-00001F1B0000}"/>
    <cellStyle name="Millares 6 46" xfId="9043" xr:uid="{00000000-0005-0000-0000-0000201B0000}"/>
    <cellStyle name="Millares 6 47" xfId="9044" xr:uid="{00000000-0005-0000-0000-0000211B0000}"/>
    <cellStyle name="Millares 6 48" xfId="9045" xr:uid="{00000000-0005-0000-0000-0000221B0000}"/>
    <cellStyle name="Millares 6 49" xfId="9046" xr:uid="{00000000-0005-0000-0000-0000231B0000}"/>
    <cellStyle name="Millares 6 5" xfId="601" xr:uid="{00000000-0005-0000-0000-0000241B0000}"/>
    <cellStyle name="Millares 6 5 2" xfId="2942" xr:uid="{00000000-0005-0000-0000-0000251B0000}"/>
    <cellStyle name="Millares 6 5 3" xfId="5114" xr:uid="{00000000-0005-0000-0000-0000261B0000}"/>
    <cellStyle name="Millares 6 5 4" xfId="5687" xr:uid="{00000000-0005-0000-0000-0000271B0000}"/>
    <cellStyle name="Millares 6 50" xfId="9047" xr:uid="{00000000-0005-0000-0000-0000281B0000}"/>
    <cellStyle name="Millares 6 51" xfId="9048" xr:uid="{00000000-0005-0000-0000-0000291B0000}"/>
    <cellStyle name="Millares 6 52" xfId="9049" xr:uid="{00000000-0005-0000-0000-00002A1B0000}"/>
    <cellStyle name="Millares 6 53" xfId="9050" xr:uid="{00000000-0005-0000-0000-00002B1B0000}"/>
    <cellStyle name="Millares 6 54" xfId="9051" xr:uid="{00000000-0005-0000-0000-00002C1B0000}"/>
    <cellStyle name="Millares 6 55" xfId="9052" xr:uid="{00000000-0005-0000-0000-00002D1B0000}"/>
    <cellStyle name="Millares 6 56" xfId="9053" xr:uid="{00000000-0005-0000-0000-00002E1B0000}"/>
    <cellStyle name="Millares 6 57" xfId="9054" xr:uid="{00000000-0005-0000-0000-00002F1B0000}"/>
    <cellStyle name="Millares 6 58" xfId="9055" xr:uid="{00000000-0005-0000-0000-0000301B0000}"/>
    <cellStyle name="Millares 6 59" xfId="9056" xr:uid="{00000000-0005-0000-0000-0000311B0000}"/>
    <cellStyle name="Millares 6 6" xfId="602" xr:uid="{00000000-0005-0000-0000-0000321B0000}"/>
    <cellStyle name="Millares 6 6 2" xfId="3037" xr:uid="{00000000-0005-0000-0000-0000331B0000}"/>
    <cellStyle name="Millares 6 6 3" xfId="5195" xr:uid="{00000000-0005-0000-0000-0000341B0000}"/>
    <cellStyle name="Millares 6 6 4" xfId="5761" xr:uid="{00000000-0005-0000-0000-0000351B0000}"/>
    <cellStyle name="Millares 6 60" xfId="9057" xr:uid="{00000000-0005-0000-0000-0000361B0000}"/>
    <cellStyle name="Millares 6 61" xfId="9058" xr:uid="{00000000-0005-0000-0000-0000371B0000}"/>
    <cellStyle name="Millares 6 62" xfId="9059" xr:uid="{00000000-0005-0000-0000-0000381B0000}"/>
    <cellStyle name="Millares 6 63" xfId="9060" xr:uid="{00000000-0005-0000-0000-0000391B0000}"/>
    <cellStyle name="Millares 6 64" xfId="9061" xr:uid="{00000000-0005-0000-0000-00003A1B0000}"/>
    <cellStyle name="Millares 6 65" xfId="9062" xr:uid="{00000000-0005-0000-0000-00003B1B0000}"/>
    <cellStyle name="Millares 6 66" xfId="9063" xr:uid="{00000000-0005-0000-0000-00003C1B0000}"/>
    <cellStyle name="Millares 6 67" xfId="9064" xr:uid="{00000000-0005-0000-0000-00003D1B0000}"/>
    <cellStyle name="Millares 6 68" xfId="9065" xr:uid="{00000000-0005-0000-0000-00003E1B0000}"/>
    <cellStyle name="Millares 6 69" xfId="9066" xr:uid="{00000000-0005-0000-0000-00003F1B0000}"/>
    <cellStyle name="Millares 6 7" xfId="603" xr:uid="{00000000-0005-0000-0000-0000401B0000}"/>
    <cellStyle name="Millares 6 7 2" xfId="3187" xr:uid="{00000000-0005-0000-0000-0000411B0000}"/>
    <cellStyle name="Millares 6 7 3" xfId="5321" xr:uid="{00000000-0005-0000-0000-0000421B0000}"/>
    <cellStyle name="Millares 6 7 4" xfId="5883" xr:uid="{00000000-0005-0000-0000-0000431B0000}"/>
    <cellStyle name="Millares 6 70" xfId="9067" xr:uid="{00000000-0005-0000-0000-0000441B0000}"/>
    <cellStyle name="Millares 6 71" xfId="9068" xr:uid="{00000000-0005-0000-0000-0000451B0000}"/>
    <cellStyle name="Millares 6 72" xfId="9069" xr:uid="{00000000-0005-0000-0000-0000461B0000}"/>
    <cellStyle name="Millares 6 73" xfId="9070" xr:uid="{00000000-0005-0000-0000-0000471B0000}"/>
    <cellStyle name="Millares 6 74" xfId="9071" xr:uid="{00000000-0005-0000-0000-0000481B0000}"/>
    <cellStyle name="Millares 6 75" xfId="9072" xr:uid="{00000000-0005-0000-0000-0000491B0000}"/>
    <cellStyle name="Millares 6 76" xfId="9073" xr:uid="{00000000-0005-0000-0000-00004A1B0000}"/>
    <cellStyle name="Millares 6 77" xfId="9074" xr:uid="{00000000-0005-0000-0000-00004B1B0000}"/>
    <cellStyle name="Millares 6 78" xfId="9075" xr:uid="{00000000-0005-0000-0000-00004C1B0000}"/>
    <cellStyle name="Millares 6 79" xfId="9076" xr:uid="{00000000-0005-0000-0000-00004D1B0000}"/>
    <cellStyle name="Millares 6 8" xfId="604" xr:uid="{00000000-0005-0000-0000-00004E1B0000}"/>
    <cellStyle name="Millares 6 8 2" xfId="3207" xr:uid="{00000000-0005-0000-0000-00004F1B0000}"/>
    <cellStyle name="Millares 6 8 3" xfId="5332" xr:uid="{00000000-0005-0000-0000-0000501B0000}"/>
    <cellStyle name="Millares 6 8 4" xfId="5892" xr:uid="{00000000-0005-0000-0000-0000511B0000}"/>
    <cellStyle name="Millares 6 80" xfId="9077" xr:uid="{00000000-0005-0000-0000-0000521B0000}"/>
    <cellStyle name="Millares 6 81" xfId="9078" xr:uid="{00000000-0005-0000-0000-0000531B0000}"/>
    <cellStyle name="Millares 6 82" xfId="9079" xr:uid="{00000000-0005-0000-0000-0000541B0000}"/>
    <cellStyle name="Millares 6 83" xfId="9080" xr:uid="{00000000-0005-0000-0000-0000551B0000}"/>
    <cellStyle name="Millares 6 84" xfId="9081" xr:uid="{00000000-0005-0000-0000-0000561B0000}"/>
    <cellStyle name="Millares 6 85" xfId="9082" xr:uid="{00000000-0005-0000-0000-0000571B0000}"/>
    <cellStyle name="Millares 6 86" xfId="9083" xr:uid="{00000000-0005-0000-0000-0000581B0000}"/>
    <cellStyle name="Millares 6 87" xfId="9084" xr:uid="{00000000-0005-0000-0000-0000591B0000}"/>
    <cellStyle name="Millares 6 88" xfId="9085" xr:uid="{00000000-0005-0000-0000-00005A1B0000}"/>
    <cellStyle name="Millares 6 9" xfId="605" xr:uid="{00000000-0005-0000-0000-00005B1B0000}"/>
    <cellStyle name="Millares 6 9 2" xfId="3199" xr:uid="{00000000-0005-0000-0000-00005C1B0000}"/>
    <cellStyle name="Millares 6 9 3" xfId="5329" xr:uid="{00000000-0005-0000-0000-00005D1B0000}"/>
    <cellStyle name="Millares 6 9 4" xfId="5890" xr:uid="{00000000-0005-0000-0000-00005E1B0000}"/>
    <cellStyle name="Millares 7" xfId="606" xr:uid="{00000000-0005-0000-0000-00005F1B0000}"/>
    <cellStyle name="Millares 7 10" xfId="607" xr:uid="{00000000-0005-0000-0000-0000601B0000}"/>
    <cellStyle name="Millares 7 10 2" xfId="3372" xr:uid="{00000000-0005-0000-0000-0000611B0000}"/>
    <cellStyle name="Millares 7 10 2 2" xfId="3827" xr:uid="{00000000-0005-0000-0000-0000621B0000}"/>
    <cellStyle name="Millares 7 10 3" xfId="5468" xr:uid="{00000000-0005-0000-0000-0000631B0000}"/>
    <cellStyle name="Millares 7 10 4" xfId="6018" xr:uid="{00000000-0005-0000-0000-0000641B0000}"/>
    <cellStyle name="Millares 7 11" xfId="608" xr:uid="{00000000-0005-0000-0000-0000651B0000}"/>
    <cellStyle name="Millares 7 11 2" xfId="3432" xr:uid="{00000000-0005-0000-0000-0000661B0000}"/>
    <cellStyle name="Millares 7 11 2 2" xfId="3828" xr:uid="{00000000-0005-0000-0000-0000671B0000}"/>
    <cellStyle name="Millares 7 11 3" xfId="5522" xr:uid="{00000000-0005-0000-0000-0000681B0000}"/>
    <cellStyle name="Millares 7 11 4" xfId="6072" xr:uid="{00000000-0005-0000-0000-0000691B0000}"/>
    <cellStyle name="Millares 7 12" xfId="609" xr:uid="{00000000-0005-0000-0000-00006A1B0000}"/>
    <cellStyle name="Millares 7 12 2" xfId="3826" xr:uid="{00000000-0005-0000-0000-00006B1B0000}"/>
    <cellStyle name="Millares 7 13" xfId="610" xr:uid="{00000000-0005-0000-0000-00006C1B0000}"/>
    <cellStyle name="Millares 7 13 2" xfId="3829" xr:uid="{00000000-0005-0000-0000-00006D1B0000}"/>
    <cellStyle name="Millares 7 14" xfId="611" xr:uid="{00000000-0005-0000-0000-00006E1B0000}"/>
    <cellStyle name="Millares 7 14 2" xfId="3830" xr:uid="{00000000-0005-0000-0000-00006F1B0000}"/>
    <cellStyle name="Millares 7 15" xfId="612" xr:uid="{00000000-0005-0000-0000-0000701B0000}"/>
    <cellStyle name="Millares 7 15 2" xfId="3831" xr:uid="{00000000-0005-0000-0000-0000711B0000}"/>
    <cellStyle name="Millares 7 16" xfId="613" xr:uid="{00000000-0005-0000-0000-0000721B0000}"/>
    <cellStyle name="Millares 7 16 2" xfId="3832" xr:uid="{00000000-0005-0000-0000-0000731B0000}"/>
    <cellStyle name="Millares 7 17" xfId="614" xr:uid="{00000000-0005-0000-0000-0000741B0000}"/>
    <cellStyle name="Millares 7 17 2" xfId="3833" xr:uid="{00000000-0005-0000-0000-0000751B0000}"/>
    <cellStyle name="Millares 7 18" xfId="615" xr:uid="{00000000-0005-0000-0000-0000761B0000}"/>
    <cellStyle name="Millares 7 18 2" xfId="3834" xr:uid="{00000000-0005-0000-0000-0000771B0000}"/>
    <cellStyle name="Millares 7 19" xfId="616" xr:uid="{00000000-0005-0000-0000-0000781B0000}"/>
    <cellStyle name="Millares 7 19 2" xfId="3835" xr:uid="{00000000-0005-0000-0000-0000791B0000}"/>
    <cellStyle name="Millares 7 2" xfId="617" xr:uid="{00000000-0005-0000-0000-00007A1B0000}"/>
    <cellStyle name="Millares 7 2 10" xfId="9086" xr:uid="{00000000-0005-0000-0000-00007B1B0000}"/>
    <cellStyle name="Millares 7 2 11" xfId="9087" xr:uid="{00000000-0005-0000-0000-00007C1B0000}"/>
    <cellStyle name="Millares 7 2 12" xfId="9088" xr:uid="{00000000-0005-0000-0000-00007D1B0000}"/>
    <cellStyle name="Millares 7 2 13" xfId="9089" xr:uid="{00000000-0005-0000-0000-00007E1B0000}"/>
    <cellStyle name="Millares 7 2 14" xfId="9090" xr:uid="{00000000-0005-0000-0000-00007F1B0000}"/>
    <cellStyle name="Millares 7 2 15" xfId="9091" xr:uid="{00000000-0005-0000-0000-0000801B0000}"/>
    <cellStyle name="Millares 7 2 16" xfId="9092" xr:uid="{00000000-0005-0000-0000-0000811B0000}"/>
    <cellStyle name="Millares 7 2 17" xfId="9093" xr:uid="{00000000-0005-0000-0000-0000821B0000}"/>
    <cellStyle name="Millares 7 2 18" xfId="9094" xr:uid="{00000000-0005-0000-0000-0000831B0000}"/>
    <cellStyle name="Millares 7 2 19" xfId="9095" xr:uid="{00000000-0005-0000-0000-0000841B0000}"/>
    <cellStyle name="Millares 7 2 2" xfId="2937" xr:uid="{00000000-0005-0000-0000-0000851B0000}"/>
    <cellStyle name="Millares 7 2 2 2" xfId="3836" xr:uid="{00000000-0005-0000-0000-0000861B0000}"/>
    <cellStyle name="Millares 7 2 20" xfId="9096" xr:uid="{00000000-0005-0000-0000-0000871B0000}"/>
    <cellStyle name="Millares 7 2 21" xfId="9097" xr:uid="{00000000-0005-0000-0000-0000881B0000}"/>
    <cellStyle name="Millares 7 2 22" xfId="9098" xr:uid="{00000000-0005-0000-0000-0000891B0000}"/>
    <cellStyle name="Millares 7 2 23" xfId="9099" xr:uid="{00000000-0005-0000-0000-00008A1B0000}"/>
    <cellStyle name="Millares 7 2 24" xfId="9100" xr:uid="{00000000-0005-0000-0000-00008B1B0000}"/>
    <cellStyle name="Millares 7 2 25" xfId="9101" xr:uid="{00000000-0005-0000-0000-00008C1B0000}"/>
    <cellStyle name="Millares 7 2 26" xfId="9102" xr:uid="{00000000-0005-0000-0000-00008D1B0000}"/>
    <cellStyle name="Millares 7 2 27" xfId="9103" xr:uid="{00000000-0005-0000-0000-00008E1B0000}"/>
    <cellStyle name="Millares 7 2 28" xfId="9104" xr:uid="{00000000-0005-0000-0000-00008F1B0000}"/>
    <cellStyle name="Millares 7 2 29" xfId="9105" xr:uid="{00000000-0005-0000-0000-0000901B0000}"/>
    <cellStyle name="Millares 7 2 3" xfId="5111" xr:uid="{00000000-0005-0000-0000-0000911B0000}"/>
    <cellStyle name="Millares 7 2 30" xfId="9106" xr:uid="{00000000-0005-0000-0000-0000921B0000}"/>
    <cellStyle name="Millares 7 2 31" xfId="9107" xr:uid="{00000000-0005-0000-0000-0000931B0000}"/>
    <cellStyle name="Millares 7 2 32" xfId="9108" xr:uid="{00000000-0005-0000-0000-0000941B0000}"/>
    <cellStyle name="Millares 7 2 33" xfId="9109" xr:uid="{00000000-0005-0000-0000-0000951B0000}"/>
    <cellStyle name="Millares 7 2 34" xfId="9110" xr:uid="{00000000-0005-0000-0000-0000961B0000}"/>
    <cellStyle name="Millares 7 2 35" xfId="9111" xr:uid="{00000000-0005-0000-0000-0000971B0000}"/>
    <cellStyle name="Millares 7 2 36" xfId="9112" xr:uid="{00000000-0005-0000-0000-0000981B0000}"/>
    <cellStyle name="Millares 7 2 37" xfId="9113" xr:uid="{00000000-0005-0000-0000-0000991B0000}"/>
    <cellStyle name="Millares 7 2 38" xfId="9114" xr:uid="{00000000-0005-0000-0000-00009A1B0000}"/>
    <cellStyle name="Millares 7 2 39" xfId="9115" xr:uid="{00000000-0005-0000-0000-00009B1B0000}"/>
    <cellStyle name="Millares 7 2 4" xfId="5685" xr:uid="{00000000-0005-0000-0000-00009C1B0000}"/>
    <cellStyle name="Millares 7 2 40" xfId="9116" xr:uid="{00000000-0005-0000-0000-00009D1B0000}"/>
    <cellStyle name="Millares 7 2 41" xfId="9117" xr:uid="{00000000-0005-0000-0000-00009E1B0000}"/>
    <cellStyle name="Millares 7 2 42" xfId="9118" xr:uid="{00000000-0005-0000-0000-00009F1B0000}"/>
    <cellStyle name="Millares 7 2 43" xfId="9119" xr:uid="{00000000-0005-0000-0000-0000A01B0000}"/>
    <cellStyle name="Millares 7 2 44" xfId="9120" xr:uid="{00000000-0005-0000-0000-0000A11B0000}"/>
    <cellStyle name="Millares 7 2 45" xfId="9121" xr:uid="{00000000-0005-0000-0000-0000A21B0000}"/>
    <cellStyle name="Millares 7 2 46" xfId="9122" xr:uid="{00000000-0005-0000-0000-0000A31B0000}"/>
    <cellStyle name="Millares 7 2 47" xfId="9123" xr:uid="{00000000-0005-0000-0000-0000A41B0000}"/>
    <cellStyle name="Millares 7 2 48" xfId="9124" xr:uid="{00000000-0005-0000-0000-0000A51B0000}"/>
    <cellStyle name="Millares 7 2 49" xfId="9125" xr:uid="{00000000-0005-0000-0000-0000A61B0000}"/>
    <cellStyle name="Millares 7 2 5" xfId="9126" xr:uid="{00000000-0005-0000-0000-0000A71B0000}"/>
    <cellStyle name="Millares 7 2 50" xfId="9127" xr:uid="{00000000-0005-0000-0000-0000A81B0000}"/>
    <cellStyle name="Millares 7 2 51" xfId="9128" xr:uid="{00000000-0005-0000-0000-0000A91B0000}"/>
    <cellStyle name="Millares 7 2 52" xfId="9129" xr:uid="{00000000-0005-0000-0000-0000AA1B0000}"/>
    <cellStyle name="Millares 7 2 53" xfId="9130" xr:uid="{00000000-0005-0000-0000-0000AB1B0000}"/>
    <cellStyle name="Millares 7 2 54" xfId="9131" xr:uid="{00000000-0005-0000-0000-0000AC1B0000}"/>
    <cellStyle name="Millares 7 2 55" xfId="9132" xr:uid="{00000000-0005-0000-0000-0000AD1B0000}"/>
    <cellStyle name="Millares 7 2 56" xfId="9133" xr:uid="{00000000-0005-0000-0000-0000AE1B0000}"/>
    <cellStyle name="Millares 7 2 57" xfId="9134" xr:uid="{00000000-0005-0000-0000-0000AF1B0000}"/>
    <cellStyle name="Millares 7 2 58" xfId="9135" xr:uid="{00000000-0005-0000-0000-0000B01B0000}"/>
    <cellStyle name="Millares 7 2 59" xfId="9136" xr:uid="{00000000-0005-0000-0000-0000B11B0000}"/>
    <cellStyle name="Millares 7 2 6" xfId="9137" xr:uid="{00000000-0005-0000-0000-0000B21B0000}"/>
    <cellStyle name="Millares 7 2 60" xfId="9138" xr:uid="{00000000-0005-0000-0000-0000B31B0000}"/>
    <cellStyle name="Millares 7 2 61" xfId="9139" xr:uid="{00000000-0005-0000-0000-0000B41B0000}"/>
    <cellStyle name="Millares 7 2 62" xfId="9140" xr:uid="{00000000-0005-0000-0000-0000B51B0000}"/>
    <cellStyle name="Millares 7 2 63" xfId="9141" xr:uid="{00000000-0005-0000-0000-0000B61B0000}"/>
    <cellStyle name="Millares 7 2 64" xfId="9142" xr:uid="{00000000-0005-0000-0000-0000B71B0000}"/>
    <cellStyle name="Millares 7 2 65" xfId="9143" xr:uid="{00000000-0005-0000-0000-0000B81B0000}"/>
    <cellStyle name="Millares 7 2 66" xfId="9144" xr:uid="{00000000-0005-0000-0000-0000B91B0000}"/>
    <cellStyle name="Millares 7 2 7" xfId="9145" xr:uid="{00000000-0005-0000-0000-0000BA1B0000}"/>
    <cellStyle name="Millares 7 2 8" xfId="9146" xr:uid="{00000000-0005-0000-0000-0000BB1B0000}"/>
    <cellStyle name="Millares 7 2 9" xfId="9147" xr:uid="{00000000-0005-0000-0000-0000BC1B0000}"/>
    <cellStyle name="Millares 7 20" xfId="618" xr:uid="{00000000-0005-0000-0000-0000BD1B0000}"/>
    <cellStyle name="Millares 7 20 2" xfId="3837" xr:uid="{00000000-0005-0000-0000-0000BE1B0000}"/>
    <cellStyle name="Millares 7 21" xfId="619" xr:uid="{00000000-0005-0000-0000-0000BF1B0000}"/>
    <cellStyle name="Millares 7 21 2" xfId="3838" xr:uid="{00000000-0005-0000-0000-0000C01B0000}"/>
    <cellStyle name="Millares 7 22" xfId="1505" xr:uid="{00000000-0005-0000-0000-0000C11B0000}"/>
    <cellStyle name="Millares 7 23" xfId="4383" xr:uid="{00000000-0005-0000-0000-0000C21B0000}"/>
    <cellStyle name="Millares 7 24" xfId="4424" xr:uid="{00000000-0005-0000-0000-0000C31B0000}"/>
    <cellStyle name="Millares 7 25" xfId="9148" xr:uid="{00000000-0005-0000-0000-0000C41B0000}"/>
    <cellStyle name="Millares 7 26" xfId="9149" xr:uid="{00000000-0005-0000-0000-0000C51B0000}"/>
    <cellStyle name="Millares 7 27" xfId="9150" xr:uid="{00000000-0005-0000-0000-0000C61B0000}"/>
    <cellStyle name="Millares 7 28" xfId="9151" xr:uid="{00000000-0005-0000-0000-0000C71B0000}"/>
    <cellStyle name="Millares 7 29" xfId="9152" xr:uid="{00000000-0005-0000-0000-0000C81B0000}"/>
    <cellStyle name="Millares 7 3" xfId="620" xr:uid="{00000000-0005-0000-0000-0000C91B0000}"/>
    <cellStyle name="Millares 7 3 2" xfId="3040" xr:uid="{00000000-0005-0000-0000-0000CA1B0000}"/>
    <cellStyle name="Millares 7 3 2 2" xfId="3839" xr:uid="{00000000-0005-0000-0000-0000CB1B0000}"/>
    <cellStyle name="Millares 7 3 3" xfId="5196" xr:uid="{00000000-0005-0000-0000-0000CC1B0000}"/>
    <cellStyle name="Millares 7 3 4" xfId="5762" xr:uid="{00000000-0005-0000-0000-0000CD1B0000}"/>
    <cellStyle name="Millares 7 30" xfId="9153" xr:uid="{00000000-0005-0000-0000-0000CE1B0000}"/>
    <cellStyle name="Millares 7 31" xfId="9154" xr:uid="{00000000-0005-0000-0000-0000CF1B0000}"/>
    <cellStyle name="Millares 7 32" xfId="9155" xr:uid="{00000000-0005-0000-0000-0000D01B0000}"/>
    <cellStyle name="Millares 7 33" xfId="9156" xr:uid="{00000000-0005-0000-0000-0000D11B0000}"/>
    <cellStyle name="Millares 7 34" xfId="9157" xr:uid="{00000000-0005-0000-0000-0000D21B0000}"/>
    <cellStyle name="Millares 7 35" xfId="9158" xr:uid="{00000000-0005-0000-0000-0000D31B0000}"/>
    <cellStyle name="Millares 7 36" xfId="9159" xr:uid="{00000000-0005-0000-0000-0000D41B0000}"/>
    <cellStyle name="Millares 7 37" xfId="9160" xr:uid="{00000000-0005-0000-0000-0000D51B0000}"/>
    <cellStyle name="Millares 7 38" xfId="9161" xr:uid="{00000000-0005-0000-0000-0000D61B0000}"/>
    <cellStyle name="Millares 7 39" xfId="9162" xr:uid="{00000000-0005-0000-0000-0000D71B0000}"/>
    <cellStyle name="Millares 7 4" xfId="621" xr:uid="{00000000-0005-0000-0000-0000D81B0000}"/>
    <cellStyle name="Millares 7 4 2" xfId="3005" xr:uid="{00000000-0005-0000-0000-0000D91B0000}"/>
    <cellStyle name="Millares 7 4 2 2" xfId="3840" xr:uid="{00000000-0005-0000-0000-0000DA1B0000}"/>
    <cellStyle name="Millares 7 4 3" xfId="5170" xr:uid="{00000000-0005-0000-0000-0000DB1B0000}"/>
    <cellStyle name="Millares 7 4 4" xfId="5740" xr:uid="{00000000-0005-0000-0000-0000DC1B0000}"/>
    <cellStyle name="Millares 7 40" xfId="9163" xr:uid="{00000000-0005-0000-0000-0000DD1B0000}"/>
    <cellStyle name="Millares 7 41" xfId="9164" xr:uid="{00000000-0005-0000-0000-0000DE1B0000}"/>
    <cellStyle name="Millares 7 42" xfId="9165" xr:uid="{00000000-0005-0000-0000-0000DF1B0000}"/>
    <cellStyle name="Millares 7 43" xfId="9166" xr:uid="{00000000-0005-0000-0000-0000E01B0000}"/>
    <cellStyle name="Millares 7 44" xfId="9167" xr:uid="{00000000-0005-0000-0000-0000E11B0000}"/>
    <cellStyle name="Millares 7 45" xfId="9168" xr:uid="{00000000-0005-0000-0000-0000E21B0000}"/>
    <cellStyle name="Millares 7 46" xfId="9169" xr:uid="{00000000-0005-0000-0000-0000E31B0000}"/>
    <cellStyle name="Millares 7 47" xfId="9170" xr:uid="{00000000-0005-0000-0000-0000E41B0000}"/>
    <cellStyle name="Millares 7 48" xfId="9171" xr:uid="{00000000-0005-0000-0000-0000E51B0000}"/>
    <cellStyle name="Millares 7 49" xfId="9172" xr:uid="{00000000-0005-0000-0000-0000E61B0000}"/>
    <cellStyle name="Millares 7 5" xfId="622" xr:uid="{00000000-0005-0000-0000-0000E71B0000}"/>
    <cellStyle name="Millares 7 5 2" xfId="2982" xr:uid="{00000000-0005-0000-0000-0000E81B0000}"/>
    <cellStyle name="Millares 7 5 2 2" xfId="3841" xr:uid="{00000000-0005-0000-0000-0000E91B0000}"/>
    <cellStyle name="Millares 7 5 3" xfId="5152" xr:uid="{00000000-0005-0000-0000-0000EA1B0000}"/>
    <cellStyle name="Millares 7 5 4" xfId="5723" xr:uid="{00000000-0005-0000-0000-0000EB1B0000}"/>
    <cellStyle name="Millares 7 50" xfId="9173" xr:uid="{00000000-0005-0000-0000-0000EC1B0000}"/>
    <cellStyle name="Millares 7 51" xfId="9174" xr:uid="{00000000-0005-0000-0000-0000ED1B0000}"/>
    <cellStyle name="Millares 7 52" xfId="9175" xr:uid="{00000000-0005-0000-0000-0000EE1B0000}"/>
    <cellStyle name="Millares 7 53" xfId="9176" xr:uid="{00000000-0005-0000-0000-0000EF1B0000}"/>
    <cellStyle name="Millares 7 54" xfId="9177" xr:uid="{00000000-0005-0000-0000-0000F01B0000}"/>
    <cellStyle name="Millares 7 55" xfId="9178" xr:uid="{00000000-0005-0000-0000-0000F11B0000}"/>
    <cellStyle name="Millares 7 56" xfId="9179" xr:uid="{00000000-0005-0000-0000-0000F21B0000}"/>
    <cellStyle name="Millares 7 57" xfId="9180" xr:uid="{00000000-0005-0000-0000-0000F31B0000}"/>
    <cellStyle name="Millares 7 58" xfId="9181" xr:uid="{00000000-0005-0000-0000-0000F41B0000}"/>
    <cellStyle name="Millares 7 59" xfId="9182" xr:uid="{00000000-0005-0000-0000-0000F51B0000}"/>
    <cellStyle name="Millares 7 6" xfId="623" xr:uid="{00000000-0005-0000-0000-0000F61B0000}"/>
    <cellStyle name="Millares 7 6 2" xfId="3188" xr:uid="{00000000-0005-0000-0000-0000F71B0000}"/>
    <cellStyle name="Millares 7 6 2 2" xfId="3842" xr:uid="{00000000-0005-0000-0000-0000F81B0000}"/>
    <cellStyle name="Millares 7 6 3" xfId="5322" xr:uid="{00000000-0005-0000-0000-0000F91B0000}"/>
    <cellStyle name="Millares 7 6 4" xfId="5884" xr:uid="{00000000-0005-0000-0000-0000FA1B0000}"/>
    <cellStyle name="Millares 7 60" xfId="9183" xr:uid="{00000000-0005-0000-0000-0000FB1B0000}"/>
    <cellStyle name="Millares 7 61" xfId="9184" xr:uid="{00000000-0005-0000-0000-0000FC1B0000}"/>
    <cellStyle name="Millares 7 62" xfId="9185" xr:uid="{00000000-0005-0000-0000-0000FD1B0000}"/>
    <cellStyle name="Millares 7 63" xfId="9186" xr:uid="{00000000-0005-0000-0000-0000FE1B0000}"/>
    <cellStyle name="Millares 7 64" xfId="9187" xr:uid="{00000000-0005-0000-0000-0000FF1B0000}"/>
    <cellStyle name="Millares 7 65" xfId="9188" xr:uid="{00000000-0005-0000-0000-0000001C0000}"/>
    <cellStyle name="Millares 7 66" xfId="9189" xr:uid="{00000000-0005-0000-0000-0000011C0000}"/>
    <cellStyle name="Millares 7 67" xfId="9190" xr:uid="{00000000-0005-0000-0000-0000021C0000}"/>
    <cellStyle name="Millares 7 68" xfId="9191" xr:uid="{00000000-0005-0000-0000-0000031C0000}"/>
    <cellStyle name="Millares 7 69" xfId="9192" xr:uid="{00000000-0005-0000-0000-0000041C0000}"/>
    <cellStyle name="Millares 7 7" xfId="624" xr:uid="{00000000-0005-0000-0000-0000051C0000}"/>
    <cellStyle name="Millares 7 7 2" xfId="3330" xr:uid="{00000000-0005-0000-0000-0000061C0000}"/>
    <cellStyle name="Millares 7 7 2 2" xfId="3843" xr:uid="{00000000-0005-0000-0000-0000071C0000}"/>
    <cellStyle name="Millares 7 7 3" xfId="5432" xr:uid="{00000000-0005-0000-0000-0000081C0000}"/>
    <cellStyle name="Millares 7 7 4" xfId="5986" xr:uid="{00000000-0005-0000-0000-0000091C0000}"/>
    <cellStyle name="Millares 7 70" xfId="9193" xr:uid="{00000000-0005-0000-0000-00000A1C0000}"/>
    <cellStyle name="Millares 7 71" xfId="9194" xr:uid="{00000000-0005-0000-0000-00000B1C0000}"/>
    <cellStyle name="Millares 7 72" xfId="9195" xr:uid="{00000000-0005-0000-0000-00000C1C0000}"/>
    <cellStyle name="Millares 7 73" xfId="9196" xr:uid="{00000000-0005-0000-0000-00000D1C0000}"/>
    <cellStyle name="Millares 7 74" xfId="9197" xr:uid="{00000000-0005-0000-0000-00000E1C0000}"/>
    <cellStyle name="Millares 7 75" xfId="9198" xr:uid="{00000000-0005-0000-0000-00000F1C0000}"/>
    <cellStyle name="Millares 7 76" xfId="9199" xr:uid="{00000000-0005-0000-0000-0000101C0000}"/>
    <cellStyle name="Millares 7 77" xfId="9200" xr:uid="{00000000-0005-0000-0000-0000111C0000}"/>
    <cellStyle name="Millares 7 78" xfId="9201" xr:uid="{00000000-0005-0000-0000-0000121C0000}"/>
    <cellStyle name="Millares 7 79" xfId="9202" xr:uid="{00000000-0005-0000-0000-0000131C0000}"/>
    <cellStyle name="Millares 7 8" xfId="625" xr:uid="{00000000-0005-0000-0000-0000141C0000}"/>
    <cellStyle name="Millares 7 8 2" xfId="3325" xr:uid="{00000000-0005-0000-0000-0000151C0000}"/>
    <cellStyle name="Millares 7 8 2 2" xfId="3844" xr:uid="{00000000-0005-0000-0000-0000161C0000}"/>
    <cellStyle name="Millares 7 8 3" xfId="5430" xr:uid="{00000000-0005-0000-0000-0000171C0000}"/>
    <cellStyle name="Millares 7 8 4" xfId="5984" xr:uid="{00000000-0005-0000-0000-0000181C0000}"/>
    <cellStyle name="Millares 7 80" xfId="9203" xr:uid="{00000000-0005-0000-0000-0000191C0000}"/>
    <cellStyle name="Millares 7 81" xfId="9204" xr:uid="{00000000-0005-0000-0000-00001A1C0000}"/>
    <cellStyle name="Millares 7 82" xfId="9205" xr:uid="{00000000-0005-0000-0000-00001B1C0000}"/>
    <cellStyle name="Millares 7 83" xfId="9206" xr:uid="{00000000-0005-0000-0000-00001C1C0000}"/>
    <cellStyle name="Millares 7 84" xfId="9207" xr:uid="{00000000-0005-0000-0000-00001D1C0000}"/>
    <cellStyle name="Millares 7 85" xfId="9208" xr:uid="{00000000-0005-0000-0000-00001E1C0000}"/>
    <cellStyle name="Millares 7 86" xfId="9209" xr:uid="{00000000-0005-0000-0000-00001F1C0000}"/>
    <cellStyle name="Millares 7 9" xfId="626" xr:uid="{00000000-0005-0000-0000-0000201C0000}"/>
    <cellStyle name="Millares 7 9 2" xfId="3354" xr:uid="{00000000-0005-0000-0000-0000211C0000}"/>
    <cellStyle name="Millares 7 9 2 2" xfId="3845" xr:uid="{00000000-0005-0000-0000-0000221C0000}"/>
    <cellStyle name="Millares 7 9 3" xfId="5453" xr:uid="{00000000-0005-0000-0000-0000231C0000}"/>
    <cellStyle name="Millares 7 9 4" xfId="6005" xr:uid="{00000000-0005-0000-0000-0000241C0000}"/>
    <cellStyle name="Millares 8" xfId="627" xr:uid="{00000000-0005-0000-0000-0000251C0000}"/>
    <cellStyle name="Millares 8 10" xfId="628" xr:uid="{00000000-0005-0000-0000-0000261C0000}"/>
    <cellStyle name="Millares 8 10 2" xfId="3847" xr:uid="{00000000-0005-0000-0000-0000271C0000}"/>
    <cellStyle name="Millares 8 11" xfId="629" xr:uid="{00000000-0005-0000-0000-0000281C0000}"/>
    <cellStyle name="Millares 8 11 2" xfId="3848" xr:uid="{00000000-0005-0000-0000-0000291C0000}"/>
    <cellStyle name="Millares 8 12" xfId="630" xr:uid="{00000000-0005-0000-0000-00002A1C0000}"/>
    <cellStyle name="Millares 8 12 2" xfId="3849" xr:uid="{00000000-0005-0000-0000-00002B1C0000}"/>
    <cellStyle name="Millares 8 13" xfId="631" xr:uid="{00000000-0005-0000-0000-00002C1C0000}"/>
    <cellStyle name="Millares 8 13 2" xfId="3850" xr:uid="{00000000-0005-0000-0000-00002D1C0000}"/>
    <cellStyle name="Millares 8 14" xfId="632" xr:uid="{00000000-0005-0000-0000-00002E1C0000}"/>
    <cellStyle name="Millares 8 14 2" xfId="3851" xr:uid="{00000000-0005-0000-0000-00002F1C0000}"/>
    <cellStyle name="Millares 8 15" xfId="633" xr:uid="{00000000-0005-0000-0000-0000301C0000}"/>
    <cellStyle name="Millares 8 15 2" xfId="3852" xr:uid="{00000000-0005-0000-0000-0000311C0000}"/>
    <cellStyle name="Millares 8 16" xfId="634" xr:uid="{00000000-0005-0000-0000-0000321C0000}"/>
    <cellStyle name="Millares 8 16 2" xfId="3853" xr:uid="{00000000-0005-0000-0000-0000331C0000}"/>
    <cellStyle name="Millares 8 17" xfId="635" xr:uid="{00000000-0005-0000-0000-0000341C0000}"/>
    <cellStyle name="Millares 8 17 2" xfId="3854" xr:uid="{00000000-0005-0000-0000-0000351C0000}"/>
    <cellStyle name="Millares 8 18" xfId="636" xr:uid="{00000000-0005-0000-0000-0000361C0000}"/>
    <cellStyle name="Millares 8 18 2" xfId="3855" xr:uid="{00000000-0005-0000-0000-0000371C0000}"/>
    <cellStyle name="Millares 8 19" xfId="637" xr:uid="{00000000-0005-0000-0000-0000381C0000}"/>
    <cellStyle name="Millares 8 19 2" xfId="3856" xr:uid="{00000000-0005-0000-0000-0000391C0000}"/>
    <cellStyle name="Millares 8 2" xfId="638" xr:uid="{00000000-0005-0000-0000-00003A1C0000}"/>
    <cellStyle name="Millares 8 2 10" xfId="9210" xr:uid="{00000000-0005-0000-0000-00003B1C0000}"/>
    <cellStyle name="Millares 8 2 11" xfId="9211" xr:uid="{00000000-0005-0000-0000-00003C1C0000}"/>
    <cellStyle name="Millares 8 2 12" xfId="9212" xr:uid="{00000000-0005-0000-0000-00003D1C0000}"/>
    <cellStyle name="Millares 8 2 13" xfId="9213" xr:uid="{00000000-0005-0000-0000-00003E1C0000}"/>
    <cellStyle name="Millares 8 2 14" xfId="9214" xr:uid="{00000000-0005-0000-0000-00003F1C0000}"/>
    <cellStyle name="Millares 8 2 15" xfId="9215" xr:uid="{00000000-0005-0000-0000-0000401C0000}"/>
    <cellStyle name="Millares 8 2 16" xfId="9216" xr:uid="{00000000-0005-0000-0000-0000411C0000}"/>
    <cellStyle name="Millares 8 2 17" xfId="9217" xr:uid="{00000000-0005-0000-0000-0000421C0000}"/>
    <cellStyle name="Millares 8 2 18" xfId="9218" xr:uid="{00000000-0005-0000-0000-0000431C0000}"/>
    <cellStyle name="Millares 8 2 19" xfId="9219" xr:uid="{00000000-0005-0000-0000-0000441C0000}"/>
    <cellStyle name="Millares 8 2 2" xfId="3846" xr:uid="{00000000-0005-0000-0000-0000451C0000}"/>
    <cellStyle name="Millares 8 2 20" xfId="9220" xr:uid="{00000000-0005-0000-0000-0000461C0000}"/>
    <cellStyle name="Millares 8 2 21" xfId="9221" xr:uid="{00000000-0005-0000-0000-0000471C0000}"/>
    <cellStyle name="Millares 8 2 22" xfId="9222" xr:uid="{00000000-0005-0000-0000-0000481C0000}"/>
    <cellStyle name="Millares 8 2 23" xfId="9223" xr:uid="{00000000-0005-0000-0000-0000491C0000}"/>
    <cellStyle name="Millares 8 2 24" xfId="9224" xr:uid="{00000000-0005-0000-0000-00004A1C0000}"/>
    <cellStyle name="Millares 8 2 25" xfId="9225" xr:uid="{00000000-0005-0000-0000-00004B1C0000}"/>
    <cellStyle name="Millares 8 2 26" xfId="9226" xr:uid="{00000000-0005-0000-0000-00004C1C0000}"/>
    <cellStyle name="Millares 8 2 27" xfId="9227" xr:uid="{00000000-0005-0000-0000-00004D1C0000}"/>
    <cellStyle name="Millares 8 2 28" xfId="9228" xr:uid="{00000000-0005-0000-0000-00004E1C0000}"/>
    <cellStyle name="Millares 8 2 29" xfId="9229" xr:uid="{00000000-0005-0000-0000-00004F1C0000}"/>
    <cellStyle name="Millares 8 2 3" xfId="9230" xr:uid="{00000000-0005-0000-0000-0000501C0000}"/>
    <cellStyle name="Millares 8 2 30" xfId="9231" xr:uid="{00000000-0005-0000-0000-0000511C0000}"/>
    <cellStyle name="Millares 8 2 31" xfId="9232" xr:uid="{00000000-0005-0000-0000-0000521C0000}"/>
    <cellStyle name="Millares 8 2 32" xfId="9233" xr:uid="{00000000-0005-0000-0000-0000531C0000}"/>
    <cellStyle name="Millares 8 2 33" xfId="9234" xr:uid="{00000000-0005-0000-0000-0000541C0000}"/>
    <cellStyle name="Millares 8 2 34" xfId="9235" xr:uid="{00000000-0005-0000-0000-0000551C0000}"/>
    <cellStyle name="Millares 8 2 35" xfId="9236" xr:uid="{00000000-0005-0000-0000-0000561C0000}"/>
    <cellStyle name="Millares 8 2 36" xfId="9237" xr:uid="{00000000-0005-0000-0000-0000571C0000}"/>
    <cellStyle name="Millares 8 2 37" xfId="9238" xr:uid="{00000000-0005-0000-0000-0000581C0000}"/>
    <cellStyle name="Millares 8 2 38" xfId="9239" xr:uid="{00000000-0005-0000-0000-0000591C0000}"/>
    <cellStyle name="Millares 8 2 39" xfId="9240" xr:uid="{00000000-0005-0000-0000-00005A1C0000}"/>
    <cellStyle name="Millares 8 2 4" xfId="9241" xr:uid="{00000000-0005-0000-0000-00005B1C0000}"/>
    <cellStyle name="Millares 8 2 40" xfId="9242" xr:uid="{00000000-0005-0000-0000-00005C1C0000}"/>
    <cellStyle name="Millares 8 2 41" xfId="9243" xr:uid="{00000000-0005-0000-0000-00005D1C0000}"/>
    <cellStyle name="Millares 8 2 42" xfId="9244" xr:uid="{00000000-0005-0000-0000-00005E1C0000}"/>
    <cellStyle name="Millares 8 2 43" xfId="9245" xr:uid="{00000000-0005-0000-0000-00005F1C0000}"/>
    <cellStyle name="Millares 8 2 44" xfId="9246" xr:uid="{00000000-0005-0000-0000-0000601C0000}"/>
    <cellStyle name="Millares 8 2 45" xfId="9247" xr:uid="{00000000-0005-0000-0000-0000611C0000}"/>
    <cellStyle name="Millares 8 2 46" xfId="9248" xr:uid="{00000000-0005-0000-0000-0000621C0000}"/>
    <cellStyle name="Millares 8 2 47" xfId="9249" xr:uid="{00000000-0005-0000-0000-0000631C0000}"/>
    <cellStyle name="Millares 8 2 48" xfId="9250" xr:uid="{00000000-0005-0000-0000-0000641C0000}"/>
    <cellStyle name="Millares 8 2 49" xfId="9251" xr:uid="{00000000-0005-0000-0000-0000651C0000}"/>
    <cellStyle name="Millares 8 2 5" xfId="9252" xr:uid="{00000000-0005-0000-0000-0000661C0000}"/>
    <cellStyle name="Millares 8 2 50" xfId="9253" xr:uid="{00000000-0005-0000-0000-0000671C0000}"/>
    <cellStyle name="Millares 8 2 51" xfId="9254" xr:uid="{00000000-0005-0000-0000-0000681C0000}"/>
    <cellStyle name="Millares 8 2 52" xfId="9255" xr:uid="{00000000-0005-0000-0000-0000691C0000}"/>
    <cellStyle name="Millares 8 2 53" xfId="9256" xr:uid="{00000000-0005-0000-0000-00006A1C0000}"/>
    <cellStyle name="Millares 8 2 54" xfId="9257" xr:uid="{00000000-0005-0000-0000-00006B1C0000}"/>
    <cellStyle name="Millares 8 2 55" xfId="9258" xr:uid="{00000000-0005-0000-0000-00006C1C0000}"/>
    <cellStyle name="Millares 8 2 56" xfId="9259" xr:uid="{00000000-0005-0000-0000-00006D1C0000}"/>
    <cellStyle name="Millares 8 2 57" xfId="9260" xr:uid="{00000000-0005-0000-0000-00006E1C0000}"/>
    <cellStyle name="Millares 8 2 58" xfId="9261" xr:uid="{00000000-0005-0000-0000-00006F1C0000}"/>
    <cellStyle name="Millares 8 2 59" xfId="9262" xr:uid="{00000000-0005-0000-0000-0000701C0000}"/>
    <cellStyle name="Millares 8 2 6" xfId="9263" xr:uid="{00000000-0005-0000-0000-0000711C0000}"/>
    <cellStyle name="Millares 8 2 60" xfId="9264" xr:uid="{00000000-0005-0000-0000-0000721C0000}"/>
    <cellStyle name="Millares 8 2 61" xfId="9265" xr:uid="{00000000-0005-0000-0000-0000731C0000}"/>
    <cellStyle name="Millares 8 2 62" xfId="9266" xr:uid="{00000000-0005-0000-0000-0000741C0000}"/>
    <cellStyle name="Millares 8 2 63" xfId="9267" xr:uid="{00000000-0005-0000-0000-0000751C0000}"/>
    <cellStyle name="Millares 8 2 64" xfId="9268" xr:uid="{00000000-0005-0000-0000-0000761C0000}"/>
    <cellStyle name="Millares 8 2 7" xfId="9269" xr:uid="{00000000-0005-0000-0000-0000771C0000}"/>
    <cellStyle name="Millares 8 2 8" xfId="9270" xr:uid="{00000000-0005-0000-0000-0000781C0000}"/>
    <cellStyle name="Millares 8 2 9" xfId="9271" xr:uid="{00000000-0005-0000-0000-0000791C0000}"/>
    <cellStyle name="Millares 8 20" xfId="639" xr:uid="{00000000-0005-0000-0000-00007A1C0000}"/>
    <cellStyle name="Millares 8 20 2" xfId="3857" xr:uid="{00000000-0005-0000-0000-00007B1C0000}"/>
    <cellStyle name="Millares 8 21" xfId="640" xr:uid="{00000000-0005-0000-0000-00007C1C0000}"/>
    <cellStyle name="Millares 8 21 2" xfId="3858" xr:uid="{00000000-0005-0000-0000-00007D1C0000}"/>
    <cellStyle name="Millares 8 22" xfId="960" xr:uid="{00000000-0005-0000-0000-00007E1C0000}"/>
    <cellStyle name="Millares 8 23" xfId="1506" xr:uid="{00000000-0005-0000-0000-00007F1C0000}"/>
    <cellStyle name="Millares 8 24" xfId="4384" xr:uid="{00000000-0005-0000-0000-0000801C0000}"/>
    <cellStyle name="Millares 8 25" xfId="4423" xr:uid="{00000000-0005-0000-0000-0000811C0000}"/>
    <cellStyle name="Millares 8 26" xfId="9272" xr:uid="{00000000-0005-0000-0000-0000821C0000}"/>
    <cellStyle name="Millares 8 27" xfId="9273" xr:uid="{00000000-0005-0000-0000-0000831C0000}"/>
    <cellStyle name="Millares 8 28" xfId="9274" xr:uid="{00000000-0005-0000-0000-0000841C0000}"/>
    <cellStyle name="Millares 8 29" xfId="9275" xr:uid="{00000000-0005-0000-0000-0000851C0000}"/>
    <cellStyle name="Millares 8 3" xfId="641" xr:uid="{00000000-0005-0000-0000-0000861C0000}"/>
    <cellStyle name="Millares 8 3 10" xfId="9276" xr:uid="{00000000-0005-0000-0000-0000871C0000}"/>
    <cellStyle name="Millares 8 3 11" xfId="9277" xr:uid="{00000000-0005-0000-0000-0000881C0000}"/>
    <cellStyle name="Millares 8 3 12" xfId="9278" xr:uid="{00000000-0005-0000-0000-0000891C0000}"/>
    <cellStyle name="Millares 8 3 13" xfId="9279" xr:uid="{00000000-0005-0000-0000-00008A1C0000}"/>
    <cellStyle name="Millares 8 3 14" xfId="9280" xr:uid="{00000000-0005-0000-0000-00008B1C0000}"/>
    <cellStyle name="Millares 8 3 15" xfId="9281" xr:uid="{00000000-0005-0000-0000-00008C1C0000}"/>
    <cellStyle name="Millares 8 3 16" xfId="9282" xr:uid="{00000000-0005-0000-0000-00008D1C0000}"/>
    <cellStyle name="Millares 8 3 17" xfId="9283" xr:uid="{00000000-0005-0000-0000-00008E1C0000}"/>
    <cellStyle name="Millares 8 3 18" xfId="9284" xr:uid="{00000000-0005-0000-0000-00008F1C0000}"/>
    <cellStyle name="Millares 8 3 19" xfId="9285" xr:uid="{00000000-0005-0000-0000-0000901C0000}"/>
    <cellStyle name="Millares 8 3 2" xfId="3859" xr:uid="{00000000-0005-0000-0000-0000911C0000}"/>
    <cellStyle name="Millares 8 3 20" xfId="9286" xr:uid="{00000000-0005-0000-0000-0000921C0000}"/>
    <cellStyle name="Millares 8 3 21" xfId="9287" xr:uid="{00000000-0005-0000-0000-0000931C0000}"/>
    <cellStyle name="Millares 8 3 22" xfId="9288" xr:uid="{00000000-0005-0000-0000-0000941C0000}"/>
    <cellStyle name="Millares 8 3 23" xfId="9289" xr:uid="{00000000-0005-0000-0000-0000951C0000}"/>
    <cellStyle name="Millares 8 3 24" xfId="9290" xr:uid="{00000000-0005-0000-0000-0000961C0000}"/>
    <cellStyle name="Millares 8 3 25" xfId="9291" xr:uid="{00000000-0005-0000-0000-0000971C0000}"/>
    <cellStyle name="Millares 8 3 26" xfId="9292" xr:uid="{00000000-0005-0000-0000-0000981C0000}"/>
    <cellStyle name="Millares 8 3 27" xfId="9293" xr:uid="{00000000-0005-0000-0000-0000991C0000}"/>
    <cellStyle name="Millares 8 3 28" xfId="9294" xr:uid="{00000000-0005-0000-0000-00009A1C0000}"/>
    <cellStyle name="Millares 8 3 29" xfId="9295" xr:uid="{00000000-0005-0000-0000-00009B1C0000}"/>
    <cellStyle name="Millares 8 3 3" xfId="9296" xr:uid="{00000000-0005-0000-0000-00009C1C0000}"/>
    <cellStyle name="Millares 8 3 30" xfId="9297" xr:uid="{00000000-0005-0000-0000-00009D1C0000}"/>
    <cellStyle name="Millares 8 3 31" xfId="9298" xr:uid="{00000000-0005-0000-0000-00009E1C0000}"/>
    <cellStyle name="Millares 8 3 32" xfId="9299" xr:uid="{00000000-0005-0000-0000-00009F1C0000}"/>
    <cellStyle name="Millares 8 3 33" xfId="9300" xr:uid="{00000000-0005-0000-0000-0000A01C0000}"/>
    <cellStyle name="Millares 8 3 34" xfId="9301" xr:uid="{00000000-0005-0000-0000-0000A11C0000}"/>
    <cellStyle name="Millares 8 3 35" xfId="9302" xr:uid="{00000000-0005-0000-0000-0000A21C0000}"/>
    <cellStyle name="Millares 8 3 36" xfId="9303" xr:uid="{00000000-0005-0000-0000-0000A31C0000}"/>
    <cellStyle name="Millares 8 3 37" xfId="9304" xr:uid="{00000000-0005-0000-0000-0000A41C0000}"/>
    <cellStyle name="Millares 8 3 38" xfId="9305" xr:uid="{00000000-0005-0000-0000-0000A51C0000}"/>
    <cellStyle name="Millares 8 3 39" xfId="9306" xr:uid="{00000000-0005-0000-0000-0000A61C0000}"/>
    <cellStyle name="Millares 8 3 4" xfId="9307" xr:uid="{00000000-0005-0000-0000-0000A71C0000}"/>
    <cellStyle name="Millares 8 3 40" xfId="9308" xr:uid="{00000000-0005-0000-0000-0000A81C0000}"/>
    <cellStyle name="Millares 8 3 41" xfId="9309" xr:uid="{00000000-0005-0000-0000-0000A91C0000}"/>
    <cellStyle name="Millares 8 3 42" xfId="9310" xr:uid="{00000000-0005-0000-0000-0000AA1C0000}"/>
    <cellStyle name="Millares 8 3 43" xfId="9311" xr:uid="{00000000-0005-0000-0000-0000AB1C0000}"/>
    <cellStyle name="Millares 8 3 44" xfId="9312" xr:uid="{00000000-0005-0000-0000-0000AC1C0000}"/>
    <cellStyle name="Millares 8 3 45" xfId="9313" xr:uid="{00000000-0005-0000-0000-0000AD1C0000}"/>
    <cellStyle name="Millares 8 3 46" xfId="9314" xr:uid="{00000000-0005-0000-0000-0000AE1C0000}"/>
    <cellStyle name="Millares 8 3 47" xfId="9315" xr:uid="{00000000-0005-0000-0000-0000AF1C0000}"/>
    <cellStyle name="Millares 8 3 48" xfId="9316" xr:uid="{00000000-0005-0000-0000-0000B01C0000}"/>
    <cellStyle name="Millares 8 3 49" xfId="9317" xr:uid="{00000000-0005-0000-0000-0000B11C0000}"/>
    <cellStyle name="Millares 8 3 5" xfId="9318" xr:uid="{00000000-0005-0000-0000-0000B21C0000}"/>
    <cellStyle name="Millares 8 3 50" xfId="9319" xr:uid="{00000000-0005-0000-0000-0000B31C0000}"/>
    <cellStyle name="Millares 8 3 51" xfId="9320" xr:uid="{00000000-0005-0000-0000-0000B41C0000}"/>
    <cellStyle name="Millares 8 3 52" xfId="9321" xr:uid="{00000000-0005-0000-0000-0000B51C0000}"/>
    <cellStyle name="Millares 8 3 53" xfId="9322" xr:uid="{00000000-0005-0000-0000-0000B61C0000}"/>
    <cellStyle name="Millares 8 3 54" xfId="9323" xr:uid="{00000000-0005-0000-0000-0000B71C0000}"/>
    <cellStyle name="Millares 8 3 55" xfId="9324" xr:uid="{00000000-0005-0000-0000-0000B81C0000}"/>
    <cellStyle name="Millares 8 3 56" xfId="9325" xr:uid="{00000000-0005-0000-0000-0000B91C0000}"/>
    <cellStyle name="Millares 8 3 57" xfId="9326" xr:uid="{00000000-0005-0000-0000-0000BA1C0000}"/>
    <cellStyle name="Millares 8 3 58" xfId="9327" xr:uid="{00000000-0005-0000-0000-0000BB1C0000}"/>
    <cellStyle name="Millares 8 3 59" xfId="9328" xr:uid="{00000000-0005-0000-0000-0000BC1C0000}"/>
    <cellStyle name="Millares 8 3 6" xfId="9329" xr:uid="{00000000-0005-0000-0000-0000BD1C0000}"/>
    <cellStyle name="Millares 8 3 60" xfId="9330" xr:uid="{00000000-0005-0000-0000-0000BE1C0000}"/>
    <cellStyle name="Millares 8 3 61" xfId="9331" xr:uid="{00000000-0005-0000-0000-0000BF1C0000}"/>
    <cellStyle name="Millares 8 3 62" xfId="9332" xr:uid="{00000000-0005-0000-0000-0000C01C0000}"/>
    <cellStyle name="Millares 8 3 63" xfId="9333" xr:uid="{00000000-0005-0000-0000-0000C11C0000}"/>
    <cellStyle name="Millares 8 3 64" xfId="9334" xr:uid="{00000000-0005-0000-0000-0000C21C0000}"/>
    <cellStyle name="Millares 8 3 7" xfId="9335" xr:uid="{00000000-0005-0000-0000-0000C31C0000}"/>
    <cellStyle name="Millares 8 3 8" xfId="9336" xr:uid="{00000000-0005-0000-0000-0000C41C0000}"/>
    <cellStyle name="Millares 8 3 9" xfId="9337" xr:uid="{00000000-0005-0000-0000-0000C51C0000}"/>
    <cellStyle name="Millares 8 30" xfId="9338" xr:uid="{00000000-0005-0000-0000-0000C61C0000}"/>
    <cellStyle name="Millares 8 31" xfId="9339" xr:uid="{00000000-0005-0000-0000-0000C71C0000}"/>
    <cellStyle name="Millares 8 32" xfId="9340" xr:uid="{00000000-0005-0000-0000-0000C81C0000}"/>
    <cellStyle name="Millares 8 33" xfId="9341" xr:uid="{00000000-0005-0000-0000-0000C91C0000}"/>
    <cellStyle name="Millares 8 34" xfId="9342" xr:uid="{00000000-0005-0000-0000-0000CA1C0000}"/>
    <cellStyle name="Millares 8 35" xfId="9343" xr:uid="{00000000-0005-0000-0000-0000CB1C0000}"/>
    <cellStyle name="Millares 8 36" xfId="9344" xr:uid="{00000000-0005-0000-0000-0000CC1C0000}"/>
    <cellStyle name="Millares 8 37" xfId="9345" xr:uid="{00000000-0005-0000-0000-0000CD1C0000}"/>
    <cellStyle name="Millares 8 38" xfId="9346" xr:uid="{00000000-0005-0000-0000-0000CE1C0000}"/>
    <cellStyle name="Millares 8 39" xfId="9347" xr:uid="{00000000-0005-0000-0000-0000CF1C0000}"/>
    <cellStyle name="Millares 8 4" xfId="642" xr:uid="{00000000-0005-0000-0000-0000D01C0000}"/>
    <cellStyle name="Millares 8 4 2" xfId="3860" xr:uid="{00000000-0005-0000-0000-0000D11C0000}"/>
    <cellStyle name="Millares 8 40" xfId="9348" xr:uid="{00000000-0005-0000-0000-0000D21C0000}"/>
    <cellStyle name="Millares 8 41" xfId="9349" xr:uid="{00000000-0005-0000-0000-0000D31C0000}"/>
    <cellStyle name="Millares 8 42" xfId="9350" xr:uid="{00000000-0005-0000-0000-0000D41C0000}"/>
    <cellStyle name="Millares 8 43" xfId="9351" xr:uid="{00000000-0005-0000-0000-0000D51C0000}"/>
    <cellStyle name="Millares 8 44" xfId="9352" xr:uid="{00000000-0005-0000-0000-0000D61C0000}"/>
    <cellStyle name="Millares 8 45" xfId="9353" xr:uid="{00000000-0005-0000-0000-0000D71C0000}"/>
    <cellStyle name="Millares 8 46" xfId="9354" xr:uid="{00000000-0005-0000-0000-0000D81C0000}"/>
    <cellStyle name="Millares 8 47" xfId="9355" xr:uid="{00000000-0005-0000-0000-0000D91C0000}"/>
    <cellStyle name="Millares 8 48" xfId="9356" xr:uid="{00000000-0005-0000-0000-0000DA1C0000}"/>
    <cellStyle name="Millares 8 49" xfId="9357" xr:uid="{00000000-0005-0000-0000-0000DB1C0000}"/>
    <cellStyle name="Millares 8 5" xfId="643" xr:uid="{00000000-0005-0000-0000-0000DC1C0000}"/>
    <cellStyle name="Millares 8 5 2" xfId="3861" xr:uid="{00000000-0005-0000-0000-0000DD1C0000}"/>
    <cellStyle name="Millares 8 50" xfId="9358" xr:uid="{00000000-0005-0000-0000-0000DE1C0000}"/>
    <cellStyle name="Millares 8 51" xfId="9359" xr:uid="{00000000-0005-0000-0000-0000DF1C0000}"/>
    <cellStyle name="Millares 8 52" xfId="9360" xr:uid="{00000000-0005-0000-0000-0000E01C0000}"/>
    <cellStyle name="Millares 8 53" xfId="9361" xr:uid="{00000000-0005-0000-0000-0000E11C0000}"/>
    <cellStyle name="Millares 8 54" xfId="9362" xr:uid="{00000000-0005-0000-0000-0000E21C0000}"/>
    <cellStyle name="Millares 8 55" xfId="9363" xr:uid="{00000000-0005-0000-0000-0000E31C0000}"/>
    <cellStyle name="Millares 8 56" xfId="9364" xr:uid="{00000000-0005-0000-0000-0000E41C0000}"/>
    <cellStyle name="Millares 8 57" xfId="9365" xr:uid="{00000000-0005-0000-0000-0000E51C0000}"/>
    <cellStyle name="Millares 8 58" xfId="9366" xr:uid="{00000000-0005-0000-0000-0000E61C0000}"/>
    <cellStyle name="Millares 8 59" xfId="9367" xr:uid="{00000000-0005-0000-0000-0000E71C0000}"/>
    <cellStyle name="Millares 8 6" xfId="644" xr:uid="{00000000-0005-0000-0000-0000E81C0000}"/>
    <cellStyle name="Millares 8 6 2" xfId="3862" xr:uid="{00000000-0005-0000-0000-0000E91C0000}"/>
    <cellStyle name="Millares 8 60" xfId="9368" xr:uid="{00000000-0005-0000-0000-0000EA1C0000}"/>
    <cellStyle name="Millares 8 61" xfId="9369" xr:uid="{00000000-0005-0000-0000-0000EB1C0000}"/>
    <cellStyle name="Millares 8 62" xfId="9370" xr:uid="{00000000-0005-0000-0000-0000EC1C0000}"/>
    <cellStyle name="Millares 8 63" xfId="9371" xr:uid="{00000000-0005-0000-0000-0000ED1C0000}"/>
    <cellStyle name="Millares 8 64" xfId="9372" xr:uid="{00000000-0005-0000-0000-0000EE1C0000}"/>
    <cellStyle name="Millares 8 65" xfId="9373" xr:uid="{00000000-0005-0000-0000-0000EF1C0000}"/>
    <cellStyle name="Millares 8 66" xfId="9374" xr:uid="{00000000-0005-0000-0000-0000F01C0000}"/>
    <cellStyle name="Millares 8 67" xfId="9375" xr:uid="{00000000-0005-0000-0000-0000F11C0000}"/>
    <cellStyle name="Millares 8 68" xfId="9376" xr:uid="{00000000-0005-0000-0000-0000F21C0000}"/>
    <cellStyle name="Millares 8 69" xfId="9377" xr:uid="{00000000-0005-0000-0000-0000F31C0000}"/>
    <cellStyle name="Millares 8 7" xfId="645" xr:uid="{00000000-0005-0000-0000-0000F41C0000}"/>
    <cellStyle name="Millares 8 7 2" xfId="3863" xr:uid="{00000000-0005-0000-0000-0000F51C0000}"/>
    <cellStyle name="Millares 8 70" xfId="9378" xr:uid="{00000000-0005-0000-0000-0000F61C0000}"/>
    <cellStyle name="Millares 8 71" xfId="9379" xr:uid="{00000000-0005-0000-0000-0000F71C0000}"/>
    <cellStyle name="Millares 8 72" xfId="9380" xr:uid="{00000000-0005-0000-0000-0000F81C0000}"/>
    <cellStyle name="Millares 8 73" xfId="9381" xr:uid="{00000000-0005-0000-0000-0000F91C0000}"/>
    <cellStyle name="Millares 8 74" xfId="9382" xr:uid="{00000000-0005-0000-0000-0000FA1C0000}"/>
    <cellStyle name="Millares 8 75" xfId="9383" xr:uid="{00000000-0005-0000-0000-0000FB1C0000}"/>
    <cellStyle name="Millares 8 76" xfId="9384" xr:uid="{00000000-0005-0000-0000-0000FC1C0000}"/>
    <cellStyle name="Millares 8 77" xfId="9385" xr:uid="{00000000-0005-0000-0000-0000FD1C0000}"/>
    <cellStyle name="Millares 8 78" xfId="9386" xr:uid="{00000000-0005-0000-0000-0000FE1C0000}"/>
    <cellStyle name="Millares 8 79" xfId="9387" xr:uid="{00000000-0005-0000-0000-0000FF1C0000}"/>
    <cellStyle name="Millares 8 8" xfId="646" xr:uid="{00000000-0005-0000-0000-0000001D0000}"/>
    <cellStyle name="Millares 8 8 2" xfId="3864" xr:uid="{00000000-0005-0000-0000-0000011D0000}"/>
    <cellStyle name="Millares 8 80" xfId="9388" xr:uid="{00000000-0005-0000-0000-0000021D0000}"/>
    <cellStyle name="Millares 8 81" xfId="9389" xr:uid="{00000000-0005-0000-0000-0000031D0000}"/>
    <cellStyle name="Millares 8 82" xfId="9390" xr:uid="{00000000-0005-0000-0000-0000041D0000}"/>
    <cellStyle name="Millares 8 83" xfId="9391" xr:uid="{00000000-0005-0000-0000-0000051D0000}"/>
    <cellStyle name="Millares 8 84" xfId="9392" xr:uid="{00000000-0005-0000-0000-0000061D0000}"/>
    <cellStyle name="Millares 8 85" xfId="9393" xr:uid="{00000000-0005-0000-0000-0000071D0000}"/>
    <cellStyle name="Millares 8 86" xfId="9394" xr:uid="{00000000-0005-0000-0000-0000081D0000}"/>
    <cellStyle name="Millares 8 87" xfId="9395" xr:uid="{00000000-0005-0000-0000-0000091D0000}"/>
    <cellStyle name="Millares 8 9" xfId="647" xr:uid="{00000000-0005-0000-0000-00000A1D0000}"/>
    <cellStyle name="Millares 8 9 2" xfId="3865" xr:uid="{00000000-0005-0000-0000-00000B1D0000}"/>
    <cellStyle name="Millares 9" xfId="648" xr:uid="{00000000-0005-0000-0000-00000C1D0000}"/>
    <cellStyle name="Millares 9 10" xfId="649" xr:uid="{00000000-0005-0000-0000-00000D1D0000}"/>
    <cellStyle name="Millares 9 10 2" xfId="3148" xr:uid="{00000000-0005-0000-0000-00000E1D0000}"/>
    <cellStyle name="Millares 9 10 3" xfId="5292" xr:uid="{00000000-0005-0000-0000-00000F1D0000}"/>
    <cellStyle name="Millares 9 10 4" xfId="5855" xr:uid="{00000000-0005-0000-0000-0000101D0000}"/>
    <cellStyle name="Millares 9 11" xfId="650" xr:uid="{00000000-0005-0000-0000-0000111D0000}"/>
    <cellStyle name="Millares 9 11 2" xfId="3433" xr:uid="{00000000-0005-0000-0000-0000121D0000}"/>
    <cellStyle name="Millares 9 11 3" xfId="5523" xr:uid="{00000000-0005-0000-0000-0000131D0000}"/>
    <cellStyle name="Millares 9 11 4" xfId="6073" xr:uid="{00000000-0005-0000-0000-0000141D0000}"/>
    <cellStyle name="Millares 9 12" xfId="651" xr:uid="{00000000-0005-0000-0000-0000151D0000}"/>
    <cellStyle name="Millares 9 12 2" xfId="3866" xr:uid="{00000000-0005-0000-0000-0000161D0000}"/>
    <cellStyle name="Millares 9 13" xfId="652" xr:uid="{00000000-0005-0000-0000-0000171D0000}"/>
    <cellStyle name="Millares 9 13 2" xfId="3867" xr:uid="{00000000-0005-0000-0000-0000181D0000}"/>
    <cellStyle name="Millares 9 14" xfId="653" xr:uid="{00000000-0005-0000-0000-0000191D0000}"/>
    <cellStyle name="Millares 9 14 2" xfId="3868" xr:uid="{00000000-0005-0000-0000-00001A1D0000}"/>
    <cellStyle name="Millares 9 15" xfId="654" xr:uid="{00000000-0005-0000-0000-00001B1D0000}"/>
    <cellStyle name="Millares 9 15 2" xfId="3869" xr:uid="{00000000-0005-0000-0000-00001C1D0000}"/>
    <cellStyle name="Millares 9 16" xfId="655" xr:uid="{00000000-0005-0000-0000-00001D1D0000}"/>
    <cellStyle name="Millares 9 16 2" xfId="3870" xr:uid="{00000000-0005-0000-0000-00001E1D0000}"/>
    <cellStyle name="Millares 9 17" xfId="656" xr:uid="{00000000-0005-0000-0000-00001F1D0000}"/>
    <cellStyle name="Millares 9 17 2" xfId="3871" xr:uid="{00000000-0005-0000-0000-0000201D0000}"/>
    <cellStyle name="Millares 9 18" xfId="657" xr:uid="{00000000-0005-0000-0000-0000211D0000}"/>
    <cellStyle name="Millares 9 18 2" xfId="3872" xr:uid="{00000000-0005-0000-0000-0000221D0000}"/>
    <cellStyle name="Millares 9 19" xfId="658" xr:uid="{00000000-0005-0000-0000-0000231D0000}"/>
    <cellStyle name="Millares 9 19 2" xfId="3873" xr:uid="{00000000-0005-0000-0000-0000241D0000}"/>
    <cellStyle name="Millares 9 2" xfId="659" xr:uid="{00000000-0005-0000-0000-0000251D0000}"/>
    <cellStyle name="Millares 9 2 10" xfId="9396" xr:uid="{00000000-0005-0000-0000-0000261D0000}"/>
    <cellStyle name="Millares 9 2 11" xfId="9397" xr:uid="{00000000-0005-0000-0000-0000271D0000}"/>
    <cellStyle name="Millares 9 2 12" xfId="9398" xr:uid="{00000000-0005-0000-0000-0000281D0000}"/>
    <cellStyle name="Millares 9 2 13" xfId="9399" xr:uid="{00000000-0005-0000-0000-0000291D0000}"/>
    <cellStyle name="Millares 9 2 14" xfId="9400" xr:uid="{00000000-0005-0000-0000-00002A1D0000}"/>
    <cellStyle name="Millares 9 2 15" xfId="9401" xr:uid="{00000000-0005-0000-0000-00002B1D0000}"/>
    <cellStyle name="Millares 9 2 16" xfId="9402" xr:uid="{00000000-0005-0000-0000-00002C1D0000}"/>
    <cellStyle name="Millares 9 2 17" xfId="9403" xr:uid="{00000000-0005-0000-0000-00002D1D0000}"/>
    <cellStyle name="Millares 9 2 18" xfId="9404" xr:uid="{00000000-0005-0000-0000-00002E1D0000}"/>
    <cellStyle name="Millares 9 2 19" xfId="9405" xr:uid="{00000000-0005-0000-0000-00002F1D0000}"/>
    <cellStyle name="Millares 9 2 2" xfId="2938" xr:uid="{00000000-0005-0000-0000-0000301D0000}"/>
    <cellStyle name="Millares 9 2 2 10" xfId="9406" xr:uid="{00000000-0005-0000-0000-0000311D0000}"/>
    <cellStyle name="Millares 9 2 2 11" xfId="9407" xr:uid="{00000000-0005-0000-0000-0000321D0000}"/>
    <cellStyle name="Millares 9 2 2 12" xfId="9408" xr:uid="{00000000-0005-0000-0000-0000331D0000}"/>
    <cellStyle name="Millares 9 2 2 13" xfId="9409" xr:uid="{00000000-0005-0000-0000-0000341D0000}"/>
    <cellStyle name="Millares 9 2 2 14" xfId="9410" xr:uid="{00000000-0005-0000-0000-0000351D0000}"/>
    <cellStyle name="Millares 9 2 2 15" xfId="9411" xr:uid="{00000000-0005-0000-0000-0000361D0000}"/>
    <cellStyle name="Millares 9 2 2 16" xfId="9412" xr:uid="{00000000-0005-0000-0000-0000371D0000}"/>
    <cellStyle name="Millares 9 2 2 17" xfId="9413" xr:uid="{00000000-0005-0000-0000-0000381D0000}"/>
    <cellStyle name="Millares 9 2 2 18" xfId="9414" xr:uid="{00000000-0005-0000-0000-0000391D0000}"/>
    <cellStyle name="Millares 9 2 2 19" xfId="9415" xr:uid="{00000000-0005-0000-0000-00003A1D0000}"/>
    <cellStyle name="Millares 9 2 2 2" xfId="9416" xr:uid="{00000000-0005-0000-0000-00003B1D0000}"/>
    <cellStyle name="Millares 9 2 2 20" xfId="9417" xr:uid="{00000000-0005-0000-0000-00003C1D0000}"/>
    <cellStyle name="Millares 9 2 2 21" xfId="9418" xr:uid="{00000000-0005-0000-0000-00003D1D0000}"/>
    <cellStyle name="Millares 9 2 2 22" xfId="9419" xr:uid="{00000000-0005-0000-0000-00003E1D0000}"/>
    <cellStyle name="Millares 9 2 2 23" xfId="9420" xr:uid="{00000000-0005-0000-0000-00003F1D0000}"/>
    <cellStyle name="Millares 9 2 2 24" xfId="9421" xr:uid="{00000000-0005-0000-0000-0000401D0000}"/>
    <cellStyle name="Millares 9 2 2 25" xfId="9422" xr:uid="{00000000-0005-0000-0000-0000411D0000}"/>
    <cellStyle name="Millares 9 2 2 26" xfId="9423" xr:uid="{00000000-0005-0000-0000-0000421D0000}"/>
    <cellStyle name="Millares 9 2 2 27" xfId="9424" xr:uid="{00000000-0005-0000-0000-0000431D0000}"/>
    <cellStyle name="Millares 9 2 2 28" xfId="9425" xr:uid="{00000000-0005-0000-0000-0000441D0000}"/>
    <cellStyle name="Millares 9 2 2 29" xfId="9426" xr:uid="{00000000-0005-0000-0000-0000451D0000}"/>
    <cellStyle name="Millares 9 2 2 3" xfId="9427" xr:uid="{00000000-0005-0000-0000-0000461D0000}"/>
    <cellStyle name="Millares 9 2 2 30" xfId="9428" xr:uid="{00000000-0005-0000-0000-0000471D0000}"/>
    <cellStyle name="Millares 9 2 2 31" xfId="9429" xr:uid="{00000000-0005-0000-0000-0000481D0000}"/>
    <cellStyle name="Millares 9 2 2 32" xfId="9430" xr:uid="{00000000-0005-0000-0000-0000491D0000}"/>
    <cellStyle name="Millares 9 2 2 33" xfId="9431" xr:uid="{00000000-0005-0000-0000-00004A1D0000}"/>
    <cellStyle name="Millares 9 2 2 34" xfId="9432" xr:uid="{00000000-0005-0000-0000-00004B1D0000}"/>
    <cellStyle name="Millares 9 2 2 35" xfId="9433" xr:uid="{00000000-0005-0000-0000-00004C1D0000}"/>
    <cellStyle name="Millares 9 2 2 36" xfId="9434" xr:uid="{00000000-0005-0000-0000-00004D1D0000}"/>
    <cellStyle name="Millares 9 2 2 37" xfId="9435" xr:uid="{00000000-0005-0000-0000-00004E1D0000}"/>
    <cellStyle name="Millares 9 2 2 38" xfId="9436" xr:uid="{00000000-0005-0000-0000-00004F1D0000}"/>
    <cellStyle name="Millares 9 2 2 39" xfId="9437" xr:uid="{00000000-0005-0000-0000-0000501D0000}"/>
    <cellStyle name="Millares 9 2 2 4" xfId="9438" xr:uid="{00000000-0005-0000-0000-0000511D0000}"/>
    <cellStyle name="Millares 9 2 2 40" xfId="9439" xr:uid="{00000000-0005-0000-0000-0000521D0000}"/>
    <cellStyle name="Millares 9 2 2 41" xfId="9440" xr:uid="{00000000-0005-0000-0000-0000531D0000}"/>
    <cellStyle name="Millares 9 2 2 42" xfId="9441" xr:uid="{00000000-0005-0000-0000-0000541D0000}"/>
    <cellStyle name="Millares 9 2 2 43" xfId="9442" xr:uid="{00000000-0005-0000-0000-0000551D0000}"/>
    <cellStyle name="Millares 9 2 2 44" xfId="9443" xr:uid="{00000000-0005-0000-0000-0000561D0000}"/>
    <cellStyle name="Millares 9 2 2 45" xfId="9444" xr:uid="{00000000-0005-0000-0000-0000571D0000}"/>
    <cellStyle name="Millares 9 2 2 46" xfId="9445" xr:uid="{00000000-0005-0000-0000-0000581D0000}"/>
    <cellStyle name="Millares 9 2 2 47" xfId="9446" xr:uid="{00000000-0005-0000-0000-0000591D0000}"/>
    <cellStyle name="Millares 9 2 2 48" xfId="9447" xr:uid="{00000000-0005-0000-0000-00005A1D0000}"/>
    <cellStyle name="Millares 9 2 2 49" xfId="9448" xr:uid="{00000000-0005-0000-0000-00005B1D0000}"/>
    <cellStyle name="Millares 9 2 2 5" xfId="9449" xr:uid="{00000000-0005-0000-0000-00005C1D0000}"/>
    <cellStyle name="Millares 9 2 2 50" xfId="9450" xr:uid="{00000000-0005-0000-0000-00005D1D0000}"/>
    <cellStyle name="Millares 9 2 2 51" xfId="9451" xr:uid="{00000000-0005-0000-0000-00005E1D0000}"/>
    <cellStyle name="Millares 9 2 2 52" xfId="9452" xr:uid="{00000000-0005-0000-0000-00005F1D0000}"/>
    <cellStyle name="Millares 9 2 2 53" xfId="9453" xr:uid="{00000000-0005-0000-0000-0000601D0000}"/>
    <cellStyle name="Millares 9 2 2 54" xfId="9454" xr:uid="{00000000-0005-0000-0000-0000611D0000}"/>
    <cellStyle name="Millares 9 2 2 55" xfId="9455" xr:uid="{00000000-0005-0000-0000-0000621D0000}"/>
    <cellStyle name="Millares 9 2 2 56" xfId="9456" xr:uid="{00000000-0005-0000-0000-0000631D0000}"/>
    <cellStyle name="Millares 9 2 2 57" xfId="9457" xr:uid="{00000000-0005-0000-0000-0000641D0000}"/>
    <cellStyle name="Millares 9 2 2 58" xfId="9458" xr:uid="{00000000-0005-0000-0000-0000651D0000}"/>
    <cellStyle name="Millares 9 2 2 59" xfId="9459" xr:uid="{00000000-0005-0000-0000-0000661D0000}"/>
    <cellStyle name="Millares 9 2 2 6" xfId="9460" xr:uid="{00000000-0005-0000-0000-0000671D0000}"/>
    <cellStyle name="Millares 9 2 2 60" xfId="9461" xr:uid="{00000000-0005-0000-0000-0000681D0000}"/>
    <cellStyle name="Millares 9 2 2 61" xfId="9462" xr:uid="{00000000-0005-0000-0000-0000691D0000}"/>
    <cellStyle name="Millares 9 2 2 62" xfId="9463" xr:uid="{00000000-0005-0000-0000-00006A1D0000}"/>
    <cellStyle name="Millares 9 2 2 63" xfId="9464" xr:uid="{00000000-0005-0000-0000-00006B1D0000}"/>
    <cellStyle name="Millares 9 2 2 7" xfId="9465" xr:uid="{00000000-0005-0000-0000-00006C1D0000}"/>
    <cellStyle name="Millares 9 2 2 8" xfId="9466" xr:uid="{00000000-0005-0000-0000-00006D1D0000}"/>
    <cellStyle name="Millares 9 2 2 9" xfId="9467" xr:uid="{00000000-0005-0000-0000-00006E1D0000}"/>
    <cellStyle name="Millares 9 2 20" xfId="9468" xr:uid="{00000000-0005-0000-0000-00006F1D0000}"/>
    <cellStyle name="Millares 9 2 21" xfId="9469" xr:uid="{00000000-0005-0000-0000-0000701D0000}"/>
    <cellStyle name="Millares 9 2 22" xfId="9470" xr:uid="{00000000-0005-0000-0000-0000711D0000}"/>
    <cellStyle name="Millares 9 2 23" xfId="9471" xr:uid="{00000000-0005-0000-0000-0000721D0000}"/>
    <cellStyle name="Millares 9 2 24" xfId="9472" xr:uid="{00000000-0005-0000-0000-0000731D0000}"/>
    <cellStyle name="Millares 9 2 25" xfId="9473" xr:uid="{00000000-0005-0000-0000-0000741D0000}"/>
    <cellStyle name="Millares 9 2 26" xfId="9474" xr:uid="{00000000-0005-0000-0000-0000751D0000}"/>
    <cellStyle name="Millares 9 2 27" xfId="9475" xr:uid="{00000000-0005-0000-0000-0000761D0000}"/>
    <cellStyle name="Millares 9 2 28" xfId="9476" xr:uid="{00000000-0005-0000-0000-0000771D0000}"/>
    <cellStyle name="Millares 9 2 29" xfId="9477" xr:uid="{00000000-0005-0000-0000-0000781D0000}"/>
    <cellStyle name="Millares 9 2 3" xfId="5112" xr:uid="{00000000-0005-0000-0000-0000791D0000}"/>
    <cellStyle name="Millares 9 2 30" xfId="9478" xr:uid="{00000000-0005-0000-0000-00007A1D0000}"/>
    <cellStyle name="Millares 9 2 31" xfId="9479" xr:uid="{00000000-0005-0000-0000-00007B1D0000}"/>
    <cellStyle name="Millares 9 2 32" xfId="9480" xr:uid="{00000000-0005-0000-0000-00007C1D0000}"/>
    <cellStyle name="Millares 9 2 33" xfId="9481" xr:uid="{00000000-0005-0000-0000-00007D1D0000}"/>
    <cellStyle name="Millares 9 2 34" xfId="9482" xr:uid="{00000000-0005-0000-0000-00007E1D0000}"/>
    <cellStyle name="Millares 9 2 35" xfId="9483" xr:uid="{00000000-0005-0000-0000-00007F1D0000}"/>
    <cellStyle name="Millares 9 2 36" xfId="9484" xr:uid="{00000000-0005-0000-0000-0000801D0000}"/>
    <cellStyle name="Millares 9 2 37" xfId="9485" xr:uid="{00000000-0005-0000-0000-0000811D0000}"/>
    <cellStyle name="Millares 9 2 38" xfId="9486" xr:uid="{00000000-0005-0000-0000-0000821D0000}"/>
    <cellStyle name="Millares 9 2 39" xfId="9487" xr:uid="{00000000-0005-0000-0000-0000831D0000}"/>
    <cellStyle name="Millares 9 2 4" xfId="5686" xr:uid="{00000000-0005-0000-0000-0000841D0000}"/>
    <cellStyle name="Millares 9 2 40" xfId="9488" xr:uid="{00000000-0005-0000-0000-0000851D0000}"/>
    <cellStyle name="Millares 9 2 41" xfId="9489" xr:uid="{00000000-0005-0000-0000-0000861D0000}"/>
    <cellStyle name="Millares 9 2 42" xfId="9490" xr:uid="{00000000-0005-0000-0000-0000871D0000}"/>
    <cellStyle name="Millares 9 2 43" xfId="9491" xr:uid="{00000000-0005-0000-0000-0000881D0000}"/>
    <cellStyle name="Millares 9 2 44" xfId="9492" xr:uid="{00000000-0005-0000-0000-0000891D0000}"/>
    <cellStyle name="Millares 9 2 45" xfId="9493" xr:uid="{00000000-0005-0000-0000-00008A1D0000}"/>
    <cellStyle name="Millares 9 2 46" xfId="9494" xr:uid="{00000000-0005-0000-0000-00008B1D0000}"/>
    <cellStyle name="Millares 9 2 47" xfId="9495" xr:uid="{00000000-0005-0000-0000-00008C1D0000}"/>
    <cellStyle name="Millares 9 2 48" xfId="9496" xr:uid="{00000000-0005-0000-0000-00008D1D0000}"/>
    <cellStyle name="Millares 9 2 49" xfId="9497" xr:uid="{00000000-0005-0000-0000-00008E1D0000}"/>
    <cellStyle name="Millares 9 2 5" xfId="9498" xr:uid="{00000000-0005-0000-0000-00008F1D0000}"/>
    <cellStyle name="Millares 9 2 50" xfId="9499" xr:uid="{00000000-0005-0000-0000-0000901D0000}"/>
    <cellStyle name="Millares 9 2 51" xfId="9500" xr:uid="{00000000-0005-0000-0000-0000911D0000}"/>
    <cellStyle name="Millares 9 2 52" xfId="9501" xr:uid="{00000000-0005-0000-0000-0000921D0000}"/>
    <cellStyle name="Millares 9 2 53" xfId="9502" xr:uid="{00000000-0005-0000-0000-0000931D0000}"/>
    <cellStyle name="Millares 9 2 54" xfId="9503" xr:uid="{00000000-0005-0000-0000-0000941D0000}"/>
    <cellStyle name="Millares 9 2 55" xfId="9504" xr:uid="{00000000-0005-0000-0000-0000951D0000}"/>
    <cellStyle name="Millares 9 2 56" xfId="9505" xr:uid="{00000000-0005-0000-0000-0000961D0000}"/>
    <cellStyle name="Millares 9 2 57" xfId="9506" xr:uid="{00000000-0005-0000-0000-0000971D0000}"/>
    <cellStyle name="Millares 9 2 58" xfId="9507" xr:uid="{00000000-0005-0000-0000-0000981D0000}"/>
    <cellStyle name="Millares 9 2 59" xfId="9508" xr:uid="{00000000-0005-0000-0000-0000991D0000}"/>
    <cellStyle name="Millares 9 2 6" xfId="9509" xr:uid="{00000000-0005-0000-0000-00009A1D0000}"/>
    <cellStyle name="Millares 9 2 60" xfId="9510" xr:uid="{00000000-0005-0000-0000-00009B1D0000}"/>
    <cellStyle name="Millares 9 2 61" xfId="9511" xr:uid="{00000000-0005-0000-0000-00009C1D0000}"/>
    <cellStyle name="Millares 9 2 62" xfId="9512" xr:uid="{00000000-0005-0000-0000-00009D1D0000}"/>
    <cellStyle name="Millares 9 2 63" xfId="9513" xr:uid="{00000000-0005-0000-0000-00009E1D0000}"/>
    <cellStyle name="Millares 9 2 64" xfId="9514" xr:uid="{00000000-0005-0000-0000-00009F1D0000}"/>
    <cellStyle name="Millares 9 2 65" xfId="9515" xr:uid="{00000000-0005-0000-0000-0000A01D0000}"/>
    <cellStyle name="Millares 9 2 66" xfId="9516" xr:uid="{00000000-0005-0000-0000-0000A11D0000}"/>
    <cellStyle name="Millares 9 2 7" xfId="9517" xr:uid="{00000000-0005-0000-0000-0000A21D0000}"/>
    <cellStyle name="Millares 9 2 8" xfId="9518" xr:uid="{00000000-0005-0000-0000-0000A31D0000}"/>
    <cellStyle name="Millares 9 2 9" xfId="9519" xr:uid="{00000000-0005-0000-0000-0000A41D0000}"/>
    <cellStyle name="Millares 9 20" xfId="1507" xr:uid="{00000000-0005-0000-0000-0000A51D0000}"/>
    <cellStyle name="Millares 9 21" xfId="4385" xr:uid="{00000000-0005-0000-0000-0000A61D0000}"/>
    <cellStyle name="Millares 9 22" xfId="4724" xr:uid="{00000000-0005-0000-0000-0000A71D0000}"/>
    <cellStyle name="Millares 9 23" xfId="9520" xr:uid="{00000000-0005-0000-0000-0000A81D0000}"/>
    <cellStyle name="Millares 9 24" xfId="9521" xr:uid="{00000000-0005-0000-0000-0000A91D0000}"/>
    <cellStyle name="Millares 9 25" xfId="9522" xr:uid="{00000000-0005-0000-0000-0000AA1D0000}"/>
    <cellStyle name="Millares 9 26" xfId="9523" xr:uid="{00000000-0005-0000-0000-0000AB1D0000}"/>
    <cellStyle name="Millares 9 27" xfId="9524" xr:uid="{00000000-0005-0000-0000-0000AC1D0000}"/>
    <cellStyle name="Millares 9 28" xfId="9525" xr:uid="{00000000-0005-0000-0000-0000AD1D0000}"/>
    <cellStyle name="Millares 9 29" xfId="9526" xr:uid="{00000000-0005-0000-0000-0000AE1D0000}"/>
    <cellStyle name="Millares 9 3" xfId="660" xr:uid="{00000000-0005-0000-0000-0000AF1D0000}"/>
    <cellStyle name="Millares 9 3 10" xfId="9527" xr:uid="{00000000-0005-0000-0000-0000B01D0000}"/>
    <cellStyle name="Millares 9 3 11" xfId="9528" xr:uid="{00000000-0005-0000-0000-0000B11D0000}"/>
    <cellStyle name="Millares 9 3 12" xfId="9529" xr:uid="{00000000-0005-0000-0000-0000B21D0000}"/>
    <cellStyle name="Millares 9 3 13" xfId="9530" xr:uid="{00000000-0005-0000-0000-0000B31D0000}"/>
    <cellStyle name="Millares 9 3 14" xfId="9531" xr:uid="{00000000-0005-0000-0000-0000B41D0000}"/>
    <cellStyle name="Millares 9 3 15" xfId="9532" xr:uid="{00000000-0005-0000-0000-0000B51D0000}"/>
    <cellStyle name="Millares 9 3 16" xfId="9533" xr:uid="{00000000-0005-0000-0000-0000B61D0000}"/>
    <cellStyle name="Millares 9 3 17" xfId="9534" xr:uid="{00000000-0005-0000-0000-0000B71D0000}"/>
    <cellStyle name="Millares 9 3 18" xfId="9535" xr:uid="{00000000-0005-0000-0000-0000B81D0000}"/>
    <cellStyle name="Millares 9 3 19" xfId="9536" xr:uid="{00000000-0005-0000-0000-0000B91D0000}"/>
    <cellStyle name="Millares 9 3 2" xfId="2944" xr:uid="{00000000-0005-0000-0000-0000BA1D0000}"/>
    <cellStyle name="Millares 9 3 20" xfId="9537" xr:uid="{00000000-0005-0000-0000-0000BB1D0000}"/>
    <cellStyle name="Millares 9 3 21" xfId="9538" xr:uid="{00000000-0005-0000-0000-0000BC1D0000}"/>
    <cellStyle name="Millares 9 3 22" xfId="9539" xr:uid="{00000000-0005-0000-0000-0000BD1D0000}"/>
    <cellStyle name="Millares 9 3 23" xfId="9540" xr:uid="{00000000-0005-0000-0000-0000BE1D0000}"/>
    <cellStyle name="Millares 9 3 24" xfId="9541" xr:uid="{00000000-0005-0000-0000-0000BF1D0000}"/>
    <cellStyle name="Millares 9 3 25" xfId="9542" xr:uid="{00000000-0005-0000-0000-0000C01D0000}"/>
    <cellStyle name="Millares 9 3 26" xfId="9543" xr:uid="{00000000-0005-0000-0000-0000C11D0000}"/>
    <cellStyle name="Millares 9 3 27" xfId="9544" xr:uid="{00000000-0005-0000-0000-0000C21D0000}"/>
    <cellStyle name="Millares 9 3 28" xfId="9545" xr:uid="{00000000-0005-0000-0000-0000C31D0000}"/>
    <cellStyle name="Millares 9 3 29" xfId="9546" xr:uid="{00000000-0005-0000-0000-0000C41D0000}"/>
    <cellStyle name="Millares 9 3 3" xfId="5116" xr:uid="{00000000-0005-0000-0000-0000C51D0000}"/>
    <cellStyle name="Millares 9 3 30" xfId="9547" xr:uid="{00000000-0005-0000-0000-0000C61D0000}"/>
    <cellStyle name="Millares 9 3 31" xfId="9548" xr:uid="{00000000-0005-0000-0000-0000C71D0000}"/>
    <cellStyle name="Millares 9 3 32" xfId="9549" xr:uid="{00000000-0005-0000-0000-0000C81D0000}"/>
    <cellStyle name="Millares 9 3 33" xfId="9550" xr:uid="{00000000-0005-0000-0000-0000C91D0000}"/>
    <cellStyle name="Millares 9 3 34" xfId="9551" xr:uid="{00000000-0005-0000-0000-0000CA1D0000}"/>
    <cellStyle name="Millares 9 3 35" xfId="9552" xr:uid="{00000000-0005-0000-0000-0000CB1D0000}"/>
    <cellStyle name="Millares 9 3 36" xfId="9553" xr:uid="{00000000-0005-0000-0000-0000CC1D0000}"/>
    <cellStyle name="Millares 9 3 37" xfId="9554" xr:uid="{00000000-0005-0000-0000-0000CD1D0000}"/>
    <cellStyle name="Millares 9 3 38" xfId="9555" xr:uid="{00000000-0005-0000-0000-0000CE1D0000}"/>
    <cellStyle name="Millares 9 3 39" xfId="9556" xr:uid="{00000000-0005-0000-0000-0000CF1D0000}"/>
    <cellStyle name="Millares 9 3 4" xfId="5689" xr:uid="{00000000-0005-0000-0000-0000D01D0000}"/>
    <cellStyle name="Millares 9 3 40" xfId="9557" xr:uid="{00000000-0005-0000-0000-0000D11D0000}"/>
    <cellStyle name="Millares 9 3 41" xfId="9558" xr:uid="{00000000-0005-0000-0000-0000D21D0000}"/>
    <cellStyle name="Millares 9 3 42" xfId="9559" xr:uid="{00000000-0005-0000-0000-0000D31D0000}"/>
    <cellStyle name="Millares 9 3 43" xfId="9560" xr:uid="{00000000-0005-0000-0000-0000D41D0000}"/>
    <cellStyle name="Millares 9 3 44" xfId="9561" xr:uid="{00000000-0005-0000-0000-0000D51D0000}"/>
    <cellStyle name="Millares 9 3 45" xfId="9562" xr:uid="{00000000-0005-0000-0000-0000D61D0000}"/>
    <cellStyle name="Millares 9 3 46" xfId="9563" xr:uid="{00000000-0005-0000-0000-0000D71D0000}"/>
    <cellStyle name="Millares 9 3 47" xfId="9564" xr:uid="{00000000-0005-0000-0000-0000D81D0000}"/>
    <cellStyle name="Millares 9 3 48" xfId="9565" xr:uid="{00000000-0005-0000-0000-0000D91D0000}"/>
    <cellStyle name="Millares 9 3 49" xfId="9566" xr:uid="{00000000-0005-0000-0000-0000DA1D0000}"/>
    <cellStyle name="Millares 9 3 5" xfId="9567" xr:uid="{00000000-0005-0000-0000-0000DB1D0000}"/>
    <cellStyle name="Millares 9 3 50" xfId="9568" xr:uid="{00000000-0005-0000-0000-0000DC1D0000}"/>
    <cellStyle name="Millares 9 3 51" xfId="9569" xr:uid="{00000000-0005-0000-0000-0000DD1D0000}"/>
    <cellStyle name="Millares 9 3 52" xfId="9570" xr:uid="{00000000-0005-0000-0000-0000DE1D0000}"/>
    <cellStyle name="Millares 9 3 53" xfId="9571" xr:uid="{00000000-0005-0000-0000-0000DF1D0000}"/>
    <cellStyle name="Millares 9 3 54" xfId="9572" xr:uid="{00000000-0005-0000-0000-0000E01D0000}"/>
    <cellStyle name="Millares 9 3 55" xfId="9573" xr:uid="{00000000-0005-0000-0000-0000E11D0000}"/>
    <cellStyle name="Millares 9 3 56" xfId="9574" xr:uid="{00000000-0005-0000-0000-0000E21D0000}"/>
    <cellStyle name="Millares 9 3 57" xfId="9575" xr:uid="{00000000-0005-0000-0000-0000E31D0000}"/>
    <cellStyle name="Millares 9 3 58" xfId="9576" xr:uid="{00000000-0005-0000-0000-0000E41D0000}"/>
    <cellStyle name="Millares 9 3 59" xfId="9577" xr:uid="{00000000-0005-0000-0000-0000E51D0000}"/>
    <cellStyle name="Millares 9 3 6" xfId="9578" xr:uid="{00000000-0005-0000-0000-0000E61D0000}"/>
    <cellStyle name="Millares 9 3 60" xfId="9579" xr:uid="{00000000-0005-0000-0000-0000E71D0000}"/>
    <cellStyle name="Millares 9 3 61" xfId="9580" xr:uid="{00000000-0005-0000-0000-0000E81D0000}"/>
    <cellStyle name="Millares 9 3 62" xfId="9581" xr:uid="{00000000-0005-0000-0000-0000E91D0000}"/>
    <cellStyle name="Millares 9 3 63" xfId="9582" xr:uid="{00000000-0005-0000-0000-0000EA1D0000}"/>
    <cellStyle name="Millares 9 3 64" xfId="9583" xr:uid="{00000000-0005-0000-0000-0000EB1D0000}"/>
    <cellStyle name="Millares 9 3 65" xfId="9584" xr:uid="{00000000-0005-0000-0000-0000EC1D0000}"/>
    <cellStyle name="Millares 9 3 66" xfId="9585" xr:uid="{00000000-0005-0000-0000-0000ED1D0000}"/>
    <cellStyle name="Millares 9 3 7" xfId="9586" xr:uid="{00000000-0005-0000-0000-0000EE1D0000}"/>
    <cellStyle name="Millares 9 3 8" xfId="9587" xr:uid="{00000000-0005-0000-0000-0000EF1D0000}"/>
    <cellStyle name="Millares 9 3 9" xfId="9588" xr:uid="{00000000-0005-0000-0000-0000F01D0000}"/>
    <cellStyle name="Millares 9 30" xfId="9589" xr:uid="{00000000-0005-0000-0000-0000F11D0000}"/>
    <cellStyle name="Millares 9 31" xfId="9590" xr:uid="{00000000-0005-0000-0000-0000F21D0000}"/>
    <cellStyle name="Millares 9 32" xfId="9591" xr:uid="{00000000-0005-0000-0000-0000F31D0000}"/>
    <cellStyle name="Millares 9 33" xfId="9592" xr:uid="{00000000-0005-0000-0000-0000F41D0000}"/>
    <cellStyle name="Millares 9 34" xfId="9593" xr:uid="{00000000-0005-0000-0000-0000F51D0000}"/>
    <cellStyle name="Millares 9 35" xfId="9594" xr:uid="{00000000-0005-0000-0000-0000F61D0000}"/>
    <cellStyle name="Millares 9 36" xfId="9595" xr:uid="{00000000-0005-0000-0000-0000F71D0000}"/>
    <cellStyle name="Millares 9 37" xfId="9596" xr:uid="{00000000-0005-0000-0000-0000F81D0000}"/>
    <cellStyle name="Millares 9 38" xfId="9597" xr:uid="{00000000-0005-0000-0000-0000F91D0000}"/>
    <cellStyle name="Millares 9 39" xfId="9598" xr:uid="{00000000-0005-0000-0000-0000FA1D0000}"/>
    <cellStyle name="Millares 9 4" xfId="661" xr:uid="{00000000-0005-0000-0000-0000FB1D0000}"/>
    <cellStyle name="Millares 9 4 10" xfId="9599" xr:uid="{00000000-0005-0000-0000-0000FC1D0000}"/>
    <cellStyle name="Millares 9 4 11" xfId="9600" xr:uid="{00000000-0005-0000-0000-0000FD1D0000}"/>
    <cellStyle name="Millares 9 4 12" xfId="9601" xr:uid="{00000000-0005-0000-0000-0000FE1D0000}"/>
    <cellStyle name="Millares 9 4 13" xfId="9602" xr:uid="{00000000-0005-0000-0000-0000FF1D0000}"/>
    <cellStyle name="Millares 9 4 14" xfId="9603" xr:uid="{00000000-0005-0000-0000-0000001E0000}"/>
    <cellStyle name="Millares 9 4 15" xfId="9604" xr:uid="{00000000-0005-0000-0000-0000011E0000}"/>
    <cellStyle name="Millares 9 4 16" xfId="9605" xr:uid="{00000000-0005-0000-0000-0000021E0000}"/>
    <cellStyle name="Millares 9 4 17" xfId="9606" xr:uid="{00000000-0005-0000-0000-0000031E0000}"/>
    <cellStyle name="Millares 9 4 18" xfId="9607" xr:uid="{00000000-0005-0000-0000-0000041E0000}"/>
    <cellStyle name="Millares 9 4 19" xfId="9608" xr:uid="{00000000-0005-0000-0000-0000051E0000}"/>
    <cellStyle name="Millares 9 4 2" xfId="2943" xr:uid="{00000000-0005-0000-0000-0000061E0000}"/>
    <cellStyle name="Millares 9 4 20" xfId="9609" xr:uid="{00000000-0005-0000-0000-0000071E0000}"/>
    <cellStyle name="Millares 9 4 21" xfId="9610" xr:uid="{00000000-0005-0000-0000-0000081E0000}"/>
    <cellStyle name="Millares 9 4 22" xfId="9611" xr:uid="{00000000-0005-0000-0000-0000091E0000}"/>
    <cellStyle name="Millares 9 4 23" xfId="9612" xr:uid="{00000000-0005-0000-0000-00000A1E0000}"/>
    <cellStyle name="Millares 9 4 24" xfId="9613" xr:uid="{00000000-0005-0000-0000-00000B1E0000}"/>
    <cellStyle name="Millares 9 4 25" xfId="9614" xr:uid="{00000000-0005-0000-0000-00000C1E0000}"/>
    <cellStyle name="Millares 9 4 26" xfId="9615" xr:uid="{00000000-0005-0000-0000-00000D1E0000}"/>
    <cellStyle name="Millares 9 4 27" xfId="9616" xr:uid="{00000000-0005-0000-0000-00000E1E0000}"/>
    <cellStyle name="Millares 9 4 28" xfId="9617" xr:uid="{00000000-0005-0000-0000-00000F1E0000}"/>
    <cellStyle name="Millares 9 4 29" xfId="9618" xr:uid="{00000000-0005-0000-0000-0000101E0000}"/>
    <cellStyle name="Millares 9 4 3" xfId="5115" xr:uid="{00000000-0005-0000-0000-0000111E0000}"/>
    <cellStyle name="Millares 9 4 30" xfId="9619" xr:uid="{00000000-0005-0000-0000-0000121E0000}"/>
    <cellStyle name="Millares 9 4 31" xfId="9620" xr:uid="{00000000-0005-0000-0000-0000131E0000}"/>
    <cellStyle name="Millares 9 4 32" xfId="9621" xr:uid="{00000000-0005-0000-0000-0000141E0000}"/>
    <cellStyle name="Millares 9 4 33" xfId="9622" xr:uid="{00000000-0005-0000-0000-0000151E0000}"/>
    <cellStyle name="Millares 9 4 34" xfId="9623" xr:uid="{00000000-0005-0000-0000-0000161E0000}"/>
    <cellStyle name="Millares 9 4 35" xfId="9624" xr:uid="{00000000-0005-0000-0000-0000171E0000}"/>
    <cellStyle name="Millares 9 4 36" xfId="9625" xr:uid="{00000000-0005-0000-0000-0000181E0000}"/>
    <cellStyle name="Millares 9 4 37" xfId="9626" xr:uid="{00000000-0005-0000-0000-0000191E0000}"/>
    <cellStyle name="Millares 9 4 38" xfId="9627" xr:uid="{00000000-0005-0000-0000-00001A1E0000}"/>
    <cellStyle name="Millares 9 4 39" xfId="9628" xr:uid="{00000000-0005-0000-0000-00001B1E0000}"/>
    <cellStyle name="Millares 9 4 4" xfId="5688" xr:uid="{00000000-0005-0000-0000-00001C1E0000}"/>
    <cellStyle name="Millares 9 4 40" xfId="9629" xr:uid="{00000000-0005-0000-0000-00001D1E0000}"/>
    <cellStyle name="Millares 9 4 41" xfId="9630" xr:uid="{00000000-0005-0000-0000-00001E1E0000}"/>
    <cellStyle name="Millares 9 4 42" xfId="9631" xr:uid="{00000000-0005-0000-0000-00001F1E0000}"/>
    <cellStyle name="Millares 9 4 43" xfId="9632" xr:uid="{00000000-0005-0000-0000-0000201E0000}"/>
    <cellStyle name="Millares 9 4 44" xfId="9633" xr:uid="{00000000-0005-0000-0000-0000211E0000}"/>
    <cellStyle name="Millares 9 4 45" xfId="9634" xr:uid="{00000000-0005-0000-0000-0000221E0000}"/>
    <cellStyle name="Millares 9 4 46" xfId="9635" xr:uid="{00000000-0005-0000-0000-0000231E0000}"/>
    <cellStyle name="Millares 9 4 47" xfId="9636" xr:uid="{00000000-0005-0000-0000-0000241E0000}"/>
    <cellStyle name="Millares 9 4 48" xfId="9637" xr:uid="{00000000-0005-0000-0000-0000251E0000}"/>
    <cellStyle name="Millares 9 4 49" xfId="9638" xr:uid="{00000000-0005-0000-0000-0000261E0000}"/>
    <cellStyle name="Millares 9 4 5" xfId="9639" xr:uid="{00000000-0005-0000-0000-0000271E0000}"/>
    <cellStyle name="Millares 9 4 50" xfId="9640" xr:uid="{00000000-0005-0000-0000-0000281E0000}"/>
    <cellStyle name="Millares 9 4 51" xfId="9641" xr:uid="{00000000-0005-0000-0000-0000291E0000}"/>
    <cellStyle name="Millares 9 4 52" xfId="9642" xr:uid="{00000000-0005-0000-0000-00002A1E0000}"/>
    <cellStyle name="Millares 9 4 53" xfId="9643" xr:uid="{00000000-0005-0000-0000-00002B1E0000}"/>
    <cellStyle name="Millares 9 4 54" xfId="9644" xr:uid="{00000000-0005-0000-0000-00002C1E0000}"/>
    <cellStyle name="Millares 9 4 55" xfId="9645" xr:uid="{00000000-0005-0000-0000-00002D1E0000}"/>
    <cellStyle name="Millares 9 4 56" xfId="9646" xr:uid="{00000000-0005-0000-0000-00002E1E0000}"/>
    <cellStyle name="Millares 9 4 57" xfId="9647" xr:uid="{00000000-0005-0000-0000-00002F1E0000}"/>
    <cellStyle name="Millares 9 4 58" xfId="9648" xr:uid="{00000000-0005-0000-0000-0000301E0000}"/>
    <cellStyle name="Millares 9 4 59" xfId="9649" xr:uid="{00000000-0005-0000-0000-0000311E0000}"/>
    <cellStyle name="Millares 9 4 6" xfId="9650" xr:uid="{00000000-0005-0000-0000-0000321E0000}"/>
    <cellStyle name="Millares 9 4 60" xfId="9651" xr:uid="{00000000-0005-0000-0000-0000331E0000}"/>
    <cellStyle name="Millares 9 4 61" xfId="9652" xr:uid="{00000000-0005-0000-0000-0000341E0000}"/>
    <cellStyle name="Millares 9 4 62" xfId="9653" xr:uid="{00000000-0005-0000-0000-0000351E0000}"/>
    <cellStyle name="Millares 9 4 63" xfId="9654" xr:uid="{00000000-0005-0000-0000-0000361E0000}"/>
    <cellStyle name="Millares 9 4 64" xfId="9655" xr:uid="{00000000-0005-0000-0000-0000371E0000}"/>
    <cellStyle name="Millares 9 4 65" xfId="9656" xr:uid="{00000000-0005-0000-0000-0000381E0000}"/>
    <cellStyle name="Millares 9 4 66" xfId="9657" xr:uid="{00000000-0005-0000-0000-0000391E0000}"/>
    <cellStyle name="Millares 9 4 7" xfId="9658" xr:uid="{00000000-0005-0000-0000-00003A1E0000}"/>
    <cellStyle name="Millares 9 4 8" xfId="9659" xr:uid="{00000000-0005-0000-0000-00003B1E0000}"/>
    <cellStyle name="Millares 9 4 9" xfId="9660" xr:uid="{00000000-0005-0000-0000-00003C1E0000}"/>
    <cellStyle name="Millares 9 40" xfId="9661" xr:uid="{00000000-0005-0000-0000-00003D1E0000}"/>
    <cellStyle name="Millares 9 41" xfId="9662" xr:uid="{00000000-0005-0000-0000-00003E1E0000}"/>
    <cellStyle name="Millares 9 42" xfId="9663" xr:uid="{00000000-0005-0000-0000-00003F1E0000}"/>
    <cellStyle name="Millares 9 43" xfId="9664" xr:uid="{00000000-0005-0000-0000-0000401E0000}"/>
    <cellStyle name="Millares 9 44" xfId="9665" xr:uid="{00000000-0005-0000-0000-0000411E0000}"/>
    <cellStyle name="Millares 9 45" xfId="9666" xr:uid="{00000000-0005-0000-0000-0000421E0000}"/>
    <cellStyle name="Millares 9 46" xfId="9667" xr:uid="{00000000-0005-0000-0000-0000431E0000}"/>
    <cellStyle name="Millares 9 47" xfId="9668" xr:uid="{00000000-0005-0000-0000-0000441E0000}"/>
    <cellStyle name="Millares 9 48" xfId="9669" xr:uid="{00000000-0005-0000-0000-0000451E0000}"/>
    <cellStyle name="Millares 9 49" xfId="9670" xr:uid="{00000000-0005-0000-0000-0000461E0000}"/>
    <cellStyle name="Millares 9 5" xfId="662" xr:uid="{00000000-0005-0000-0000-0000471E0000}"/>
    <cellStyle name="Millares 9 5 10" xfId="9671" xr:uid="{00000000-0005-0000-0000-0000481E0000}"/>
    <cellStyle name="Millares 9 5 11" xfId="9672" xr:uid="{00000000-0005-0000-0000-0000491E0000}"/>
    <cellStyle name="Millares 9 5 12" xfId="9673" xr:uid="{00000000-0005-0000-0000-00004A1E0000}"/>
    <cellStyle name="Millares 9 5 13" xfId="9674" xr:uid="{00000000-0005-0000-0000-00004B1E0000}"/>
    <cellStyle name="Millares 9 5 14" xfId="9675" xr:uid="{00000000-0005-0000-0000-00004C1E0000}"/>
    <cellStyle name="Millares 9 5 15" xfId="9676" xr:uid="{00000000-0005-0000-0000-00004D1E0000}"/>
    <cellStyle name="Millares 9 5 16" xfId="9677" xr:uid="{00000000-0005-0000-0000-00004E1E0000}"/>
    <cellStyle name="Millares 9 5 17" xfId="9678" xr:uid="{00000000-0005-0000-0000-00004F1E0000}"/>
    <cellStyle name="Millares 9 5 18" xfId="9679" xr:uid="{00000000-0005-0000-0000-0000501E0000}"/>
    <cellStyle name="Millares 9 5 19" xfId="9680" xr:uid="{00000000-0005-0000-0000-0000511E0000}"/>
    <cellStyle name="Millares 9 5 2" xfId="2872" xr:uid="{00000000-0005-0000-0000-0000521E0000}"/>
    <cellStyle name="Millares 9 5 20" xfId="9681" xr:uid="{00000000-0005-0000-0000-0000531E0000}"/>
    <cellStyle name="Millares 9 5 21" xfId="9682" xr:uid="{00000000-0005-0000-0000-0000541E0000}"/>
    <cellStyle name="Millares 9 5 22" xfId="9683" xr:uid="{00000000-0005-0000-0000-0000551E0000}"/>
    <cellStyle name="Millares 9 5 23" xfId="9684" xr:uid="{00000000-0005-0000-0000-0000561E0000}"/>
    <cellStyle name="Millares 9 5 24" xfId="9685" xr:uid="{00000000-0005-0000-0000-0000571E0000}"/>
    <cellStyle name="Millares 9 5 25" xfId="9686" xr:uid="{00000000-0005-0000-0000-0000581E0000}"/>
    <cellStyle name="Millares 9 5 26" xfId="9687" xr:uid="{00000000-0005-0000-0000-0000591E0000}"/>
    <cellStyle name="Millares 9 5 27" xfId="9688" xr:uid="{00000000-0005-0000-0000-00005A1E0000}"/>
    <cellStyle name="Millares 9 5 28" xfId="9689" xr:uid="{00000000-0005-0000-0000-00005B1E0000}"/>
    <cellStyle name="Millares 9 5 29" xfId="9690" xr:uid="{00000000-0005-0000-0000-00005C1E0000}"/>
    <cellStyle name="Millares 9 5 3" xfId="5053" xr:uid="{00000000-0005-0000-0000-00005D1E0000}"/>
    <cellStyle name="Millares 9 5 30" xfId="9691" xr:uid="{00000000-0005-0000-0000-00005E1E0000}"/>
    <cellStyle name="Millares 9 5 31" xfId="9692" xr:uid="{00000000-0005-0000-0000-00005F1E0000}"/>
    <cellStyle name="Millares 9 5 32" xfId="9693" xr:uid="{00000000-0005-0000-0000-0000601E0000}"/>
    <cellStyle name="Millares 9 5 33" xfId="9694" xr:uid="{00000000-0005-0000-0000-0000611E0000}"/>
    <cellStyle name="Millares 9 5 34" xfId="9695" xr:uid="{00000000-0005-0000-0000-0000621E0000}"/>
    <cellStyle name="Millares 9 5 35" xfId="9696" xr:uid="{00000000-0005-0000-0000-0000631E0000}"/>
    <cellStyle name="Millares 9 5 36" xfId="9697" xr:uid="{00000000-0005-0000-0000-0000641E0000}"/>
    <cellStyle name="Millares 9 5 37" xfId="9698" xr:uid="{00000000-0005-0000-0000-0000651E0000}"/>
    <cellStyle name="Millares 9 5 38" xfId="9699" xr:uid="{00000000-0005-0000-0000-0000661E0000}"/>
    <cellStyle name="Millares 9 5 39" xfId="9700" xr:uid="{00000000-0005-0000-0000-0000671E0000}"/>
    <cellStyle name="Millares 9 5 4" xfId="5623" xr:uid="{00000000-0005-0000-0000-0000681E0000}"/>
    <cellStyle name="Millares 9 5 40" xfId="9701" xr:uid="{00000000-0005-0000-0000-0000691E0000}"/>
    <cellStyle name="Millares 9 5 41" xfId="9702" xr:uid="{00000000-0005-0000-0000-00006A1E0000}"/>
    <cellStyle name="Millares 9 5 42" xfId="9703" xr:uid="{00000000-0005-0000-0000-00006B1E0000}"/>
    <cellStyle name="Millares 9 5 43" xfId="9704" xr:uid="{00000000-0005-0000-0000-00006C1E0000}"/>
    <cellStyle name="Millares 9 5 44" xfId="9705" xr:uid="{00000000-0005-0000-0000-00006D1E0000}"/>
    <cellStyle name="Millares 9 5 45" xfId="9706" xr:uid="{00000000-0005-0000-0000-00006E1E0000}"/>
    <cellStyle name="Millares 9 5 46" xfId="9707" xr:uid="{00000000-0005-0000-0000-00006F1E0000}"/>
    <cellStyle name="Millares 9 5 47" xfId="9708" xr:uid="{00000000-0005-0000-0000-0000701E0000}"/>
    <cellStyle name="Millares 9 5 48" xfId="9709" xr:uid="{00000000-0005-0000-0000-0000711E0000}"/>
    <cellStyle name="Millares 9 5 49" xfId="9710" xr:uid="{00000000-0005-0000-0000-0000721E0000}"/>
    <cellStyle name="Millares 9 5 5" xfId="9711" xr:uid="{00000000-0005-0000-0000-0000731E0000}"/>
    <cellStyle name="Millares 9 5 50" xfId="9712" xr:uid="{00000000-0005-0000-0000-0000741E0000}"/>
    <cellStyle name="Millares 9 5 51" xfId="9713" xr:uid="{00000000-0005-0000-0000-0000751E0000}"/>
    <cellStyle name="Millares 9 5 52" xfId="9714" xr:uid="{00000000-0005-0000-0000-0000761E0000}"/>
    <cellStyle name="Millares 9 5 53" xfId="9715" xr:uid="{00000000-0005-0000-0000-0000771E0000}"/>
    <cellStyle name="Millares 9 5 54" xfId="9716" xr:uid="{00000000-0005-0000-0000-0000781E0000}"/>
    <cellStyle name="Millares 9 5 55" xfId="9717" xr:uid="{00000000-0005-0000-0000-0000791E0000}"/>
    <cellStyle name="Millares 9 5 56" xfId="9718" xr:uid="{00000000-0005-0000-0000-00007A1E0000}"/>
    <cellStyle name="Millares 9 5 57" xfId="9719" xr:uid="{00000000-0005-0000-0000-00007B1E0000}"/>
    <cellStyle name="Millares 9 5 58" xfId="9720" xr:uid="{00000000-0005-0000-0000-00007C1E0000}"/>
    <cellStyle name="Millares 9 5 59" xfId="9721" xr:uid="{00000000-0005-0000-0000-00007D1E0000}"/>
    <cellStyle name="Millares 9 5 6" xfId="9722" xr:uid="{00000000-0005-0000-0000-00007E1E0000}"/>
    <cellStyle name="Millares 9 5 60" xfId="9723" xr:uid="{00000000-0005-0000-0000-00007F1E0000}"/>
    <cellStyle name="Millares 9 5 61" xfId="9724" xr:uid="{00000000-0005-0000-0000-0000801E0000}"/>
    <cellStyle name="Millares 9 5 62" xfId="9725" xr:uid="{00000000-0005-0000-0000-0000811E0000}"/>
    <cellStyle name="Millares 9 5 63" xfId="9726" xr:uid="{00000000-0005-0000-0000-0000821E0000}"/>
    <cellStyle name="Millares 9 5 64" xfId="9727" xr:uid="{00000000-0005-0000-0000-0000831E0000}"/>
    <cellStyle name="Millares 9 5 65" xfId="9728" xr:uid="{00000000-0005-0000-0000-0000841E0000}"/>
    <cellStyle name="Millares 9 5 66" xfId="9729" xr:uid="{00000000-0005-0000-0000-0000851E0000}"/>
    <cellStyle name="Millares 9 5 7" xfId="9730" xr:uid="{00000000-0005-0000-0000-0000861E0000}"/>
    <cellStyle name="Millares 9 5 8" xfId="9731" xr:uid="{00000000-0005-0000-0000-0000871E0000}"/>
    <cellStyle name="Millares 9 5 9" xfId="9732" xr:uid="{00000000-0005-0000-0000-0000881E0000}"/>
    <cellStyle name="Millares 9 50" xfId="9733" xr:uid="{00000000-0005-0000-0000-0000891E0000}"/>
    <cellStyle name="Millares 9 51" xfId="9734" xr:uid="{00000000-0005-0000-0000-00008A1E0000}"/>
    <cellStyle name="Millares 9 52" xfId="9735" xr:uid="{00000000-0005-0000-0000-00008B1E0000}"/>
    <cellStyle name="Millares 9 53" xfId="9736" xr:uid="{00000000-0005-0000-0000-00008C1E0000}"/>
    <cellStyle name="Millares 9 54" xfId="9737" xr:uid="{00000000-0005-0000-0000-00008D1E0000}"/>
    <cellStyle name="Millares 9 55" xfId="9738" xr:uid="{00000000-0005-0000-0000-00008E1E0000}"/>
    <cellStyle name="Millares 9 56" xfId="9739" xr:uid="{00000000-0005-0000-0000-00008F1E0000}"/>
    <cellStyle name="Millares 9 57" xfId="9740" xr:uid="{00000000-0005-0000-0000-0000901E0000}"/>
    <cellStyle name="Millares 9 58" xfId="9741" xr:uid="{00000000-0005-0000-0000-0000911E0000}"/>
    <cellStyle name="Millares 9 59" xfId="9742" xr:uid="{00000000-0005-0000-0000-0000921E0000}"/>
    <cellStyle name="Millares 9 6" xfId="663" xr:uid="{00000000-0005-0000-0000-0000931E0000}"/>
    <cellStyle name="Millares 9 6 10" xfId="9743" xr:uid="{00000000-0005-0000-0000-0000941E0000}"/>
    <cellStyle name="Millares 9 6 11" xfId="9744" xr:uid="{00000000-0005-0000-0000-0000951E0000}"/>
    <cellStyle name="Millares 9 6 12" xfId="9745" xr:uid="{00000000-0005-0000-0000-0000961E0000}"/>
    <cellStyle name="Millares 9 6 13" xfId="9746" xr:uid="{00000000-0005-0000-0000-0000971E0000}"/>
    <cellStyle name="Millares 9 6 14" xfId="9747" xr:uid="{00000000-0005-0000-0000-0000981E0000}"/>
    <cellStyle name="Millares 9 6 15" xfId="9748" xr:uid="{00000000-0005-0000-0000-0000991E0000}"/>
    <cellStyle name="Millares 9 6 16" xfId="9749" xr:uid="{00000000-0005-0000-0000-00009A1E0000}"/>
    <cellStyle name="Millares 9 6 17" xfId="9750" xr:uid="{00000000-0005-0000-0000-00009B1E0000}"/>
    <cellStyle name="Millares 9 6 18" xfId="9751" xr:uid="{00000000-0005-0000-0000-00009C1E0000}"/>
    <cellStyle name="Millares 9 6 19" xfId="9752" xr:uid="{00000000-0005-0000-0000-00009D1E0000}"/>
    <cellStyle name="Millares 9 6 2" xfId="3189" xr:uid="{00000000-0005-0000-0000-00009E1E0000}"/>
    <cellStyle name="Millares 9 6 20" xfId="9753" xr:uid="{00000000-0005-0000-0000-00009F1E0000}"/>
    <cellStyle name="Millares 9 6 21" xfId="9754" xr:uid="{00000000-0005-0000-0000-0000A01E0000}"/>
    <cellStyle name="Millares 9 6 22" xfId="9755" xr:uid="{00000000-0005-0000-0000-0000A11E0000}"/>
    <cellStyle name="Millares 9 6 23" xfId="9756" xr:uid="{00000000-0005-0000-0000-0000A21E0000}"/>
    <cellStyle name="Millares 9 6 24" xfId="9757" xr:uid="{00000000-0005-0000-0000-0000A31E0000}"/>
    <cellStyle name="Millares 9 6 25" xfId="9758" xr:uid="{00000000-0005-0000-0000-0000A41E0000}"/>
    <cellStyle name="Millares 9 6 26" xfId="9759" xr:uid="{00000000-0005-0000-0000-0000A51E0000}"/>
    <cellStyle name="Millares 9 6 27" xfId="9760" xr:uid="{00000000-0005-0000-0000-0000A61E0000}"/>
    <cellStyle name="Millares 9 6 28" xfId="9761" xr:uid="{00000000-0005-0000-0000-0000A71E0000}"/>
    <cellStyle name="Millares 9 6 29" xfId="9762" xr:uid="{00000000-0005-0000-0000-0000A81E0000}"/>
    <cellStyle name="Millares 9 6 3" xfId="5323" xr:uid="{00000000-0005-0000-0000-0000A91E0000}"/>
    <cellStyle name="Millares 9 6 30" xfId="9763" xr:uid="{00000000-0005-0000-0000-0000AA1E0000}"/>
    <cellStyle name="Millares 9 6 31" xfId="9764" xr:uid="{00000000-0005-0000-0000-0000AB1E0000}"/>
    <cellStyle name="Millares 9 6 32" xfId="9765" xr:uid="{00000000-0005-0000-0000-0000AC1E0000}"/>
    <cellStyle name="Millares 9 6 33" xfId="9766" xr:uid="{00000000-0005-0000-0000-0000AD1E0000}"/>
    <cellStyle name="Millares 9 6 34" xfId="9767" xr:uid="{00000000-0005-0000-0000-0000AE1E0000}"/>
    <cellStyle name="Millares 9 6 35" xfId="9768" xr:uid="{00000000-0005-0000-0000-0000AF1E0000}"/>
    <cellStyle name="Millares 9 6 36" xfId="9769" xr:uid="{00000000-0005-0000-0000-0000B01E0000}"/>
    <cellStyle name="Millares 9 6 37" xfId="9770" xr:uid="{00000000-0005-0000-0000-0000B11E0000}"/>
    <cellStyle name="Millares 9 6 38" xfId="9771" xr:uid="{00000000-0005-0000-0000-0000B21E0000}"/>
    <cellStyle name="Millares 9 6 39" xfId="9772" xr:uid="{00000000-0005-0000-0000-0000B31E0000}"/>
    <cellStyle name="Millares 9 6 4" xfId="5885" xr:uid="{00000000-0005-0000-0000-0000B41E0000}"/>
    <cellStyle name="Millares 9 6 40" xfId="9773" xr:uid="{00000000-0005-0000-0000-0000B51E0000}"/>
    <cellStyle name="Millares 9 6 41" xfId="9774" xr:uid="{00000000-0005-0000-0000-0000B61E0000}"/>
    <cellStyle name="Millares 9 6 42" xfId="9775" xr:uid="{00000000-0005-0000-0000-0000B71E0000}"/>
    <cellStyle name="Millares 9 6 43" xfId="9776" xr:uid="{00000000-0005-0000-0000-0000B81E0000}"/>
    <cellStyle name="Millares 9 6 44" xfId="9777" xr:uid="{00000000-0005-0000-0000-0000B91E0000}"/>
    <cellStyle name="Millares 9 6 45" xfId="9778" xr:uid="{00000000-0005-0000-0000-0000BA1E0000}"/>
    <cellStyle name="Millares 9 6 46" xfId="9779" xr:uid="{00000000-0005-0000-0000-0000BB1E0000}"/>
    <cellStyle name="Millares 9 6 47" xfId="9780" xr:uid="{00000000-0005-0000-0000-0000BC1E0000}"/>
    <cellStyle name="Millares 9 6 48" xfId="9781" xr:uid="{00000000-0005-0000-0000-0000BD1E0000}"/>
    <cellStyle name="Millares 9 6 49" xfId="9782" xr:uid="{00000000-0005-0000-0000-0000BE1E0000}"/>
    <cellStyle name="Millares 9 6 5" xfId="9783" xr:uid="{00000000-0005-0000-0000-0000BF1E0000}"/>
    <cellStyle name="Millares 9 6 50" xfId="9784" xr:uid="{00000000-0005-0000-0000-0000C01E0000}"/>
    <cellStyle name="Millares 9 6 51" xfId="9785" xr:uid="{00000000-0005-0000-0000-0000C11E0000}"/>
    <cellStyle name="Millares 9 6 52" xfId="9786" xr:uid="{00000000-0005-0000-0000-0000C21E0000}"/>
    <cellStyle name="Millares 9 6 53" xfId="9787" xr:uid="{00000000-0005-0000-0000-0000C31E0000}"/>
    <cellStyle name="Millares 9 6 54" xfId="9788" xr:uid="{00000000-0005-0000-0000-0000C41E0000}"/>
    <cellStyle name="Millares 9 6 55" xfId="9789" xr:uid="{00000000-0005-0000-0000-0000C51E0000}"/>
    <cellStyle name="Millares 9 6 56" xfId="9790" xr:uid="{00000000-0005-0000-0000-0000C61E0000}"/>
    <cellStyle name="Millares 9 6 57" xfId="9791" xr:uid="{00000000-0005-0000-0000-0000C71E0000}"/>
    <cellStyle name="Millares 9 6 58" xfId="9792" xr:uid="{00000000-0005-0000-0000-0000C81E0000}"/>
    <cellStyle name="Millares 9 6 59" xfId="9793" xr:uid="{00000000-0005-0000-0000-0000C91E0000}"/>
    <cellStyle name="Millares 9 6 6" xfId="9794" xr:uid="{00000000-0005-0000-0000-0000CA1E0000}"/>
    <cellStyle name="Millares 9 6 60" xfId="9795" xr:uid="{00000000-0005-0000-0000-0000CB1E0000}"/>
    <cellStyle name="Millares 9 6 61" xfId="9796" xr:uid="{00000000-0005-0000-0000-0000CC1E0000}"/>
    <cellStyle name="Millares 9 6 62" xfId="9797" xr:uid="{00000000-0005-0000-0000-0000CD1E0000}"/>
    <cellStyle name="Millares 9 6 63" xfId="9798" xr:uid="{00000000-0005-0000-0000-0000CE1E0000}"/>
    <cellStyle name="Millares 9 6 64" xfId="9799" xr:uid="{00000000-0005-0000-0000-0000CF1E0000}"/>
    <cellStyle name="Millares 9 6 65" xfId="9800" xr:uid="{00000000-0005-0000-0000-0000D01E0000}"/>
    <cellStyle name="Millares 9 6 66" xfId="9801" xr:uid="{00000000-0005-0000-0000-0000D11E0000}"/>
    <cellStyle name="Millares 9 6 7" xfId="9802" xr:uid="{00000000-0005-0000-0000-0000D21E0000}"/>
    <cellStyle name="Millares 9 6 8" xfId="9803" xr:uid="{00000000-0005-0000-0000-0000D31E0000}"/>
    <cellStyle name="Millares 9 6 9" xfId="9804" xr:uid="{00000000-0005-0000-0000-0000D41E0000}"/>
    <cellStyle name="Millares 9 60" xfId="9805" xr:uid="{00000000-0005-0000-0000-0000D51E0000}"/>
    <cellStyle name="Millares 9 61" xfId="9806" xr:uid="{00000000-0005-0000-0000-0000D61E0000}"/>
    <cellStyle name="Millares 9 62" xfId="9807" xr:uid="{00000000-0005-0000-0000-0000D71E0000}"/>
    <cellStyle name="Millares 9 63" xfId="9808" xr:uid="{00000000-0005-0000-0000-0000D81E0000}"/>
    <cellStyle name="Millares 9 64" xfId="9809" xr:uid="{00000000-0005-0000-0000-0000D91E0000}"/>
    <cellStyle name="Millares 9 65" xfId="9810" xr:uid="{00000000-0005-0000-0000-0000DA1E0000}"/>
    <cellStyle name="Millares 9 66" xfId="9811" xr:uid="{00000000-0005-0000-0000-0000DB1E0000}"/>
    <cellStyle name="Millares 9 67" xfId="9812" xr:uid="{00000000-0005-0000-0000-0000DC1E0000}"/>
    <cellStyle name="Millares 9 68" xfId="9813" xr:uid="{00000000-0005-0000-0000-0000DD1E0000}"/>
    <cellStyle name="Millares 9 69" xfId="9814" xr:uid="{00000000-0005-0000-0000-0000DE1E0000}"/>
    <cellStyle name="Millares 9 7" xfId="664" xr:uid="{00000000-0005-0000-0000-0000DF1E0000}"/>
    <cellStyle name="Millares 9 7 2" xfId="3206" xr:uid="{00000000-0005-0000-0000-0000E01E0000}"/>
    <cellStyle name="Millares 9 7 3" xfId="5331" xr:uid="{00000000-0005-0000-0000-0000E11E0000}"/>
    <cellStyle name="Millares 9 7 4" xfId="5891" xr:uid="{00000000-0005-0000-0000-0000E21E0000}"/>
    <cellStyle name="Millares 9 70" xfId="9815" xr:uid="{00000000-0005-0000-0000-0000E31E0000}"/>
    <cellStyle name="Millares 9 71" xfId="9816" xr:uid="{00000000-0005-0000-0000-0000E41E0000}"/>
    <cellStyle name="Millares 9 72" xfId="9817" xr:uid="{00000000-0005-0000-0000-0000E51E0000}"/>
    <cellStyle name="Millares 9 73" xfId="9818" xr:uid="{00000000-0005-0000-0000-0000E61E0000}"/>
    <cellStyle name="Millares 9 74" xfId="9819" xr:uid="{00000000-0005-0000-0000-0000E71E0000}"/>
    <cellStyle name="Millares 9 75" xfId="9820" xr:uid="{00000000-0005-0000-0000-0000E81E0000}"/>
    <cellStyle name="Millares 9 76" xfId="9821" xr:uid="{00000000-0005-0000-0000-0000E91E0000}"/>
    <cellStyle name="Millares 9 77" xfId="9822" xr:uid="{00000000-0005-0000-0000-0000EA1E0000}"/>
    <cellStyle name="Millares 9 78" xfId="9823" xr:uid="{00000000-0005-0000-0000-0000EB1E0000}"/>
    <cellStyle name="Millares 9 79" xfId="9824" xr:uid="{00000000-0005-0000-0000-0000EC1E0000}"/>
    <cellStyle name="Millares 9 8" xfId="665" xr:uid="{00000000-0005-0000-0000-0000ED1E0000}"/>
    <cellStyle name="Millares 9 8 2" xfId="3290" xr:uid="{00000000-0005-0000-0000-0000EE1E0000}"/>
    <cellStyle name="Millares 9 8 3" xfId="5399" xr:uid="{00000000-0005-0000-0000-0000EF1E0000}"/>
    <cellStyle name="Millares 9 8 4" xfId="5953" xr:uid="{00000000-0005-0000-0000-0000F01E0000}"/>
    <cellStyle name="Millares 9 80" xfId="9825" xr:uid="{00000000-0005-0000-0000-0000F11E0000}"/>
    <cellStyle name="Millares 9 81" xfId="9826" xr:uid="{00000000-0005-0000-0000-0000F21E0000}"/>
    <cellStyle name="Millares 9 82" xfId="9827" xr:uid="{00000000-0005-0000-0000-0000F31E0000}"/>
    <cellStyle name="Millares 9 83" xfId="9828" xr:uid="{00000000-0005-0000-0000-0000F41E0000}"/>
    <cellStyle name="Millares 9 84" xfId="9829" xr:uid="{00000000-0005-0000-0000-0000F51E0000}"/>
    <cellStyle name="Millares 9 9" xfId="666" xr:uid="{00000000-0005-0000-0000-0000F61E0000}"/>
    <cellStyle name="Millares 9 9 2" xfId="3093" xr:uid="{00000000-0005-0000-0000-0000F71E0000}"/>
    <cellStyle name="Millares 9 9 3" xfId="5240" xr:uid="{00000000-0005-0000-0000-0000F81E0000}"/>
    <cellStyle name="Millares 9 9 4" xfId="5804" xr:uid="{00000000-0005-0000-0000-0000F91E0000}"/>
    <cellStyle name="Milliers [0]_Encours - Apr rééch" xfId="667" xr:uid="{00000000-0005-0000-0000-0000FA1E0000}"/>
    <cellStyle name="Milliers_Encours - Apr rééch" xfId="668" xr:uid="{00000000-0005-0000-0000-0000FB1E0000}"/>
    <cellStyle name="Moeda [0]_A" xfId="2636" xr:uid="{00000000-0005-0000-0000-0000FC1E0000}"/>
    <cellStyle name="Moeda_A" xfId="2637" xr:uid="{00000000-0005-0000-0000-0000FD1E0000}"/>
    <cellStyle name="Moeda0" xfId="2638" xr:uid="{00000000-0005-0000-0000-0000FE1E0000}"/>
    <cellStyle name="Moneda 2" xfId="669" xr:uid="{00000000-0005-0000-0000-0000FF1E0000}"/>
    <cellStyle name="Moneda 2 2" xfId="1508" xr:uid="{00000000-0005-0000-0000-0000001F0000}"/>
    <cellStyle name="Moneda 2 3" xfId="4386" xr:uid="{00000000-0005-0000-0000-0000011F0000}"/>
    <cellStyle name="Moneda 2 4" xfId="4723" xr:uid="{00000000-0005-0000-0000-0000021F0000}"/>
    <cellStyle name="Monétaire [0]_Encours - Apr rééch" xfId="670" xr:uid="{00000000-0005-0000-0000-0000031F0000}"/>
    <cellStyle name="Monétaire_Encours - Apr rééch" xfId="671" xr:uid="{00000000-0005-0000-0000-0000041F0000}"/>
    <cellStyle name="Monetario" xfId="2641" xr:uid="{00000000-0005-0000-0000-0000051F0000}"/>
    <cellStyle name="Monetario0" xfId="2642" xr:uid="{00000000-0005-0000-0000-0000061F0000}"/>
    <cellStyle name="Neutral 2" xfId="672" xr:uid="{00000000-0005-0000-0000-0000071F0000}"/>
    <cellStyle name="Neutral 2 2" xfId="936" xr:uid="{00000000-0005-0000-0000-0000081F0000}"/>
    <cellStyle name="Neutral 2 2 2" xfId="1510" xr:uid="{00000000-0005-0000-0000-0000091F0000}"/>
    <cellStyle name="Neutral 2 2 2 2" xfId="4025" xr:uid="{00000000-0005-0000-0000-00000A1F0000}"/>
    <cellStyle name="Neutral 2 3" xfId="4388" xr:uid="{00000000-0005-0000-0000-00000B1F0000}"/>
    <cellStyle name="Neutral 2 4" xfId="4722" xr:uid="{00000000-0005-0000-0000-00000C1F0000}"/>
    <cellStyle name="Neutral 3" xfId="937" xr:uid="{00000000-0005-0000-0000-00000D1F0000}"/>
    <cellStyle name="Neutral 3 2" xfId="1511" xr:uid="{00000000-0005-0000-0000-00000E1F0000}"/>
    <cellStyle name="Neutral 3 2 2" xfId="4026" xr:uid="{00000000-0005-0000-0000-00000F1F0000}"/>
    <cellStyle name="Neutral 3 3" xfId="4389" xr:uid="{00000000-0005-0000-0000-0000101F0000}"/>
    <cellStyle name="Neutral 3 4" xfId="4721" xr:uid="{00000000-0005-0000-0000-0000111F0000}"/>
    <cellStyle name="Neutral 4" xfId="938" xr:uid="{00000000-0005-0000-0000-0000121F0000}"/>
    <cellStyle name="Neutral 4 2" xfId="1512" xr:uid="{00000000-0005-0000-0000-0000131F0000}"/>
    <cellStyle name="Neutral 4 2 2" xfId="4027" xr:uid="{00000000-0005-0000-0000-0000141F0000}"/>
    <cellStyle name="Neutral 4 3" xfId="4390" xr:uid="{00000000-0005-0000-0000-0000151F0000}"/>
    <cellStyle name="Neutral 4 4" xfId="4421" xr:uid="{00000000-0005-0000-0000-0000161F0000}"/>
    <cellStyle name="Neutral 5" xfId="1509" xr:uid="{00000000-0005-0000-0000-0000171F0000}"/>
    <cellStyle name="Neutral 5 2" xfId="3874" xr:uid="{00000000-0005-0000-0000-0000181F0000}"/>
    <cellStyle name="Neutral 6" xfId="4387" xr:uid="{00000000-0005-0000-0000-0000191F0000}"/>
    <cellStyle name="Neutral 7" xfId="4422" xr:uid="{00000000-0005-0000-0000-00001A1F0000}"/>
    <cellStyle name="Neutrale" xfId="673" xr:uid="{00000000-0005-0000-0000-00001B1F0000}"/>
    <cellStyle name="Neutrale 2" xfId="1513" xr:uid="{00000000-0005-0000-0000-00001C1F0000}"/>
    <cellStyle name="Neutrale 2 2" xfId="3875" xr:uid="{00000000-0005-0000-0000-00001D1F0000}"/>
    <cellStyle name="Neutrale 3" xfId="4391" xr:uid="{00000000-0005-0000-0000-00001E1F0000}"/>
    <cellStyle name="Neutrale 4" xfId="4420" xr:uid="{00000000-0005-0000-0000-00001F1F0000}"/>
    <cellStyle name="no dec" xfId="674" xr:uid="{00000000-0005-0000-0000-0000201F0000}"/>
    <cellStyle name="no dec 2" xfId="1514" xr:uid="{00000000-0005-0000-0000-0000211F0000}"/>
    <cellStyle name="no dec 2 2" xfId="3876" xr:uid="{00000000-0005-0000-0000-0000221F0000}"/>
    <cellStyle name="no dec 3" xfId="4392" xr:uid="{00000000-0005-0000-0000-0000231F0000}"/>
    <cellStyle name="no dec 4" xfId="4720" xr:uid="{00000000-0005-0000-0000-0000241F0000}"/>
    <cellStyle name="Normal" xfId="0" builtinId="0"/>
    <cellStyle name="Normal - Modelo1" xfId="2643" xr:uid="{00000000-0005-0000-0000-0000261F0000}"/>
    <cellStyle name="Normal - Style1" xfId="675" xr:uid="{00000000-0005-0000-0000-0000271F0000}"/>
    <cellStyle name="Normal - Style1 10" xfId="4719" xr:uid="{00000000-0005-0000-0000-0000281F0000}"/>
    <cellStyle name="Normal - Style1 2" xfId="1515" xr:uid="{00000000-0005-0000-0000-0000291F0000}"/>
    <cellStyle name="Normal - Style1 2 2" xfId="2503" xr:uid="{00000000-0005-0000-0000-00002A1F0000}"/>
    <cellStyle name="Normal - Style1 2 3" xfId="4856" xr:uid="{00000000-0005-0000-0000-00002B1F0000}"/>
    <cellStyle name="Normal - Style1 2 4" xfId="5541" xr:uid="{00000000-0005-0000-0000-00002C1F0000}"/>
    <cellStyle name="Normal - Style1 3" xfId="2644" xr:uid="{00000000-0005-0000-0000-00002D1F0000}"/>
    <cellStyle name="Normal - Style1 4" xfId="2770" xr:uid="{00000000-0005-0000-0000-00002E1F0000}"/>
    <cellStyle name="Normal - Style1 5" xfId="2560" xr:uid="{00000000-0005-0000-0000-00002F1F0000}"/>
    <cellStyle name="Normal - Style1 6" xfId="2800" xr:uid="{00000000-0005-0000-0000-0000301F0000}"/>
    <cellStyle name="Normal - Style1 7" xfId="2839" xr:uid="{00000000-0005-0000-0000-0000311F0000}"/>
    <cellStyle name="Normal - Style1 8" xfId="3877" xr:uid="{00000000-0005-0000-0000-0000321F0000}"/>
    <cellStyle name="Normal - Style1 9" xfId="4393" xr:uid="{00000000-0005-0000-0000-0000331F0000}"/>
    <cellStyle name="Normal 10" xfId="676" xr:uid="{00000000-0005-0000-0000-0000341F0000}"/>
    <cellStyle name="Normal 10 10" xfId="1517" xr:uid="{00000000-0005-0000-0000-0000351F0000}"/>
    <cellStyle name="Normal 10 10 2" xfId="1518" xr:uid="{00000000-0005-0000-0000-0000361F0000}"/>
    <cellStyle name="Normal 10 10 2 2" xfId="2200" xr:uid="{00000000-0005-0000-0000-0000371F0000}"/>
    <cellStyle name="Normal 10 10 3" xfId="2201" xr:uid="{00000000-0005-0000-0000-0000381F0000}"/>
    <cellStyle name="Normal 10 10 4" xfId="9830" xr:uid="{00000000-0005-0000-0000-0000391F0000}"/>
    <cellStyle name="Normal 10 11" xfId="1519" xr:uid="{00000000-0005-0000-0000-00003A1F0000}"/>
    <cellStyle name="Normal 10 11 2" xfId="2202" xr:uid="{00000000-0005-0000-0000-00003B1F0000}"/>
    <cellStyle name="Normal 10 12" xfId="1520" xr:uid="{00000000-0005-0000-0000-00003C1F0000}"/>
    <cellStyle name="Normal 10 12 2" xfId="2203" xr:uid="{00000000-0005-0000-0000-00003D1F0000}"/>
    <cellStyle name="Normal 10 13" xfId="1521" xr:uid="{00000000-0005-0000-0000-00003E1F0000}"/>
    <cellStyle name="Normal 10 13 2" xfId="2204" xr:uid="{00000000-0005-0000-0000-00003F1F0000}"/>
    <cellStyle name="Normal 10 14" xfId="1522" xr:uid="{00000000-0005-0000-0000-0000401F0000}"/>
    <cellStyle name="Normal 10 14 2" xfId="2205" xr:uid="{00000000-0005-0000-0000-0000411F0000}"/>
    <cellStyle name="Normal 10 15" xfId="2206" xr:uid="{00000000-0005-0000-0000-0000421F0000}"/>
    <cellStyle name="Normal 10 16" xfId="2645" xr:uid="{00000000-0005-0000-0000-0000431F0000}"/>
    <cellStyle name="Normal 10 17" xfId="2771" xr:uid="{00000000-0005-0000-0000-0000441F0000}"/>
    <cellStyle name="Normal 10 18" xfId="2561" xr:uid="{00000000-0005-0000-0000-0000451F0000}"/>
    <cellStyle name="Normal 10 19" xfId="2801" xr:uid="{00000000-0005-0000-0000-0000461F0000}"/>
    <cellStyle name="Normal 10 2" xfId="677" xr:uid="{00000000-0005-0000-0000-0000471F0000}"/>
    <cellStyle name="Normal 10 2 2" xfId="678" xr:uid="{00000000-0005-0000-0000-0000481F0000}"/>
    <cellStyle name="Normal 10 2 2 10" xfId="3092" xr:uid="{00000000-0005-0000-0000-0000491F0000}"/>
    <cellStyle name="Normal 10 2 2 11" xfId="3202" xr:uid="{00000000-0005-0000-0000-00004A1F0000}"/>
    <cellStyle name="Normal 10 2 2 12" xfId="3434" xr:uid="{00000000-0005-0000-0000-00004B1F0000}"/>
    <cellStyle name="Normal 10 2 2 13" xfId="3878" xr:uid="{00000000-0005-0000-0000-00004C1F0000}"/>
    <cellStyle name="Normal 10 2 2 14" xfId="4398" xr:uid="{00000000-0005-0000-0000-00004D1F0000}"/>
    <cellStyle name="Normal 10 2 2 15" xfId="4717" xr:uid="{00000000-0005-0000-0000-00004E1F0000}"/>
    <cellStyle name="Normal 10 2 2 2" xfId="1524" xr:uid="{00000000-0005-0000-0000-00004F1F0000}"/>
    <cellStyle name="Normal 10 2 2 3" xfId="2940" xr:uid="{00000000-0005-0000-0000-0000501F0000}"/>
    <cellStyle name="Normal 10 2 2 4" xfId="3039" xr:uid="{00000000-0005-0000-0000-0000511F0000}"/>
    <cellStyle name="Normal 10 2 2 5" xfId="2825" xr:uid="{00000000-0005-0000-0000-0000521F0000}"/>
    <cellStyle name="Normal 10 2 2 6" xfId="2981" xr:uid="{00000000-0005-0000-0000-0000531F0000}"/>
    <cellStyle name="Normal 10 2 2 7" xfId="3195" xr:uid="{00000000-0005-0000-0000-0000541F0000}"/>
    <cellStyle name="Normal 10 2 2 8" xfId="3203" xr:uid="{00000000-0005-0000-0000-0000551F0000}"/>
    <cellStyle name="Normal 10 2 2 9" xfId="3200" xr:uid="{00000000-0005-0000-0000-0000561F0000}"/>
    <cellStyle name="Normal 10 2 3" xfId="834" xr:uid="{00000000-0005-0000-0000-0000571F0000}"/>
    <cellStyle name="Normal 10 2 3 10" xfId="3170" xr:uid="{00000000-0005-0000-0000-0000581F0000}"/>
    <cellStyle name="Normal 10 2 3 11" xfId="3435" xr:uid="{00000000-0005-0000-0000-0000591F0000}"/>
    <cellStyle name="Normal 10 2 3 12" xfId="3924" xr:uid="{00000000-0005-0000-0000-00005A1F0000}"/>
    <cellStyle name="Normal 10 2 3 13" xfId="4399" xr:uid="{00000000-0005-0000-0000-00005B1F0000}"/>
    <cellStyle name="Normal 10 2 3 14" xfId="4417" xr:uid="{00000000-0005-0000-0000-00005C1F0000}"/>
    <cellStyle name="Normal 10 2 3 2" xfId="1525" xr:uid="{00000000-0005-0000-0000-00005D1F0000}"/>
    <cellStyle name="Normal 10 2 3 3" xfId="3038" xr:uid="{00000000-0005-0000-0000-00005E1F0000}"/>
    <cellStyle name="Normal 10 2 3 4" xfId="3036" xr:uid="{00000000-0005-0000-0000-00005F1F0000}"/>
    <cellStyle name="Normal 10 2 3 5" xfId="2877" xr:uid="{00000000-0005-0000-0000-0000601F0000}"/>
    <cellStyle name="Normal 10 2 3 6" xfId="3196" xr:uid="{00000000-0005-0000-0000-0000611F0000}"/>
    <cellStyle name="Normal 10 2 3 7" xfId="3328" xr:uid="{00000000-0005-0000-0000-0000621F0000}"/>
    <cellStyle name="Normal 10 2 3 8" xfId="3201" xr:uid="{00000000-0005-0000-0000-0000631F0000}"/>
    <cellStyle name="Normal 10 2 3 9" xfId="3272" xr:uid="{00000000-0005-0000-0000-0000641F0000}"/>
    <cellStyle name="Normal 10 2 4" xfId="836" xr:uid="{00000000-0005-0000-0000-0000651F0000}"/>
    <cellStyle name="Normal 10 2 5" xfId="1523" xr:uid="{00000000-0005-0000-0000-0000661F0000}"/>
    <cellStyle name="Normal 10 2 6" xfId="4397" xr:uid="{00000000-0005-0000-0000-0000671F0000}"/>
    <cellStyle name="Normal 10 2 7" xfId="4718" xr:uid="{00000000-0005-0000-0000-0000681F0000}"/>
    <cellStyle name="Normal 10 2_RD CIFRAS 2010 agropecuarias final" xfId="1526" xr:uid="{00000000-0005-0000-0000-0000691F0000}"/>
    <cellStyle name="Normal 10 20" xfId="2840" xr:uid="{00000000-0005-0000-0000-00006A1F0000}"/>
    <cellStyle name="Normal 10 21" xfId="4394" xr:uid="{00000000-0005-0000-0000-00006B1F0000}"/>
    <cellStyle name="Normal 10 22" xfId="4419" xr:uid="{00000000-0005-0000-0000-00006C1F0000}"/>
    <cellStyle name="Normal 10 23" xfId="9831" xr:uid="{00000000-0005-0000-0000-00006D1F0000}"/>
    <cellStyle name="Normal 10 24" xfId="9832" xr:uid="{00000000-0005-0000-0000-00006E1F0000}"/>
    <cellStyle name="Normal 10 25" xfId="9833" xr:uid="{00000000-0005-0000-0000-00006F1F0000}"/>
    <cellStyle name="Normal 10 26" xfId="9834" xr:uid="{00000000-0005-0000-0000-0000701F0000}"/>
    <cellStyle name="Normal 10 27" xfId="9835" xr:uid="{00000000-0005-0000-0000-0000711F0000}"/>
    <cellStyle name="Normal 10 28" xfId="9836" xr:uid="{00000000-0005-0000-0000-0000721F0000}"/>
    <cellStyle name="Normal 10 29" xfId="9837" xr:uid="{00000000-0005-0000-0000-0000731F0000}"/>
    <cellStyle name="Normal 10 3" xfId="679" xr:uid="{00000000-0005-0000-0000-0000741F0000}"/>
    <cellStyle name="Normal 10 3 2" xfId="1527" xr:uid="{00000000-0005-0000-0000-0000751F0000}"/>
    <cellStyle name="Normal 10 3 3" xfId="4400" xr:uid="{00000000-0005-0000-0000-0000761F0000}"/>
    <cellStyle name="Normal 10 3 4" xfId="4416" xr:uid="{00000000-0005-0000-0000-0000771F0000}"/>
    <cellStyle name="Normal 10 30" xfId="9838" xr:uid="{00000000-0005-0000-0000-0000781F0000}"/>
    <cellStyle name="Normal 10 31" xfId="9839" xr:uid="{00000000-0005-0000-0000-0000791F0000}"/>
    <cellStyle name="Normal 10 32" xfId="9840" xr:uid="{00000000-0005-0000-0000-00007A1F0000}"/>
    <cellStyle name="Normal 10 33" xfId="9841" xr:uid="{00000000-0005-0000-0000-00007B1F0000}"/>
    <cellStyle name="Normal 10 34" xfId="9842" xr:uid="{00000000-0005-0000-0000-00007C1F0000}"/>
    <cellStyle name="Normal 10 35" xfId="9843" xr:uid="{00000000-0005-0000-0000-00007D1F0000}"/>
    <cellStyle name="Normal 10 36" xfId="9844" xr:uid="{00000000-0005-0000-0000-00007E1F0000}"/>
    <cellStyle name="Normal 10 37" xfId="9845" xr:uid="{00000000-0005-0000-0000-00007F1F0000}"/>
    <cellStyle name="Normal 10 38" xfId="9846" xr:uid="{00000000-0005-0000-0000-0000801F0000}"/>
    <cellStyle name="Normal 10 39" xfId="9847" xr:uid="{00000000-0005-0000-0000-0000811F0000}"/>
    <cellStyle name="Normal 10 4" xfId="1516" xr:uid="{00000000-0005-0000-0000-0000821F0000}"/>
    <cellStyle name="Normal 10 4 2" xfId="1528" xr:uid="{00000000-0005-0000-0000-0000831F0000}"/>
    <cellStyle name="Normal 10 4 2 2" xfId="2207" xr:uid="{00000000-0005-0000-0000-0000841F0000}"/>
    <cellStyle name="Normal 10 4 3" xfId="2208" xr:uid="{00000000-0005-0000-0000-0000851F0000}"/>
    <cellStyle name="Normal 10 40" xfId="9848" xr:uid="{00000000-0005-0000-0000-0000861F0000}"/>
    <cellStyle name="Normal 10 41" xfId="9849" xr:uid="{00000000-0005-0000-0000-0000871F0000}"/>
    <cellStyle name="Normal 10 42" xfId="9850" xr:uid="{00000000-0005-0000-0000-0000881F0000}"/>
    <cellStyle name="Normal 10 43" xfId="9851" xr:uid="{00000000-0005-0000-0000-0000891F0000}"/>
    <cellStyle name="Normal 10 44" xfId="9852" xr:uid="{00000000-0005-0000-0000-00008A1F0000}"/>
    <cellStyle name="Normal 10 45" xfId="9853" xr:uid="{00000000-0005-0000-0000-00008B1F0000}"/>
    <cellStyle name="Normal 10 46" xfId="9854" xr:uid="{00000000-0005-0000-0000-00008C1F0000}"/>
    <cellStyle name="Normal 10 47" xfId="9855" xr:uid="{00000000-0005-0000-0000-00008D1F0000}"/>
    <cellStyle name="Normal 10 48" xfId="9856" xr:uid="{00000000-0005-0000-0000-00008E1F0000}"/>
    <cellStyle name="Normal 10 49" xfId="9857" xr:uid="{00000000-0005-0000-0000-00008F1F0000}"/>
    <cellStyle name="Normal 10 5" xfId="1529" xr:uid="{00000000-0005-0000-0000-0000901F0000}"/>
    <cellStyle name="Normal 10 5 2" xfId="1530" xr:uid="{00000000-0005-0000-0000-0000911F0000}"/>
    <cellStyle name="Normal 10 5 2 2" xfId="2209" xr:uid="{00000000-0005-0000-0000-0000921F0000}"/>
    <cellStyle name="Normal 10 5 3" xfId="2210" xr:uid="{00000000-0005-0000-0000-0000931F0000}"/>
    <cellStyle name="Normal 10 50" xfId="9858" xr:uid="{00000000-0005-0000-0000-0000941F0000}"/>
    <cellStyle name="Normal 10 51" xfId="9859" xr:uid="{00000000-0005-0000-0000-0000951F0000}"/>
    <cellStyle name="Normal 10 52" xfId="9860" xr:uid="{00000000-0005-0000-0000-0000961F0000}"/>
    <cellStyle name="Normal 10 53" xfId="9861" xr:uid="{00000000-0005-0000-0000-0000971F0000}"/>
    <cellStyle name="Normal 10 54" xfId="9862" xr:uid="{00000000-0005-0000-0000-0000981F0000}"/>
    <cellStyle name="Normal 10 55" xfId="9863" xr:uid="{00000000-0005-0000-0000-0000991F0000}"/>
    <cellStyle name="Normal 10 56" xfId="9864" xr:uid="{00000000-0005-0000-0000-00009A1F0000}"/>
    <cellStyle name="Normal 10 57" xfId="9865" xr:uid="{00000000-0005-0000-0000-00009B1F0000}"/>
    <cellStyle name="Normal 10 58" xfId="9866" xr:uid="{00000000-0005-0000-0000-00009C1F0000}"/>
    <cellStyle name="Normal 10 59" xfId="9867" xr:uid="{00000000-0005-0000-0000-00009D1F0000}"/>
    <cellStyle name="Normal 10 6" xfId="1531" xr:uid="{00000000-0005-0000-0000-00009E1F0000}"/>
    <cellStyle name="Normal 10 6 2" xfId="1532" xr:uid="{00000000-0005-0000-0000-00009F1F0000}"/>
    <cellStyle name="Normal 10 6 2 2" xfId="2211" xr:uid="{00000000-0005-0000-0000-0000A01F0000}"/>
    <cellStyle name="Normal 10 6 3" xfId="2212" xr:uid="{00000000-0005-0000-0000-0000A11F0000}"/>
    <cellStyle name="Normal 10 60" xfId="9868" xr:uid="{00000000-0005-0000-0000-0000A21F0000}"/>
    <cellStyle name="Normal 10 61" xfId="9869" xr:uid="{00000000-0005-0000-0000-0000A31F0000}"/>
    <cellStyle name="Normal 10 62" xfId="9870" xr:uid="{00000000-0005-0000-0000-0000A41F0000}"/>
    <cellStyle name="Normal 10 63" xfId="9871" xr:uid="{00000000-0005-0000-0000-0000A51F0000}"/>
    <cellStyle name="Normal 10 64" xfId="9872" xr:uid="{00000000-0005-0000-0000-0000A61F0000}"/>
    <cellStyle name="Normal 10 65" xfId="9873" xr:uid="{00000000-0005-0000-0000-0000A71F0000}"/>
    <cellStyle name="Normal 10 66" xfId="9874" xr:uid="{00000000-0005-0000-0000-0000A81F0000}"/>
    <cellStyle name="Normal 10 67" xfId="9875" xr:uid="{00000000-0005-0000-0000-0000A91F0000}"/>
    <cellStyle name="Normal 10 68" xfId="9876" xr:uid="{00000000-0005-0000-0000-0000AA1F0000}"/>
    <cellStyle name="Normal 10 69" xfId="9877" xr:uid="{00000000-0005-0000-0000-0000AB1F0000}"/>
    <cellStyle name="Normal 10 7" xfId="1533" xr:uid="{00000000-0005-0000-0000-0000AC1F0000}"/>
    <cellStyle name="Normal 10 7 2" xfId="1534" xr:uid="{00000000-0005-0000-0000-0000AD1F0000}"/>
    <cellStyle name="Normal 10 7 2 2" xfId="2213" xr:uid="{00000000-0005-0000-0000-0000AE1F0000}"/>
    <cellStyle name="Normal 10 7 3" xfId="2214" xr:uid="{00000000-0005-0000-0000-0000AF1F0000}"/>
    <cellStyle name="Normal 10 70" xfId="9878" xr:uid="{00000000-0005-0000-0000-0000B01F0000}"/>
    <cellStyle name="Normal 10 71" xfId="9879" xr:uid="{00000000-0005-0000-0000-0000B11F0000}"/>
    <cellStyle name="Normal 10 72" xfId="9880" xr:uid="{00000000-0005-0000-0000-0000B21F0000}"/>
    <cellStyle name="Normal 10 73" xfId="9881" xr:uid="{00000000-0005-0000-0000-0000B31F0000}"/>
    <cellStyle name="Normal 10 74" xfId="9882" xr:uid="{00000000-0005-0000-0000-0000B41F0000}"/>
    <cellStyle name="Normal 10 75" xfId="9883" xr:uid="{00000000-0005-0000-0000-0000B51F0000}"/>
    <cellStyle name="Normal 10 76" xfId="9884" xr:uid="{00000000-0005-0000-0000-0000B61F0000}"/>
    <cellStyle name="Normal 10 77" xfId="9885" xr:uid="{00000000-0005-0000-0000-0000B71F0000}"/>
    <cellStyle name="Normal 10 78" xfId="9886" xr:uid="{00000000-0005-0000-0000-0000B81F0000}"/>
    <cellStyle name="Normal 10 79" xfId="9887" xr:uid="{00000000-0005-0000-0000-0000B91F0000}"/>
    <cellStyle name="Normal 10 8" xfId="1535" xr:uid="{00000000-0005-0000-0000-0000BA1F0000}"/>
    <cellStyle name="Normal 10 8 2" xfId="1536" xr:uid="{00000000-0005-0000-0000-0000BB1F0000}"/>
    <cellStyle name="Normal 10 8 2 2" xfId="2215" xr:uid="{00000000-0005-0000-0000-0000BC1F0000}"/>
    <cellStyle name="Normal 10 8 3" xfId="2216" xr:uid="{00000000-0005-0000-0000-0000BD1F0000}"/>
    <cellStyle name="Normal 10 80" xfId="9888" xr:uid="{00000000-0005-0000-0000-0000BE1F0000}"/>
    <cellStyle name="Normal 10 81" xfId="9889" xr:uid="{00000000-0005-0000-0000-0000BF1F0000}"/>
    <cellStyle name="Normal 10 82" xfId="9890" xr:uid="{00000000-0005-0000-0000-0000C01F0000}"/>
    <cellStyle name="Normal 10 83" xfId="9891" xr:uid="{00000000-0005-0000-0000-0000C11F0000}"/>
    <cellStyle name="Normal 10 84" xfId="9892" xr:uid="{00000000-0005-0000-0000-0000C21F0000}"/>
    <cellStyle name="Normal 10 9" xfId="1537" xr:uid="{00000000-0005-0000-0000-0000C31F0000}"/>
    <cellStyle name="Normal 10 9 2" xfId="1538" xr:uid="{00000000-0005-0000-0000-0000C41F0000}"/>
    <cellStyle name="Normal 10 9 2 2" xfId="2217" xr:uid="{00000000-0005-0000-0000-0000C51F0000}"/>
    <cellStyle name="Normal 10 9 3" xfId="2218" xr:uid="{00000000-0005-0000-0000-0000C61F0000}"/>
    <cellStyle name="Normal 10_3.21-01" xfId="680" xr:uid="{00000000-0005-0000-0000-0000C71F0000}"/>
    <cellStyle name="Normal 11" xfId="681" xr:uid="{00000000-0005-0000-0000-0000C81F0000}"/>
    <cellStyle name="Normal 11 10" xfId="1540" xr:uid="{00000000-0005-0000-0000-0000C91F0000}"/>
    <cellStyle name="Normal 11 10 2" xfId="2219" xr:uid="{00000000-0005-0000-0000-0000CA1F0000}"/>
    <cellStyle name="Normal 11 11" xfId="1541" xr:uid="{00000000-0005-0000-0000-0000CB1F0000}"/>
    <cellStyle name="Normal 11 11 2" xfId="2220" xr:uid="{00000000-0005-0000-0000-0000CC1F0000}"/>
    <cellStyle name="Normal 11 12" xfId="1542" xr:uid="{00000000-0005-0000-0000-0000CD1F0000}"/>
    <cellStyle name="Normal 11 12 2" xfId="2221" xr:uid="{00000000-0005-0000-0000-0000CE1F0000}"/>
    <cellStyle name="Normal 11 13" xfId="1543" xr:uid="{00000000-0005-0000-0000-0000CF1F0000}"/>
    <cellStyle name="Normal 11 13 2" xfId="2222" xr:uid="{00000000-0005-0000-0000-0000D01F0000}"/>
    <cellStyle name="Normal 11 14" xfId="2223" xr:uid="{00000000-0005-0000-0000-0000D11F0000}"/>
    <cellStyle name="Normal 11 15" xfId="2646" xr:uid="{00000000-0005-0000-0000-0000D21F0000}"/>
    <cellStyle name="Normal 11 16" xfId="2772" xr:uid="{00000000-0005-0000-0000-0000D31F0000}"/>
    <cellStyle name="Normal 11 17" xfId="2566" xr:uid="{00000000-0005-0000-0000-0000D41F0000}"/>
    <cellStyle name="Normal 11 18" xfId="2802" xr:uid="{00000000-0005-0000-0000-0000D51F0000}"/>
    <cellStyle name="Normal 11 19" xfId="2841" xr:uid="{00000000-0005-0000-0000-0000D61F0000}"/>
    <cellStyle name="Normal 11 2" xfId="682" xr:uid="{00000000-0005-0000-0000-0000D71F0000}"/>
    <cellStyle name="Normal 11 2 2" xfId="1544" xr:uid="{00000000-0005-0000-0000-0000D81F0000}"/>
    <cellStyle name="Normal 11 2 3" xfId="4403" xr:uid="{00000000-0005-0000-0000-0000D91F0000}"/>
    <cellStyle name="Normal 11 2 4" xfId="4715" xr:uid="{00000000-0005-0000-0000-0000DA1F0000}"/>
    <cellStyle name="Normal 11 20" xfId="4402" xr:uid="{00000000-0005-0000-0000-0000DB1F0000}"/>
    <cellStyle name="Normal 11 21" xfId="4716" xr:uid="{00000000-0005-0000-0000-0000DC1F0000}"/>
    <cellStyle name="Normal 11 3" xfId="1539" xr:uid="{00000000-0005-0000-0000-0000DD1F0000}"/>
    <cellStyle name="Normal 11 3 2" xfId="1545" xr:uid="{00000000-0005-0000-0000-0000DE1F0000}"/>
    <cellStyle name="Normal 11 3 2 2" xfId="2224" xr:uid="{00000000-0005-0000-0000-0000DF1F0000}"/>
    <cellStyle name="Normal 11 3 3" xfId="2225" xr:uid="{00000000-0005-0000-0000-0000E01F0000}"/>
    <cellStyle name="Normal 11 4" xfId="1546" xr:uid="{00000000-0005-0000-0000-0000E11F0000}"/>
    <cellStyle name="Normal 11 4 2" xfId="1547" xr:uid="{00000000-0005-0000-0000-0000E21F0000}"/>
    <cellStyle name="Normal 11 4 2 2" xfId="2226" xr:uid="{00000000-0005-0000-0000-0000E31F0000}"/>
    <cellStyle name="Normal 11 4 3" xfId="2227" xr:uid="{00000000-0005-0000-0000-0000E41F0000}"/>
    <cellStyle name="Normal 11 5" xfId="1548" xr:uid="{00000000-0005-0000-0000-0000E51F0000}"/>
    <cellStyle name="Normal 11 5 2" xfId="1549" xr:uid="{00000000-0005-0000-0000-0000E61F0000}"/>
    <cellStyle name="Normal 11 5 2 2" xfId="2228" xr:uid="{00000000-0005-0000-0000-0000E71F0000}"/>
    <cellStyle name="Normal 11 5 3" xfId="2229" xr:uid="{00000000-0005-0000-0000-0000E81F0000}"/>
    <cellStyle name="Normal 11 6" xfId="1550" xr:uid="{00000000-0005-0000-0000-0000E91F0000}"/>
    <cellStyle name="Normal 11 6 2" xfId="1551" xr:uid="{00000000-0005-0000-0000-0000EA1F0000}"/>
    <cellStyle name="Normal 11 6 2 2" xfId="2230" xr:uid="{00000000-0005-0000-0000-0000EB1F0000}"/>
    <cellStyle name="Normal 11 6 3" xfId="2231" xr:uid="{00000000-0005-0000-0000-0000EC1F0000}"/>
    <cellStyle name="Normal 11 7" xfId="1552" xr:uid="{00000000-0005-0000-0000-0000ED1F0000}"/>
    <cellStyle name="Normal 11 7 2" xfId="1553" xr:uid="{00000000-0005-0000-0000-0000EE1F0000}"/>
    <cellStyle name="Normal 11 7 2 2" xfId="2232" xr:uid="{00000000-0005-0000-0000-0000EF1F0000}"/>
    <cellStyle name="Normal 11 7 3" xfId="2233" xr:uid="{00000000-0005-0000-0000-0000F01F0000}"/>
    <cellStyle name="Normal 11 8" xfId="1554" xr:uid="{00000000-0005-0000-0000-0000F11F0000}"/>
    <cellStyle name="Normal 11 8 2" xfId="1555" xr:uid="{00000000-0005-0000-0000-0000F21F0000}"/>
    <cellStyle name="Normal 11 8 2 2" xfId="2234" xr:uid="{00000000-0005-0000-0000-0000F31F0000}"/>
    <cellStyle name="Normal 11 8 3" xfId="2235" xr:uid="{00000000-0005-0000-0000-0000F41F0000}"/>
    <cellStyle name="Normal 11 9" xfId="1556" xr:uid="{00000000-0005-0000-0000-0000F51F0000}"/>
    <cellStyle name="Normal 11 9 2" xfId="1557" xr:uid="{00000000-0005-0000-0000-0000F61F0000}"/>
    <cellStyle name="Normal 11 9 2 2" xfId="2236" xr:uid="{00000000-0005-0000-0000-0000F71F0000}"/>
    <cellStyle name="Normal 11 9 3" xfId="2237" xr:uid="{00000000-0005-0000-0000-0000F81F0000}"/>
    <cellStyle name="Normal 11_3.21-01" xfId="683" xr:uid="{00000000-0005-0000-0000-0000F91F0000}"/>
    <cellStyle name="Normal 12" xfId="684" xr:uid="{00000000-0005-0000-0000-0000FA1F0000}"/>
    <cellStyle name="Normal 12 10" xfId="1559" xr:uid="{00000000-0005-0000-0000-0000FB1F0000}"/>
    <cellStyle name="Normal 12 10 2" xfId="2238" xr:uid="{00000000-0005-0000-0000-0000FC1F0000}"/>
    <cellStyle name="Normal 12 11" xfId="1560" xr:uid="{00000000-0005-0000-0000-0000FD1F0000}"/>
    <cellStyle name="Normal 12 11 2" xfId="2239" xr:uid="{00000000-0005-0000-0000-0000FE1F0000}"/>
    <cellStyle name="Normal 12 12" xfId="1561" xr:uid="{00000000-0005-0000-0000-0000FF1F0000}"/>
    <cellStyle name="Normal 12 12 2" xfId="2240" xr:uid="{00000000-0005-0000-0000-000000200000}"/>
    <cellStyle name="Normal 12 13" xfId="1562" xr:uid="{00000000-0005-0000-0000-000001200000}"/>
    <cellStyle name="Normal 12 13 2" xfId="2241" xr:uid="{00000000-0005-0000-0000-000002200000}"/>
    <cellStyle name="Normal 12 14" xfId="2242" xr:uid="{00000000-0005-0000-0000-000003200000}"/>
    <cellStyle name="Normal 12 15" xfId="2711" xr:uid="{00000000-0005-0000-0000-000004200000}"/>
    <cellStyle name="Normal 12 16" xfId="2830" xr:uid="{00000000-0005-0000-0000-000005200000}"/>
    <cellStyle name="Normal 12 17" xfId="2863" xr:uid="{00000000-0005-0000-0000-000006200000}"/>
    <cellStyle name="Normal 12 18" xfId="2881" xr:uid="{00000000-0005-0000-0000-000007200000}"/>
    <cellStyle name="Normal 12 19" xfId="2896" xr:uid="{00000000-0005-0000-0000-000008200000}"/>
    <cellStyle name="Normal 12 2" xfId="685" xr:uid="{00000000-0005-0000-0000-000009200000}"/>
    <cellStyle name="Normal 12 2 2" xfId="1563" xr:uid="{00000000-0005-0000-0000-00000A200000}"/>
    <cellStyle name="Normal 12 2 3" xfId="4407" xr:uid="{00000000-0005-0000-0000-00000B200000}"/>
    <cellStyle name="Normal 12 2 4" xfId="4713" xr:uid="{00000000-0005-0000-0000-00000C200000}"/>
    <cellStyle name="Normal 12 20" xfId="4405" xr:uid="{00000000-0005-0000-0000-00000D200000}"/>
    <cellStyle name="Normal 12 21" xfId="4714" xr:uid="{00000000-0005-0000-0000-00000E200000}"/>
    <cellStyle name="Normal 12 3" xfId="1558" xr:uid="{00000000-0005-0000-0000-00000F200000}"/>
    <cellStyle name="Normal 12 3 2" xfId="1564" xr:uid="{00000000-0005-0000-0000-000010200000}"/>
    <cellStyle name="Normal 12 3 2 2" xfId="2243" xr:uid="{00000000-0005-0000-0000-000011200000}"/>
    <cellStyle name="Normal 12 3 3" xfId="2244" xr:uid="{00000000-0005-0000-0000-000012200000}"/>
    <cellStyle name="Normal 12 4" xfId="1565" xr:uid="{00000000-0005-0000-0000-000013200000}"/>
    <cellStyle name="Normal 12 4 2" xfId="1566" xr:uid="{00000000-0005-0000-0000-000014200000}"/>
    <cellStyle name="Normal 12 4 2 2" xfId="2245" xr:uid="{00000000-0005-0000-0000-000015200000}"/>
    <cellStyle name="Normal 12 4 3" xfId="2246" xr:uid="{00000000-0005-0000-0000-000016200000}"/>
    <cellStyle name="Normal 12 5" xfId="1567" xr:uid="{00000000-0005-0000-0000-000017200000}"/>
    <cellStyle name="Normal 12 5 2" xfId="1568" xr:uid="{00000000-0005-0000-0000-000018200000}"/>
    <cellStyle name="Normal 12 5 2 2" xfId="2247" xr:uid="{00000000-0005-0000-0000-000019200000}"/>
    <cellStyle name="Normal 12 5 3" xfId="2248" xr:uid="{00000000-0005-0000-0000-00001A200000}"/>
    <cellStyle name="Normal 12 6" xfId="1569" xr:uid="{00000000-0005-0000-0000-00001B200000}"/>
    <cellStyle name="Normal 12 6 2" xfId="1570" xr:uid="{00000000-0005-0000-0000-00001C200000}"/>
    <cellStyle name="Normal 12 6 2 2" xfId="2249" xr:uid="{00000000-0005-0000-0000-00001D200000}"/>
    <cellStyle name="Normal 12 6 3" xfId="2250" xr:uid="{00000000-0005-0000-0000-00001E200000}"/>
    <cellStyle name="Normal 12 7" xfId="1571" xr:uid="{00000000-0005-0000-0000-00001F200000}"/>
    <cellStyle name="Normal 12 7 2" xfId="1572" xr:uid="{00000000-0005-0000-0000-000020200000}"/>
    <cellStyle name="Normal 12 7 2 2" xfId="2251" xr:uid="{00000000-0005-0000-0000-000021200000}"/>
    <cellStyle name="Normal 12 7 3" xfId="2252" xr:uid="{00000000-0005-0000-0000-000022200000}"/>
    <cellStyle name="Normal 12 8" xfId="1573" xr:uid="{00000000-0005-0000-0000-000023200000}"/>
    <cellStyle name="Normal 12 8 2" xfId="1574" xr:uid="{00000000-0005-0000-0000-000024200000}"/>
    <cellStyle name="Normal 12 8 2 2" xfId="2253" xr:uid="{00000000-0005-0000-0000-000025200000}"/>
    <cellStyle name="Normal 12 8 3" xfId="2254" xr:uid="{00000000-0005-0000-0000-000026200000}"/>
    <cellStyle name="Normal 12 9" xfId="1575" xr:uid="{00000000-0005-0000-0000-000027200000}"/>
    <cellStyle name="Normal 12 9 2" xfId="1576" xr:uid="{00000000-0005-0000-0000-000028200000}"/>
    <cellStyle name="Normal 12 9 2 2" xfId="2255" xr:uid="{00000000-0005-0000-0000-000029200000}"/>
    <cellStyle name="Normal 12 9 3" xfId="2256" xr:uid="{00000000-0005-0000-0000-00002A200000}"/>
    <cellStyle name="Normal 12_15.3" xfId="686" xr:uid="{00000000-0005-0000-0000-00002B200000}"/>
    <cellStyle name="Normal 13" xfId="687" xr:uid="{00000000-0005-0000-0000-00002C200000}"/>
    <cellStyle name="Normal 13 10" xfId="1578" xr:uid="{00000000-0005-0000-0000-00002D200000}"/>
    <cellStyle name="Normal 13 10 2" xfId="2257" xr:uid="{00000000-0005-0000-0000-00002E200000}"/>
    <cellStyle name="Normal 13 11" xfId="1579" xr:uid="{00000000-0005-0000-0000-00002F200000}"/>
    <cellStyle name="Normal 13 11 2" xfId="2258" xr:uid="{00000000-0005-0000-0000-000030200000}"/>
    <cellStyle name="Normal 13 12" xfId="1580" xr:uid="{00000000-0005-0000-0000-000031200000}"/>
    <cellStyle name="Normal 13 12 2" xfId="2259" xr:uid="{00000000-0005-0000-0000-000032200000}"/>
    <cellStyle name="Normal 13 13" xfId="1581" xr:uid="{00000000-0005-0000-0000-000033200000}"/>
    <cellStyle name="Normal 13 13 2" xfId="2260" xr:uid="{00000000-0005-0000-0000-000034200000}"/>
    <cellStyle name="Normal 13 14" xfId="2261" xr:uid="{00000000-0005-0000-0000-000035200000}"/>
    <cellStyle name="Normal 13 15" xfId="4409" xr:uid="{00000000-0005-0000-0000-000036200000}"/>
    <cellStyle name="Normal 13 16" xfId="4412" xr:uid="{00000000-0005-0000-0000-000037200000}"/>
    <cellStyle name="Normal 13 2" xfId="688" xr:uid="{00000000-0005-0000-0000-000038200000}"/>
    <cellStyle name="Normal 13 2 2" xfId="1582" xr:uid="{00000000-0005-0000-0000-000039200000}"/>
    <cellStyle name="Normal 13 2 3" xfId="4411" xr:uid="{00000000-0005-0000-0000-00003A200000}"/>
    <cellStyle name="Normal 13 2 4" xfId="4712" xr:uid="{00000000-0005-0000-0000-00003B200000}"/>
    <cellStyle name="Normal 13 3" xfId="1577" xr:uid="{00000000-0005-0000-0000-00003C200000}"/>
    <cellStyle name="Normal 13 3 2" xfId="1583" xr:uid="{00000000-0005-0000-0000-00003D200000}"/>
    <cellStyle name="Normal 13 3 2 2" xfId="2262" xr:uid="{00000000-0005-0000-0000-00003E200000}"/>
    <cellStyle name="Normal 13 3 3" xfId="2263" xr:uid="{00000000-0005-0000-0000-00003F200000}"/>
    <cellStyle name="Normal 13 4" xfId="1584" xr:uid="{00000000-0005-0000-0000-000040200000}"/>
    <cellStyle name="Normal 13 4 2" xfId="1585" xr:uid="{00000000-0005-0000-0000-000041200000}"/>
    <cellStyle name="Normal 13 4 2 2" xfId="2264" xr:uid="{00000000-0005-0000-0000-000042200000}"/>
    <cellStyle name="Normal 13 4 3" xfId="2265" xr:uid="{00000000-0005-0000-0000-000043200000}"/>
    <cellStyle name="Normal 13 5" xfId="1586" xr:uid="{00000000-0005-0000-0000-000044200000}"/>
    <cellStyle name="Normal 13 5 2" xfId="1587" xr:uid="{00000000-0005-0000-0000-000045200000}"/>
    <cellStyle name="Normal 13 5 2 2" xfId="2266" xr:uid="{00000000-0005-0000-0000-000046200000}"/>
    <cellStyle name="Normal 13 5 3" xfId="2267" xr:uid="{00000000-0005-0000-0000-000047200000}"/>
    <cellStyle name="Normal 13 6" xfId="1588" xr:uid="{00000000-0005-0000-0000-000048200000}"/>
    <cellStyle name="Normal 13 6 2" xfId="1589" xr:uid="{00000000-0005-0000-0000-000049200000}"/>
    <cellStyle name="Normal 13 6 2 2" xfId="2268" xr:uid="{00000000-0005-0000-0000-00004A200000}"/>
    <cellStyle name="Normal 13 6 3" xfId="2269" xr:uid="{00000000-0005-0000-0000-00004B200000}"/>
    <cellStyle name="Normal 13 7" xfId="1590" xr:uid="{00000000-0005-0000-0000-00004C200000}"/>
    <cellStyle name="Normal 13 7 2" xfId="1591" xr:uid="{00000000-0005-0000-0000-00004D200000}"/>
    <cellStyle name="Normal 13 7 2 2" xfId="2270" xr:uid="{00000000-0005-0000-0000-00004E200000}"/>
    <cellStyle name="Normal 13 7 3" xfId="2271" xr:uid="{00000000-0005-0000-0000-00004F200000}"/>
    <cellStyle name="Normal 13 8" xfId="1592" xr:uid="{00000000-0005-0000-0000-000050200000}"/>
    <cellStyle name="Normal 13 8 2" xfId="1593" xr:uid="{00000000-0005-0000-0000-000051200000}"/>
    <cellStyle name="Normal 13 8 2 2" xfId="2272" xr:uid="{00000000-0005-0000-0000-000052200000}"/>
    <cellStyle name="Normal 13 8 3" xfId="2273" xr:uid="{00000000-0005-0000-0000-000053200000}"/>
    <cellStyle name="Normal 13 9" xfId="1594" xr:uid="{00000000-0005-0000-0000-000054200000}"/>
    <cellStyle name="Normal 13 9 2" xfId="1595" xr:uid="{00000000-0005-0000-0000-000055200000}"/>
    <cellStyle name="Normal 13 9 2 2" xfId="2274" xr:uid="{00000000-0005-0000-0000-000056200000}"/>
    <cellStyle name="Normal 13 9 3" xfId="2275" xr:uid="{00000000-0005-0000-0000-000057200000}"/>
    <cellStyle name="Normal 13_3.21-01" xfId="689" xr:uid="{00000000-0005-0000-0000-000058200000}"/>
    <cellStyle name="Normal 14" xfId="690" xr:uid="{00000000-0005-0000-0000-000059200000}"/>
    <cellStyle name="Normal 14 10" xfId="1597" xr:uid="{00000000-0005-0000-0000-00005A200000}"/>
    <cellStyle name="Normal 14 10 2" xfId="2276" xr:uid="{00000000-0005-0000-0000-00005B200000}"/>
    <cellStyle name="Normal 14 11" xfId="1598" xr:uid="{00000000-0005-0000-0000-00005C200000}"/>
    <cellStyle name="Normal 14 11 2" xfId="2277" xr:uid="{00000000-0005-0000-0000-00005D200000}"/>
    <cellStyle name="Normal 14 12" xfId="1599" xr:uid="{00000000-0005-0000-0000-00005E200000}"/>
    <cellStyle name="Normal 14 12 2" xfId="2278" xr:uid="{00000000-0005-0000-0000-00005F200000}"/>
    <cellStyle name="Normal 14 13" xfId="1600" xr:uid="{00000000-0005-0000-0000-000060200000}"/>
    <cellStyle name="Normal 14 13 2" xfId="2279" xr:uid="{00000000-0005-0000-0000-000061200000}"/>
    <cellStyle name="Normal 14 14" xfId="2280" xr:uid="{00000000-0005-0000-0000-000062200000}"/>
    <cellStyle name="Normal 14 15" xfId="4413" xr:uid="{00000000-0005-0000-0000-000063200000}"/>
    <cellStyle name="Normal 14 16" xfId="4711" xr:uid="{00000000-0005-0000-0000-000064200000}"/>
    <cellStyle name="Normal 14 2" xfId="691" xr:uid="{00000000-0005-0000-0000-000065200000}"/>
    <cellStyle name="Normal 14 2 2" xfId="1601" xr:uid="{00000000-0005-0000-0000-000066200000}"/>
    <cellStyle name="Normal 14 2 3" xfId="4414" xr:uid="{00000000-0005-0000-0000-000067200000}"/>
    <cellStyle name="Normal 14 2 4" xfId="4410" xr:uid="{00000000-0005-0000-0000-000068200000}"/>
    <cellStyle name="Normal 14 3" xfId="1596" xr:uid="{00000000-0005-0000-0000-000069200000}"/>
    <cellStyle name="Normal 14 3 2" xfId="1602" xr:uid="{00000000-0005-0000-0000-00006A200000}"/>
    <cellStyle name="Normal 14 3 2 2" xfId="2281" xr:uid="{00000000-0005-0000-0000-00006B200000}"/>
    <cellStyle name="Normal 14 3 3" xfId="2282" xr:uid="{00000000-0005-0000-0000-00006C200000}"/>
    <cellStyle name="Normal 14 4" xfId="1603" xr:uid="{00000000-0005-0000-0000-00006D200000}"/>
    <cellStyle name="Normal 14 4 2" xfId="1604" xr:uid="{00000000-0005-0000-0000-00006E200000}"/>
    <cellStyle name="Normal 14 4 2 2" xfId="2283" xr:uid="{00000000-0005-0000-0000-00006F200000}"/>
    <cellStyle name="Normal 14 4 3" xfId="2284" xr:uid="{00000000-0005-0000-0000-000070200000}"/>
    <cellStyle name="Normal 14 5" xfId="1605" xr:uid="{00000000-0005-0000-0000-000071200000}"/>
    <cellStyle name="Normal 14 5 2" xfId="1606" xr:uid="{00000000-0005-0000-0000-000072200000}"/>
    <cellStyle name="Normal 14 5 2 2" xfId="2285" xr:uid="{00000000-0005-0000-0000-000073200000}"/>
    <cellStyle name="Normal 14 5 3" xfId="2286" xr:uid="{00000000-0005-0000-0000-000074200000}"/>
    <cellStyle name="Normal 14 6" xfId="1607" xr:uid="{00000000-0005-0000-0000-000075200000}"/>
    <cellStyle name="Normal 14 6 2" xfId="1608" xr:uid="{00000000-0005-0000-0000-000076200000}"/>
    <cellStyle name="Normal 14 6 2 2" xfId="2287" xr:uid="{00000000-0005-0000-0000-000077200000}"/>
    <cellStyle name="Normal 14 6 3" xfId="2288" xr:uid="{00000000-0005-0000-0000-000078200000}"/>
    <cellStyle name="Normal 14 7" xfId="1609" xr:uid="{00000000-0005-0000-0000-000079200000}"/>
    <cellStyle name="Normal 14 7 2" xfId="1610" xr:uid="{00000000-0005-0000-0000-00007A200000}"/>
    <cellStyle name="Normal 14 7 2 2" xfId="2289" xr:uid="{00000000-0005-0000-0000-00007B200000}"/>
    <cellStyle name="Normal 14 7 3" xfId="2290" xr:uid="{00000000-0005-0000-0000-00007C200000}"/>
    <cellStyle name="Normal 14 8" xfId="1611" xr:uid="{00000000-0005-0000-0000-00007D200000}"/>
    <cellStyle name="Normal 14 8 2" xfId="1612" xr:uid="{00000000-0005-0000-0000-00007E200000}"/>
    <cellStyle name="Normal 14 8 2 2" xfId="2291" xr:uid="{00000000-0005-0000-0000-00007F200000}"/>
    <cellStyle name="Normal 14 8 3" xfId="2292" xr:uid="{00000000-0005-0000-0000-000080200000}"/>
    <cellStyle name="Normal 14 9" xfId="1613" xr:uid="{00000000-0005-0000-0000-000081200000}"/>
    <cellStyle name="Normal 14 9 2" xfId="1614" xr:uid="{00000000-0005-0000-0000-000082200000}"/>
    <cellStyle name="Normal 14 9 2 2" xfId="2293" xr:uid="{00000000-0005-0000-0000-000083200000}"/>
    <cellStyle name="Normal 14 9 3" xfId="2294" xr:uid="{00000000-0005-0000-0000-000084200000}"/>
    <cellStyle name="Normal 14_3.21-01" xfId="692" xr:uid="{00000000-0005-0000-0000-000085200000}"/>
    <cellStyle name="Normal 15" xfId="693" xr:uid="{00000000-0005-0000-0000-000086200000}"/>
    <cellStyle name="Normal 15 10" xfId="1616" xr:uid="{00000000-0005-0000-0000-000087200000}"/>
    <cellStyle name="Normal 15 10 2" xfId="2295" xr:uid="{00000000-0005-0000-0000-000088200000}"/>
    <cellStyle name="Normal 15 11" xfId="1617" xr:uid="{00000000-0005-0000-0000-000089200000}"/>
    <cellStyle name="Normal 15 11 2" xfId="2296" xr:uid="{00000000-0005-0000-0000-00008A200000}"/>
    <cellStyle name="Normal 15 12" xfId="1618" xr:uid="{00000000-0005-0000-0000-00008B200000}"/>
    <cellStyle name="Normal 15 12 2" xfId="2297" xr:uid="{00000000-0005-0000-0000-00008C200000}"/>
    <cellStyle name="Normal 15 13" xfId="1619" xr:uid="{00000000-0005-0000-0000-00008D200000}"/>
    <cellStyle name="Normal 15 13 2" xfId="2298" xr:uid="{00000000-0005-0000-0000-00008E200000}"/>
    <cellStyle name="Normal 15 14" xfId="2299" xr:uid="{00000000-0005-0000-0000-00008F200000}"/>
    <cellStyle name="Normal 15 15" xfId="4415" xr:uid="{00000000-0005-0000-0000-000090200000}"/>
    <cellStyle name="Normal 15 16" xfId="4408" xr:uid="{00000000-0005-0000-0000-000091200000}"/>
    <cellStyle name="Normal 15 2" xfId="694" xr:uid="{00000000-0005-0000-0000-000092200000}"/>
    <cellStyle name="Normal 15 2 2" xfId="1620" xr:uid="{00000000-0005-0000-0000-000093200000}"/>
    <cellStyle name="Normal 15 2 3" xfId="4418" xr:uid="{00000000-0005-0000-0000-000094200000}"/>
    <cellStyle name="Normal 15 2 4" xfId="4710" xr:uid="{00000000-0005-0000-0000-000095200000}"/>
    <cellStyle name="Normal 15 3" xfId="1615" xr:uid="{00000000-0005-0000-0000-000096200000}"/>
    <cellStyle name="Normal 15 3 2" xfId="1621" xr:uid="{00000000-0005-0000-0000-000097200000}"/>
    <cellStyle name="Normal 15 3 2 2" xfId="2300" xr:uid="{00000000-0005-0000-0000-000098200000}"/>
    <cellStyle name="Normal 15 3 3" xfId="2301" xr:uid="{00000000-0005-0000-0000-000099200000}"/>
    <cellStyle name="Normal 15 4" xfId="1622" xr:uid="{00000000-0005-0000-0000-00009A200000}"/>
    <cellStyle name="Normal 15 4 2" xfId="1623" xr:uid="{00000000-0005-0000-0000-00009B200000}"/>
    <cellStyle name="Normal 15 4 2 2" xfId="2302" xr:uid="{00000000-0005-0000-0000-00009C200000}"/>
    <cellStyle name="Normal 15 4 3" xfId="2303" xr:uid="{00000000-0005-0000-0000-00009D200000}"/>
    <cellStyle name="Normal 15 5" xfId="1624" xr:uid="{00000000-0005-0000-0000-00009E200000}"/>
    <cellStyle name="Normal 15 5 2" xfId="1625" xr:uid="{00000000-0005-0000-0000-00009F200000}"/>
    <cellStyle name="Normal 15 5 2 2" xfId="2304" xr:uid="{00000000-0005-0000-0000-0000A0200000}"/>
    <cellStyle name="Normal 15 5 3" xfId="2305" xr:uid="{00000000-0005-0000-0000-0000A1200000}"/>
    <cellStyle name="Normal 15 6" xfId="1626" xr:uid="{00000000-0005-0000-0000-0000A2200000}"/>
    <cellStyle name="Normal 15 6 2" xfId="1627" xr:uid="{00000000-0005-0000-0000-0000A3200000}"/>
    <cellStyle name="Normal 15 6 2 2" xfId="2306" xr:uid="{00000000-0005-0000-0000-0000A4200000}"/>
    <cellStyle name="Normal 15 6 3" xfId="2307" xr:uid="{00000000-0005-0000-0000-0000A5200000}"/>
    <cellStyle name="Normal 15 7" xfId="1628" xr:uid="{00000000-0005-0000-0000-0000A6200000}"/>
    <cellStyle name="Normal 15 7 2" xfId="1629" xr:uid="{00000000-0005-0000-0000-0000A7200000}"/>
    <cellStyle name="Normal 15 7 2 2" xfId="2308" xr:uid="{00000000-0005-0000-0000-0000A8200000}"/>
    <cellStyle name="Normal 15 7 3" xfId="2309" xr:uid="{00000000-0005-0000-0000-0000A9200000}"/>
    <cellStyle name="Normal 15 8" xfId="1630" xr:uid="{00000000-0005-0000-0000-0000AA200000}"/>
    <cellStyle name="Normal 15 8 2" xfId="1631" xr:uid="{00000000-0005-0000-0000-0000AB200000}"/>
    <cellStyle name="Normal 15 8 2 2" xfId="2310" xr:uid="{00000000-0005-0000-0000-0000AC200000}"/>
    <cellStyle name="Normal 15 8 3" xfId="2311" xr:uid="{00000000-0005-0000-0000-0000AD200000}"/>
    <cellStyle name="Normal 15 9" xfId="1632" xr:uid="{00000000-0005-0000-0000-0000AE200000}"/>
    <cellStyle name="Normal 15 9 2" xfId="1633" xr:uid="{00000000-0005-0000-0000-0000AF200000}"/>
    <cellStyle name="Normal 15 9 2 2" xfId="2312" xr:uid="{00000000-0005-0000-0000-0000B0200000}"/>
    <cellStyle name="Normal 15 9 3" xfId="2313" xr:uid="{00000000-0005-0000-0000-0000B1200000}"/>
    <cellStyle name="Normal 15_3.21-01" xfId="695" xr:uid="{00000000-0005-0000-0000-0000B2200000}"/>
    <cellStyle name="Normal 16" xfId="696" xr:uid="{00000000-0005-0000-0000-0000B3200000}"/>
    <cellStyle name="Normal 16 10" xfId="1635" xr:uid="{00000000-0005-0000-0000-0000B4200000}"/>
    <cellStyle name="Normal 16 10 2" xfId="2314" xr:uid="{00000000-0005-0000-0000-0000B5200000}"/>
    <cellStyle name="Normal 16 11" xfId="1636" xr:uid="{00000000-0005-0000-0000-0000B6200000}"/>
    <cellStyle name="Normal 16 11 2" xfId="2315" xr:uid="{00000000-0005-0000-0000-0000B7200000}"/>
    <cellStyle name="Normal 16 12" xfId="1637" xr:uid="{00000000-0005-0000-0000-0000B8200000}"/>
    <cellStyle name="Normal 16 12 2" xfId="2316" xr:uid="{00000000-0005-0000-0000-0000B9200000}"/>
    <cellStyle name="Normal 16 13" xfId="1638" xr:uid="{00000000-0005-0000-0000-0000BA200000}"/>
    <cellStyle name="Normal 16 13 2" xfId="2317" xr:uid="{00000000-0005-0000-0000-0000BB200000}"/>
    <cellStyle name="Normal 16 14" xfId="2318" xr:uid="{00000000-0005-0000-0000-0000BC200000}"/>
    <cellStyle name="Normal 16 15" xfId="4426" xr:uid="{00000000-0005-0000-0000-0000BD200000}"/>
    <cellStyle name="Normal 16 16" xfId="4406" xr:uid="{00000000-0005-0000-0000-0000BE200000}"/>
    <cellStyle name="Normal 16 2" xfId="697" xr:uid="{00000000-0005-0000-0000-0000BF200000}"/>
    <cellStyle name="Normal 16 2 2" xfId="1639" xr:uid="{00000000-0005-0000-0000-0000C0200000}"/>
    <cellStyle name="Normal 16 2 3" xfId="4431" xr:uid="{00000000-0005-0000-0000-0000C1200000}"/>
    <cellStyle name="Normal 16 2 4" xfId="4709" xr:uid="{00000000-0005-0000-0000-0000C2200000}"/>
    <cellStyle name="Normal 16 3" xfId="1634" xr:uid="{00000000-0005-0000-0000-0000C3200000}"/>
    <cellStyle name="Normal 16 3 2" xfId="1640" xr:uid="{00000000-0005-0000-0000-0000C4200000}"/>
    <cellStyle name="Normal 16 3 2 2" xfId="2319" xr:uid="{00000000-0005-0000-0000-0000C5200000}"/>
    <cellStyle name="Normal 16 3 3" xfId="2320" xr:uid="{00000000-0005-0000-0000-0000C6200000}"/>
    <cellStyle name="Normal 16 4" xfId="1641" xr:uid="{00000000-0005-0000-0000-0000C7200000}"/>
    <cellStyle name="Normal 16 4 2" xfId="1642" xr:uid="{00000000-0005-0000-0000-0000C8200000}"/>
    <cellStyle name="Normal 16 4 2 2" xfId="2321" xr:uid="{00000000-0005-0000-0000-0000C9200000}"/>
    <cellStyle name="Normal 16 4 3" xfId="2322" xr:uid="{00000000-0005-0000-0000-0000CA200000}"/>
    <cellStyle name="Normal 16 5" xfId="1643" xr:uid="{00000000-0005-0000-0000-0000CB200000}"/>
    <cellStyle name="Normal 16 5 2" xfId="1644" xr:uid="{00000000-0005-0000-0000-0000CC200000}"/>
    <cellStyle name="Normal 16 5 2 2" xfId="2323" xr:uid="{00000000-0005-0000-0000-0000CD200000}"/>
    <cellStyle name="Normal 16 5 3" xfId="2324" xr:uid="{00000000-0005-0000-0000-0000CE200000}"/>
    <cellStyle name="Normal 16 6" xfId="1645" xr:uid="{00000000-0005-0000-0000-0000CF200000}"/>
    <cellStyle name="Normal 16 6 2" xfId="1646" xr:uid="{00000000-0005-0000-0000-0000D0200000}"/>
    <cellStyle name="Normal 16 6 2 2" xfId="2325" xr:uid="{00000000-0005-0000-0000-0000D1200000}"/>
    <cellStyle name="Normal 16 6 3" xfId="2326" xr:uid="{00000000-0005-0000-0000-0000D2200000}"/>
    <cellStyle name="Normal 16 7" xfId="1647" xr:uid="{00000000-0005-0000-0000-0000D3200000}"/>
    <cellStyle name="Normal 16 7 2" xfId="1648" xr:uid="{00000000-0005-0000-0000-0000D4200000}"/>
    <cellStyle name="Normal 16 7 2 2" xfId="2327" xr:uid="{00000000-0005-0000-0000-0000D5200000}"/>
    <cellStyle name="Normal 16 7 3" xfId="2328" xr:uid="{00000000-0005-0000-0000-0000D6200000}"/>
    <cellStyle name="Normal 16 8" xfId="1649" xr:uid="{00000000-0005-0000-0000-0000D7200000}"/>
    <cellStyle name="Normal 16 8 2" xfId="1650" xr:uid="{00000000-0005-0000-0000-0000D8200000}"/>
    <cellStyle name="Normal 16 8 2 2" xfId="2329" xr:uid="{00000000-0005-0000-0000-0000D9200000}"/>
    <cellStyle name="Normal 16 8 3" xfId="2330" xr:uid="{00000000-0005-0000-0000-0000DA200000}"/>
    <cellStyle name="Normal 16 9" xfId="1651" xr:uid="{00000000-0005-0000-0000-0000DB200000}"/>
    <cellStyle name="Normal 16 9 2" xfId="1652" xr:uid="{00000000-0005-0000-0000-0000DC200000}"/>
    <cellStyle name="Normal 16 9 2 2" xfId="2331" xr:uid="{00000000-0005-0000-0000-0000DD200000}"/>
    <cellStyle name="Normal 16 9 3" xfId="2332" xr:uid="{00000000-0005-0000-0000-0000DE200000}"/>
    <cellStyle name="Normal 16_3.21-01" xfId="698" xr:uid="{00000000-0005-0000-0000-0000DF200000}"/>
    <cellStyle name="Normal 17" xfId="699" xr:uid="{00000000-0005-0000-0000-0000E0200000}"/>
    <cellStyle name="Normal 17 10" xfId="1654" xr:uid="{00000000-0005-0000-0000-0000E1200000}"/>
    <cellStyle name="Normal 17 10 2" xfId="2333" xr:uid="{00000000-0005-0000-0000-0000E2200000}"/>
    <cellStyle name="Normal 17 11" xfId="1655" xr:uid="{00000000-0005-0000-0000-0000E3200000}"/>
    <cellStyle name="Normal 17 11 2" xfId="2334" xr:uid="{00000000-0005-0000-0000-0000E4200000}"/>
    <cellStyle name="Normal 17 12" xfId="1656" xr:uid="{00000000-0005-0000-0000-0000E5200000}"/>
    <cellStyle name="Normal 17 12 2" xfId="2335" xr:uid="{00000000-0005-0000-0000-0000E6200000}"/>
    <cellStyle name="Normal 17 13" xfId="1657" xr:uid="{00000000-0005-0000-0000-0000E7200000}"/>
    <cellStyle name="Normal 17 13 2" xfId="2336" xr:uid="{00000000-0005-0000-0000-0000E8200000}"/>
    <cellStyle name="Normal 17 14" xfId="2337" xr:uid="{00000000-0005-0000-0000-0000E9200000}"/>
    <cellStyle name="Normal 17 15" xfId="4445" xr:uid="{00000000-0005-0000-0000-0000EA200000}"/>
    <cellStyle name="Normal 17 16" xfId="4708" xr:uid="{00000000-0005-0000-0000-0000EB200000}"/>
    <cellStyle name="Normal 17 2" xfId="700" xr:uid="{00000000-0005-0000-0000-0000EC200000}"/>
    <cellStyle name="Normal 17 2 2" xfId="1658" xr:uid="{00000000-0005-0000-0000-0000ED200000}"/>
    <cellStyle name="Normal 17 2 3" xfId="4447" xr:uid="{00000000-0005-0000-0000-0000EE200000}"/>
    <cellStyle name="Normal 17 2 4" xfId="4404" xr:uid="{00000000-0005-0000-0000-0000EF200000}"/>
    <cellStyle name="Normal 17 3" xfId="1653" xr:uid="{00000000-0005-0000-0000-0000F0200000}"/>
    <cellStyle name="Normal 17 3 2" xfId="1659" xr:uid="{00000000-0005-0000-0000-0000F1200000}"/>
    <cellStyle name="Normal 17 3 2 2" xfId="2338" xr:uid="{00000000-0005-0000-0000-0000F2200000}"/>
    <cellStyle name="Normal 17 3 3" xfId="2339" xr:uid="{00000000-0005-0000-0000-0000F3200000}"/>
    <cellStyle name="Normal 17 4" xfId="1660" xr:uid="{00000000-0005-0000-0000-0000F4200000}"/>
    <cellStyle name="Normal 17 4 2" xfId="1661" xr:uid="{00000000-0005-0000-0000-0000F5200000}"/>
    <cellStyle name="Normal 17 4 2 2" xfId="2340" xr:uid="{00000000-0005-0000-0000-0000F6200000}"/>
    <cellStyle name="Normal 17 4 3" xfId="2341" xr:uid="{00000000-0005-0000-0000-0000F7200000}"/>
    <cellStyle name="Normal 17 5" xfId="1662" xr:uid="{00000000-0005-0000-0000-0000F8200000}"/>
    <cellStyle name="Normal 17 5 2" xfId="1663" xr:uid="{00000000-0005-0000-0000-0000F9200000}"/>
    <cellStyle name="Normal 17 5 2 2" xfId="2342" xr:uid="{00000000-0005-0000-0000-0000FA200000}"/>
    <cellStyle name="Normal 17 5 3" xfId="2343" xr:uid="{00000000-0005-0000-0000-0000FB200000}"/>
    <cellStyle name="Normal 17 6" xfId="1664" xr:uid="{00000000-0005-0000-0000-0000FC200000}"/>
    <cellStyle name="Normal 17 6 2" xfId="1665" xr:uid="{00000000-0005-0000-0000-0000FD200000}"/>
    <cellStyle name="Normal 17 6 2 2" xfId="2344" xr:uid="{00000000-0005-0000-0000-0000FE200000}"/>
    <cellStyle name="Normal 17 6 3" xfId="2345" xr:uid="{00000000-0005-0000-0000-0000FF200000}"/>
    <cellStyle name="Normal 17 7" xfId="1666" xr:uid="{00000000-0005-0000-0000-000000210000}"/>
    <cellStyle name="Normal 17 7 2" xfId="1667" xr:uid="{00000000-0005-0000-0000-000001210000}"/>
    <cellStyle name="Normal 17 7 2 2" xfId="2346" xr:uid="{00000000-0005-0000-0000-000002210000}"/>
    <cellStyle name="Normal 17 7 3" xfId="2347" xr:uid="{00000000-0005-0000-0000-000003210000}"/>
    <cellStyle name="Normal 17 8" xfId="1668" xr:uid="{00000000-0005-0000-0000-000004210000}"/>
    <cellStyle name="Normal 17 8 2" xfId="1669" xr:uid="{00000000-0005-0000-0000-000005210000}"/>
    <cellStyle name="Normal 17 8 2 2" xfId="2348" xr:uid="{00000000-0005-0000-0000-000006210000}"/>
    <cellStyle name="Normal 17 8 3" xfId="2349" xr:uid="{00000000-0005-0000-0000-000007210000}"/>
    <cellStyle name="Normal 17 9" xfId="1670" xr:uid="{00000000-0005-0000-0000-000008210000}"/>
    <cellStyle name="Normal 17 9 2" xfId="1671" xr:uid="{00000000-0005-0000-0000-000009210000}"/>
    <cellStyle name="Normal 17 9 2 2" xfId="2350" xr:uid="{00000000-0005-0000-0000-00000A210000}"/>
    <cellStyle name="Normal 17 9 3" xfId="2351" xr:uid="{00000000-0005-0000-0000-00000B210000}"/>
    <cellStyle name="Normal 17_3.21-01" xfId="701" xr:uid="{00000000-0005-0000-0000-00000C210000}"/>
    <cellStyle name="Normal 18" xfId="702" xr:uid="{00000000-0005-0000-0000-00000D210000}"/>
    <cellStyle name="Normal 18 10" xfId="1673" xr:uid="{00000000-0005-0000-0000-00000E210000}"/>
    <cellStyle name="Normal 18 10 2" xfId="2352" xr:uid="{00000000-0005-0000-0000-00000F210000}"/>
    <cellStyle name="Normal 18 11" xfId="1674" xr:uid="{00000000-0005-0000-0000-000010210000}"/>
    <cellStyle name="Normal 18 11 2" xfId="2353" xr:uid="{00000000-0005-0000-0000-000011210000}"/>
    <cellStyle name="Normal 18 12" xfId="1675" xr:uid="{00000000-0005-0000-0000-000012210000}"/>
    <cellStyle name="Normal 18 12 2" xfId="2354" xr:uid="{00000000-0005-0000-0000-000013210000}"/>
    <cellStyle name="Normal 18 13" xfId="1676" xr:uid="{00000000-0005-0000-0000-000014210000}"/>
    <cellStyle name="Normal 18 13 2" xfId="2355" xr:uid="{00000000-0005-0000-0000-000015210000}"/>
    <cellStyle name="Normal 18 14" xfId="2356" xr:uid="{00000000-0005-0000-0000-000016210000}"/>
    <cellStyle name="Normal 18 15" xfId="4455" xr:uid="{00000000-0005-0000-0000-000017210000}"/>
    <cellStyle name="Normal 18 16" xfId="4707" xr:uid="{00000000-0005-0000-0000-000018210000}"/>
    <cellStyle name="Normal 18 2" xfId="703" xr:uid="{00000000-0005-0000-0000-000019210000}"/>
    <cellStyle name="Normal 18 2 2" xfId="1677" xr:uid="{00000000-0005-0000-0000-00001A210000}"/>
    <cellStyle name="Normal 18 2 3" xfId="4460" xr:uid="{00000000-0005-0000-0000-00001B210000}"/>
    <cellStyle name="Normal 18 2 4" xfId="4706" xr:uid="{00000000-0005-0000-0000-00001C210000}"/>
    <cellStyle name="Normal 18 3" xfId="1672" xr:uid="{00000000-0005-0000-0000-00001D210000}"/>
    <cellStyle name="Normal 18 3 2" xfId="1678" xr:uid="{00000000-0005-0000-0000-00001E210000}"/>
    <cellStyle name="Normal 18 3 2 2" xfId="2357" xr:uid="{00000000-0005-0000-0000-00001F210000}"/>
    <cellStyle name="Normal 18 3 3" xfId="2358" xr:uid="{00000000-0005-0000-0000-000020210000}"/>
    <cellStyle name="Normal 18 4" xfId="1679" xr:uid="{00000000-0005-0000-0000-000021210000}"/>
    <cellStyle name="Normal 18 4 2" xfId="1680" xr:uid="{00000000-0005-0000-0000-000022210000}"/>
    <cellStyle name="Normal 18 4 2 2" xfId="2359" xr:uid="{00000000-0005-0000-0000-000023210000}"/>
    <cellStyle name="Normal 18 4 3" xfId="2360" xr:uid="{00000000-0005-0000-0000-000024210000}"/>
    <cellStyle name="Normal 18 5" xfId="1681" xr:uid="{00000000-0005-0000-0000-000025210000}"/>
    <cellStyle name="Normal 18 5 2" xfId="1682" xr:uid="{00000000-0005-0000-0000-000026210000}"/>
    <cellStyle name="Normal 18 5 2 2" xfId="2361" xr:uid="{00000000-0005-0000-0000-000027210000}"/>
    <cellStyle name="Normal 18 5 3" xfId="2362" xr:uid="{00000000-0005-0000-0000-000028210000}"/>
    <cellStyle name="Normal 18 6" xfId="1683" xr:uid="{00000000-0005-0000-0000-000029210000}"/>
    <cellStyle name="Normal 18 6 2" xfId="1684" xr:uid="{00000000-0005-0000-0000-00002A210000}"/>
    <cellStyle name="Normal 18 6 2 2" xfId="2363" xr:uid="{00000000-0005-0000-0000-00002B210000}"/>
    <cellStyle name="Normal 18 6 3" xfId="2364" xr:uid="{00000000-0005-0000-0000-00002C210000}"/>
    <cellStyle name="Normal 18 7" xfId="1685" xr:uid="{00000000-0005-0000-0000-00002D210000}"/>
    <cellStyle name="Normal 18 7 2" xfId="1686" xr:uid="{00000000-0005-0000-0000-00002E210000}"/>
    <cellStyle name="Normal 18 7 2 2" xfId="2365" xr:uid="{00000000-0005-0000-0000-00002F210000}"/>
    <cellStyle name="Normal 18 7 3" xfId="2366" xr:uid="{00000000-0005-0000-0000-000030210000}"/>
    <cellStyle name="Normal 18 8" xfId="1687" xr:uid="{00000000-0005-0000-0000-000031210000}"/>
    <cellStyle name="Normal 18 8 2" xfId="1688" xr:uid="{00000000-0005-0000-0000-000032210000}"/>
    <cellStyle name="Normal 18 8 2 2" xfId="2367" xr:uid="{00000000-0005-0000-0000-000033210000}"/>
    <cellStyle name="Normal 18 8 3" xfId="2368" xr:uid="{00000000-0005-0000-0000-000034210000}"/>
    <cellStyle name="Normal 18 9" xfId="1689" xr:uid="{00000000-0005-0000-0000-000035210000}"/>
    <cellStyle name="Normal 18 9 2" xfId="1690" xr:uid="{00000000-0005-0000-0000-000036210000}"/>
    <cellStyle name="Normal 18 9 2 2" xfId="2369" xr:uid="{00000000-0005-0000-0000-000037210000}"/>
    <cellStyle name="Normal 18 9 3" xfId="2370" xr:uid="{00000000-0005-0000-0000-000038210000}"/>
    <cellStyle name="Normal 18_3.21-01" xfId="704" xr:uid="{00000000-0005-0000-0000-000039210000}"/>
    <cellStyle name="Normal 19" xfId="705" xr:uid="{00000000-0005-0000-0000-00003A210000}"/>
    <cellStyle name="Normal 19 10" xfId="1692" xr:uid="{00000000-0005-0000-0000-00003B210000}"/>
    <cellStyle name="Normal 19 10 2" xfId="2371" xr:uid="{00000000-0005-0000-0000-00003C210000}"/>
    <cellStyle name="Normal 19 11" xfId="1693" xr:uid="{00000000-0005-0000-0000-00003D210000}"/>
    <cellStyle name="Normal 19 11 2" xfId="2372" xr:uid="{00000000-0005-0000-0000-00003E210000}"/>
    <cellStyle name="Normal 19 12" xfId="1694" xr:uid="{00000000-0005-0000-0000-00003F210000}"/>
    <cellStyle name="Normal 19 12 2" xfId="2373" xr:uid="{00000000-0005-0000-0000-000040210000}"/>
    <cellStyle name="Normal 19 13" xfId="1695" xr:uid="{00000000-0005-0000-0000-000041210000}"/>
    <cellStyle name="Normal 19 13 2" xfId="2374" xr:uid="{00000000-0005-0000-0000-000042210000}"/>
    <cellStyle name="Normal 19 14" xfId="2375" xr:uid="{00000000-0005-0000-0000-000043210000}"/>
    <cellStyle name="Normal 19 15" xfId="4474" xr:uid="{00000000-0005-0000-0000-000044210000}"/>
    <cellStyle name="Normal 19 16" xfId="4401" xr:uid="{00000000-0005-0000-0000-000045210000}"/>
    <cellStyle name="Normal 19 2" xfId="706" xr:uid="{00000000-0005-0000-0000-000046210000}"/>
    <cellStyle name="Normal 19 2 2" xfId="1696" xr:uid="{00000000-0005-0000-0000-000047210000}"/>
    <cellStyle name="Normal 19 2 3" xfId="4477" xr:uid="{00000000-0005-0000-0000-000048210000}"/>
    <cellStyle name="Normal 19 2 4" xfId="4705" xr:uid="{00000000-0005-0000-0000-000049210000}"/>
    <cellStyle name="Normal 19 3" xfId="1691" xr:uid="{00000000-0005-0000-0000-00004A210000}"/>
    <cellStyle name="Normal 19 3 2" xfId="1697" xr:uid="{00000000-0005-0000-0000-00004B210000}"/>
    <cellStyle name="Normal 19 3 2 2" xfId="2376" xr:uid="{00000000-0005-0000-0000-00004C210000}"/>
    <cellStyle name="Normal 19 3 3" xfId="2377" xr:uid="{00000000-0005-0000-0000-00004D210000}"/>
    <cellStyle name="Normal 19 4" xfId="1698" xr:uid="{00000000-0005-0000-0000-00004E210000}"/>
    <cellStyle name="Normal 19 4 2" xfId="1699" xr:uid="{00000000-0005-0000-0000-00004F210000}"/>
    <cellStyle name="Normal 19 4 2 2" xfId="2378" xr:uid="{00000000-0005-0000-0000-000050210000}"/>
    <cellStyle name="Normal 19 4 3" xfId="2379" xr:uid="{00000000-0005-0000-0000-000051210000}"/>
    <cellStyle name="Normal 19 5" xfId="1700" xr:uid="{00000000-0005-0000-0000-000052210000}"/>
    <cellStyle name="Normal 19 5 2" xfId="1701" xr:uid="{00000000-0005-0000-0000-000053210000}"/>
    <cellStyle name="Normal 19 5 2 2" xfId="2380" xr:uid="{00000000-0005-0000-0000-000054210000}"/>
    <cellStyle name="Normal 19 5 3" xfId="2381" xr:uid="{00000000-0005-0000-0000-000055210000}"/>
    <cellStyle name="Normal 19 6" xfId="1702" xr:uid="{00000000-0005-0000-0000-000056210000}"/>
    <cellStyle name="Normal 19 6 2" xfId="1703" xr:uid="{00000000-0005-0000-0000-000057210000}"/>
    <cellStyle name="Normal 19 6 2 2" xfId="2382" xr:uid="{00000000-0005-0000-0000-000058210000}"/>
    <cellStyle name="Normal 19 6 3" xfId="2383" xr:uid="{00000000-0005-0000-0000-000059210000}"/>
    <cellStyle name="Normal 19 7" xfId="1704" xr:uid="{00000000-0005-0000-0000-00005A210000}"/>
    <cellStyle name="Normal 19 7 2" xfId="1705" xr:uid="{00000000-0005-0000-0000-00005B210000}"/>
    <cellStyle name="Normal 19 7 2 2" xfId="2384" xr:uid="{00000000-0005-0000-0000-00005C210000}"/>
    <cellStyle name="Normal 19 7 3" xfId="2385" xr:uid="{00000000-0005-0000-0000-00005D210000}"/>
    <cellStyle name="Normal 19 8" xfId="1706" xr:uid="{00000000-0005-0000-0000-00005E210000}"/>
    <cellStyle name="Normal 19 8 2" xfId="1707" xr:uid="{00000000-0005-0000-0000-00005F210000}"/>
    <cellStyle name="Normal 19 8 2 2" xfId="2386" xr:uid="{00000000-0005-0000-0000-000060210000}"/>
    <cellStyle name="Normal 19 8 3" xfId="2387" xr:uid="{00000000-0005-0000-0000-000061210000}"/>
    <cellStyle name="Normal 19 9" xfId="1708" xr:uid="{00000000-0005-0000-0000-000062210000}"/>
    <cellStyle name="Normal 19 9 2" xfId="1709" xr:uid="{00000000-0005-0000-0000-000063210000}"/>
    <cellStyle name="Normal 19 9 2 2" xfId="2388" xr:uid="{00000000-0005-0000-0000-000064210000}"/>
    <cellStyle name="Normal 19 9 3" xfId="2389" xr:uid="{00000000-0005-0000-0000-000065210000}"/>
    <cellStyle name="Normal 19_3.21-01" xfId="707" xr:uid="{00000000-0005-0000-0000-000066210000}"/>
    <cellStyle name="Normal 2" xfId="1" xr:uid="{00000000-0005-0000-0000-000067210000}"/>
    <cellStyle name="Normal 2 10" xfId="1711" xr:uid="{00000000-0005-0000-0000-000068210000}"/>
    <cellStyle name="Normal 2 10 2" xfId="2390" xr:uid="{00000000-0005-0000-0000-000069210000}"/>
    <cellStyle name="Normal 2 11" xfId="1712" xr:uid="{00000000-0005-0000-0000-00006A210000}"/>
    <cellStyle name="Normal 2 11 2" xfId="2391" xr:uid="{00000000-0005-0000-0000-00006B210000}"/>
    <cellStyle name="Normal 2 12" xfId="1713" xr:uid="{00000000-0005-0000-0000-00006C210000}"/>
    <cellStyle name="Normal 2 12 2" xfId="2392" xr:uid="{00000000-0005-0000-0000-00006D210000}"/>
    <cellStyle name="Normal 2 13" xfId="1714" xr:uid="{00000000-0005-0000-0000-00006E210000}"/>
    <cellStyle name="Normal 2 13 2" xfId="2393" xr:uid="{00000000-0005-0000-0000-00006F210000}"/>
    <cellStyle name="Normal 2 14" xfId="1715" xr:uid="{00000000-0005-0000-0000-000070210000}"/>
    <cellStyle name="Normal 2 14 2" xfId="2394" xr:uid="{00000000-0005-0000-0000-000071210000}"/>
    <cellStyle name="Normal 2 15" xfId="1716" xr:uid="{00000000-0005-0000-0000-000072210000}"/>
    <cellStyle name="Normal 2 15 2" xfId="2395" xr:uid="{00000000-0005-0000-0000-000073210000}"/>
    <cellStyle name="Normal 2 16" xfId="1717" xr:uid="{00000000-0005-0000-0000-000074210000}"/>
    <cellStyle name="Normal 2 16 2" xfId="2396" xr:uid="{00000000-0005-0000-0000-000075210000}"/>
    <cellStyle name="Normal 2 17" xfId="1718" xr:uid="{00000000-0005-0000-0000-000076210000}"/>
    <cellStyle name="Normal 2 17 2" xfId="2397" xr:uid="{00000000-0005-0000-0000-000077210000}"/>
    <cellStyle name="Normal 2 18" xfId="1719" xr:uid="{00000000-0005-0000-0000-000078210000}"/>
    <cellStyle name="Normal 2 18 2" xfId="2398" xr:uid="{00000000-0005-0000-0000-000079210000}"/>
    <cellStyle name="Normal 2 19" xfId="1720" xr:uid="{00000000-0005-0000-0000-00007A210000}"/>
    <cellStyle name="Normal 2 19 2" xfId="2399" xr:uid="{00000000-0005-0000-0000-00007B210000}"/>
    <cellStyle name="Normal 2 2" xfId="708" xr:uid="{00000000-0005-0000-0000-00007C210000}"/>
    <cellStyle name="Normal 2 2 10" xfId="5113" xr:uid="{00000000-0005-0000-0000-00007D210000}"/>
    <cellStyle name="Normal 2 2 11" xfId="9893" xr:uid="{00000000-0005-0000-0000-00007E210000}"/>
    <cellStyle name="Normal 2 2 12" xfId="9894" xr:uid="{00000000-0005-0000-0000-00007F210000}"/>
    <cellStyle name="Normal 2 2 13" xfId="9895" xr:uid="{00000000-0005-0000-0000-000080210000}"/>
    <cellStyle name="Normal 2 2 14" xfId="9896" xr:uid="{00000000-0005-0000-0000-000081210000}"/>
    <cellStyle name="Normal 2 2 15" xfId="9897" xr:uid="{00000000-0005-0000-0000-000082210000}"/>
    <cellStyle name="Normal 2 2 16" xfId="9898" xr:uid="{00000000-0005-0000-0000-000083210000}"/>
    <cellStyle name="Normal 2 2 17" xfId="9899" xr:uid="{00000000-0005-0000-0000-000084210000}"/>
    <cellStyle name="Normal 2 2 18" xfId="9900" xr:uid="{00000000-0005-0000-0000-000085210000}"/>
    <cellStyle name="Normal 2 2 19" xfId="9901" xr:uid="{00000000-0005-0000-0000-000086210000}"/>
    <cellStyle name="Normal 2 2 2" xfId="709" xr:uid="{00000000-0005-0000-0000-000087210000}"/>
    <cellStyle name="Normal 2 2 2 10" xfId="9902" xr:uid="{00000000-0005-0000-0000-000088210000}"/>
    <cellStyle name="Normal 2 2 2 11" xfId="9903" xr:uid="{00000000-0005-0000-0000-000089210000}"/>
    <cellStyle name="Normal 2 2 2 12" xfId="9904" xr:uid="{00000000-0005-0000-0000-00008A210000}"/>
    <cellStyle name="Normal 2 2 2 13" xfId="9905" xr:uid="{00000000-0005-0000-0000-00008B210000}"/>
    <cellStyle name="Normal 2 2 2 14" xfId="9906" xr:uid="{00000000-0005-0000-0000-00008C210000}"/>
    <cellStyle name="Normal 2 2 2 15" xfId="9907" xr:uid="{00000000-0005-0000-0000-00008D210000}"/>
    <cellStyle name="Normal 2 2 2 16" xfId="9908" xr:uid="{00000000-0005-0000-0000-00008E210000}"/>
    <cellStyle name="Normal 2 2 2 17" xfId="9909" xr:uid="{00000000-0005-0000-0000-00008F210000}"/>
    <cellStyle name="Normal 2 2 2 18" xfId="9910" xr:uid="{00000000-0005-0000-0000-000090210000}"/>
    <cellStyle name="Normal 2 2 2 19" xfId="9911" xr:uid="{00000000-0005-0000-0000-000091210000}"/>
    <cellStyle name="Normal 2 2 2 2" xfId="1722" xr:uid="{00000000-0005-0000-0000-000092210000}"/>
    <cellStyle name="Normal 2 2 2 20" xfId="9912" xr:uid="{00000000-0005-0000-0000-000093210000}"/>
    <cellStyle name="Normal 2 2 2 21" xfId="9913" xr:uid="{00000000-0005-0000-0000-000094210000}"/>
    <cellStyle name="Normal 2 2 2 22" xfId="9914" xr:uid="{00000000-0005-0000-0000-000095210000}"/>
    <cellStyle name="Normal 2 2 2 23" xfId="9915" xr:uid="{00000000-0005-0000-0000-000096210000}"/>
    <cellStyle name="Normal 2 2 2 24" xfId="9916" xr:uid="{00000000-0005-0000-0000-000097210000}"/>
    <cellStyle name="Normal 2 2 2 25" xfId="9917" xr:uid="{00000000-0005-0000-0000-000098210000}"/>
    <cellStyle name="Normal 2 2 2 26" xfId="9918" xr:uid="{00000000-0005-0000-0000-000099210000}"/>
    <cellStyle name="Normal 2 2 2 27" xfId="9919" xr:uid="{00000000-0005-0000-0000-00009A210000}"/>
    <cellStyle name="Normal 2 2 2 28" xfId="9920" xr:uid="{00000000-0005-0000-0000-00009B210000}"/>
    <cellStyle name="Normal 2 2 2 29" xfId="9921" xr:uid="{00000000-0005-0000-0000-00009C210000}"/>
    <cellStyle name="Normal 2 2 2 3" xfId="4491" xr:uid="{00000000-0005-0000-0000-00009D210000}"/>
    <cellStyle name="Normal 2 2 2 30" xfId="9922" xr:uid="{00000000-0005-0000-0000-00009E210000}"/>
    <cellStyle name="Normal 2 2 2 31" xfId="9923" xr:uid="{00000000-0005-0000-0000-00009F210000}"/>
    <cellStyle name="Normal 2 2 2 32" xfId="9924" xr:uid="{00000000-0005-0000-0000-0000A0210000}"/>
    <cellStyle name="Normal 2 2 2 33" xfId="9925" xr:uid="{00000000-0005-0000-0000-0000A1210000}"/>
    <cellStyle name="Normal 2 2 2 34" xfId="9926" xr:uid="{00000000-0005-0000-0000-0000A2210000}"/>
    <cellStyle name="Normal 2 2 2 35" xfId="9927" xr:uid="{00000000-0005-0000-0000-0000A3210000}"/>
    <cellStyle name="Normal 2 2 2 36" xfId="9928" xr:uid="{00000000-0005-0000-0000-0000A4210000}"/>
    <cellStyle name="Normal 2 2 2 37" xfId="9929" xr:uid="{00000000-0005-0000-0000-0000A5210000}"/>
    <cellStyle name="Normal 2 2 2 38" xfId="9930" xr:uid="{00000000-0005-0000-0000-0000A6210000}"/>
    <cellStyle name="Normal 2 2 2 39" xfId="9931" xr:uid="{00000000-0005-0000-0000-0000A7210000}"/>
    <cellStyle name="Normal 2 2 2 4" xfId="4704" xr:uid="{00000000-0005-0000-0000-0000A8210000}"/>
    <cellStyle name="Normal 2 2 2 40" xfId="9932" xr:uid="{00000000-0005-0000-0000-0000A9210000}"/>
    <cellStyle name="Normal 2 2 2 41" xfId="9933" xr:uid="{00000000-0005-0000-0000-0000AA210000}"/>
    <cellStyle name="Normal 2 2 2 42" xfId="9934" xr:uid="{00000000-0005-0000-0000-0000AB210000}"/>
    <cellStyle name="Normal 2 2 2 43" xfId="9935" xr:uid="{00000000-0005-0000-0000-0000AC210000}"/>
    <cellStyle name="Normal 2 2 2 44" xfId="9936" xr:uid="{00000000-0005-0000-0000-0000AD210000}"/>
    <cellStyle name="Normal 2 2 2 45" xfId="9937" xr:uid="{00000000-0005-0000-0000-0000AE210000}"/>
    <cellStyle name="Normal 2 2 2 46" xfId="9938" xr:uid="{00000000-0005-0000-0000-0000AF210000}"/>
    <cellStyle name="Normal 2 2 2 47" xfId="9939" xr:uid="{00000000-0005-0000-0000-0000B0210000}"/>
    <cellStyle name="Normal 2 2 2 48" xfId="9940" xr:uid="{00000000-0005-0000-0000-0000B1210000}"/>
    <cellStyle name="Normal 2 2 2 49" xfId="9941" xr:uid="{00000000-0005-0000-0000-0000B2210000}"/>
    <cellStyle name="Normal 2 2 2 5" xfId="9942" xr:uid="{00000000-0005-0000-0000-0000B3210000}"/>
    <cellStyle name="Normal 2 2 2 50" xfId="9943" xr:uid="{00000000-0005-0000-0000-0000B4210000}"/>
    <cellStyle name="Normal 2 2 2 51" xfId="9944" xr:uid="{00000000-0005-0000-0000-0000B5210000}"/>
    <cellStyle name="Normal 2 2 2 52" xfId="9945" xr:uid="{00000000-0005-0000-0000-0000B6210000}"/>
    <cellStyle name="Normal 2 2 2 53" xfId="9946" xr:uid="{00000000-0005-0000-0000-0000B7210000}"/>
    <cellStyle name="Normal 2 2 2 54" xfId="9947" xr:uid="{00000000-0005-0000-0000-0000B8210000}"/>
    <cellStyle name="Normal 2 2 2 55" xfId="9948" xr:uid="{00000000-0005-0000-0000-0000B9210000}"/>
    <cellStyle name="Normal 2 2 2 56" xfId="9949" xr:uid="{00000000-0005-0000-0000-0000BA210000}"/>
    <cellStyle name="Normal 2 2 2 57" xfId="9950" xr:uid="{00000000-0005-0000-0000-0000BB210000}"/>
    <cellStyle name="Normal 2 2 2 58" xfId="9951" xr:uid="{00000000-0005-0000-0000-0000BC210000}"/>
    <cellStyle name="Normal 2 2 2 59" xfId="9952" xr:uid="{00000000-0005-0000-0000-0000BD210000}"/>
    <cellStyle name="Normal 2 2 2 6" xfId="9953" xr:uid="{00000000-0005-0000-0000-0000BE210000}"/>
    <cellStyle name="Normal 2 2 2 60" xfId="9954" xr:uid="{00000000-0005-0000-0000-0000BF210000}"/>
    <cellStyle name="Normal 2 2 2 61" xfId="9955" xr:uid="{00000000-0005-0000-0000-0000C0210000}"/>
    <cellStyle name="Normal 2 2 2 62" xfId="9956" xr:uid="{00000000-0005-0000-0000-0000C1210000}"/>
    <cellStyle name="Normal 2 2 2 63" xfId="9957" xr:uid="{00000000-0005-0000-0000-0000C2210000}"/>
    <cellStyle name="Normal 2 2 2 64" xfId="9958" xr:uid="{00000000-0005-0000-0000-0000C3210000}"/>
    <cellStyle name="Normal 2 2 2 65" xfId="9959" xr:uid="{00000000-0005-0000-0000-0000C4210000}"/>
    <cellStyle name="Normal 2 2 2 66" xfId="9960" xr:uid="{00000000-0005-0000-0000-0000C5210000}"/>
    <cellStyle name="Normal 2 2 2 7" xfId="9961" xr:uid="{00000000-0005-0000-0000-0000C6210000}"/>
    <cellStyle name="Normal 2 2 2 8" xfId="9962" xr:uid="{00000000-0005-0000-0000-0000C7210000}"/>
    <cellStyle name="Normal 2 2 2 9" xfId="9963" xr:uid="{00000000-0005-0000-0000-0000C8210000}"/>
    <cellStyle name="Normal 2 2 20" xfId="9964" xr:uid="{00000000-0005-0000-0000-0000C9210000}"/>
    <cellStyle name="Normal 2 2 21" xfId="9965" xr:uid="{00000000-0005-0000-0000-0000CA210000}"/>
    <cellStyle name="Normal 2 2 22" xfId="9966" xr:uid="{00000000-0005-0000-0000-0000CB210000}"/>
    <cellStyle name="Normal 2 2 23" xfId="9967" xr:uid="{00000000-0005-0000-0000-0000CC210000}"/>
    <cellStyle name="Normal 2 2 24" xfId="9968" xr:uid="{00000000-0005-0000-0000-0000CD210000}"/>
    <cellStyle name="Normal 2 2 25" xfId="9969" xr:uid="{00000000-0005-0000-0000-0000CE210000}"/>
    <cellStyle name="Normal 2 2 26" xfId="9970" xr:uid="{00000000-0005-0000-0000-0000CF210000}"/>
    <cellStyle name="Normal 2 2 27" xfId="9971" xr:uid="{00000000-0005-0000-0000-0000D0210000}"/>
    <cellStyle name="Normal 2 2 28" xfId="9972" xr:uid="{00000000-0005-0000-0000-0000D1210000}"/>
    <cellStyle name="Normal 2 2 29" xfId="9973" xr:uid="{00000000-0005-0000-0000-0000D2210000}"/>
    <cellStyle name="Normal 2 2 3" xfId="710" xr:uid="{00000000-0005-0000-0000-0000D3210000}"/>
    <cellStyle name="Normal 2 2 3 2" xfId="1723" xr:uid="{00000000-0005-0000-0000-0000D4210000}"/>
    <cellStyle name="Normal 2 2 3 3" xfId="4492" xr:uid="{00000000-0005-0000-0000-0000D5210000}"/>
    <cellStyle name="Normal 2 2 3 4" xfId="5524" xr:uid="{00000000-0005-0000-0000-0000D6210000}"/>
    <cellStyle name="Normal 2 2 30" xfId="9974" xr:uid="{00000000-0005-0000-0000-0000D7210000}"/>
    <cellStyle name="Normal 2 2 31" xfId="9975" xr:uid="{00000000-0005-0000-0000-0000D8210000}"/>
    <cellStyle name="Normal 2 2 32" xfId="9976" xr:uid="{00000000-0005-0000-0000-0000D9210000}"/>
    <cellStyle name="Normal 2 2 33" xfId="9977" xr:uid="{00000000-0005-0000-0000-0000DA210000}"/>
    <cellStyle name="Normal 2 2 34" xfId="9978" xr:uid="{00000000-0005-0000-0000-0000DB210000}"/>
    <cellStyle name="Normal 2 2 35" xfId="9979" xr:uid="{00000000-0005-0000-0000-0000DC210000}"/>
    <cellStyle name="Normal 2 2 36" xfId="9980" xr:uid="{00000000-0005-0000-0000-0000DD210000}"/>
    <cellStyle name="Normal 2 2 37" xfId="9981" xr:uid="{00000000-0005-0000-0000-0000DE210000}"/>
    <cellStyle name="Normal 2 2 38" xfId="9982" xr:uid="{00000000-0005-0000-0000-0000DF210000}"/>
    <cellStyle name="Normal 2 2 39" xfId="9983" xr:uid="{00000000-0005-0000-0000-0000E0210000}"/>
    <cellStyle name="Normal 2 2 4" xfId="711" xr:uid="{00000000-0005-0000-0000-0000E1210000}"/>
    <cellStyle name="Normal 2 2 4 2" xfId="1724" xr:uid="{00000000-0005-0000-0000-0000E2210000}"/>
    <cellStyle name="Normal 2 2 4 3" xfId="4493" xr:uid="{00000000-0005-0000-0000-0000E3210000}"/>
    <cellStyle name="Normal 2 2 4 4" xfId="5330" xr:uid="{00000000-0005-0000-0000-0000E4210000}"/>
    <cellStyle name="Normal 2 2 40" xfId="9984" xr:uid="{00000000-0005-0000-0000-0000E5210000}"/>
    <cellStyle name="Normal 2 2 41" xfId="9985" xr:uid="{00000000-0005-0000-0000-0000E6210000}"/>
    <cellStyle name="Normal 2 2 42" xfId="9986" xr:uid="{00000000-0005-0000-0000-0000E7210000}"/>
    <cellStyle name="Normal 2 2 43" xfId="9987" xr:uid="{00000000-0005-0000-0000-0000E8210000}"/>
    <cellStyle name="Normal 2 2 44" xfId="9988" xr:uid="{00000000-0005-0000-0000-0000E9210000}"/>
    <cellStyle name="Normal 2 2 45" xfId="9989" xr:uid="{00000000-0005-0000-0000-0000EA210000}"/>
    <cellStyle name="Normal 2 2 46" xfId="9990" xr:uid="{00000000-0005-0000-0000-0000EB210000}"/>
    <cellStyle name="Normal 2 2 47" xfId="9991" xr:uid="{00000000-0005-0000-0000-0000EC210000}"/>
    <cellStyle name="Normal 2 2 48" xfId="9992" xr:uid="{00000000-0005-0000-0000-0000ED210000}"/>
    <cellStyle name="Normal 2 2 49" xfId="9993" xr:uid="{00000000-0005-0000-0000-0000EE210000}"/>
    <cellStyle name="Normal 2 2 5" xfId="712" xr:uid="{00000000-0005-0000-0000-0000EF210000}"/>
    <cellStyle name="Normal 2 2 5 2" xfId="1725" xr:uid="{00000000-0005-0000-0000-0000F0210000}"/>
    <cellStyle name="Normal 2 2 5 3" xfId="4494" xr:uid="{00000000-0005-0000-0000-0000F1210000}"/>
    <cellStyle name="Normal 2 2 5 4" xfId="5239" xr:uid="{00000000-0005-0000-0000-0000F2210000}"/>
    <cellStyle name="Normal 2 2 50" xfId="9994" xr:uid="{00000000-0005-0000-0000-0000F3210000}"/>
    <cellStyle name="Normal 2 2 51" xfId="9995" xr:uid="{00000000-0005-0000-0000-0000F4210000}"/>
    <cellStyle name="Normal 2 2 52" xfId="9996" xr:uid="{00000000-0005-0000-0000-0000F5210000}"/>
    <cellStyle name="Normal 2 2 53" xfId="9997" xr:uid="{00000000-0005-0000-0000-0000F6210000}"/>
    <cellStyle name="Normal 2 2 54" xfId="9998" xr:uid="{00000000-0005-0000-0000-0000F7210000}"/>
    <cellStyle name="Normal 2 2 55" xfId="9999" xr:uid="{00000000-0005-0000-0000-0000F8210000}"/>
    <cellStyle name="Normal 2 2 56" xfId="10000" xr:uid="{00000000-0005-0000-0000-0000F9210000}"/>
    <cellStyle name="Normal 2 2 57" xfId="10001" xr:uid="{00000000-0005-0000-0000-0000FA210000}"/>
    <cellStyle name="Normal 2 2 58" xfId="10002" xr:uid="{00000000-0005-0000-0000-0000FB210000}"/>
    <cellStyle name="Normal 2 2 59" xfId="10003" xr:uid="{00000000-0005-0000-0000-0000FC210000}"/>
    <cellStyle name="Normal 2 2 6" xfId="713" xr:uid="{00000000-0005-0000-0000-0000FD210000}"/>
    <cellStyle name="Normal 2 2 6 2" xfId="1726" xr:uid="{00000000-0005-0000-0000-0000FE210000}"/>
    <cellStyle name="Normal 2 2 6 3" xfId="4495" xr:uid="{00000000-0005-0000-0000-0000FF210000}"/>
    <cellStyle name="Normal 2 2 6 4" xfId="4996" xr:uid="{00000000-0005-0000-0000-000000220000}"/>
    <cellStyle name="Normal 2 2 60" xfId="10004" xr:uid="{00000000-0005-0000-0000-000001220000}"/>
    <cellStyle name="Normal 2 2 61" xfId="10005" xr:uid="{00000000-0005-0000-0000-000002220000}"/>
    <cellStyle name="Normal 2 2 62" xfId="10006" xr:uid="{00000000-0005-0000-0000-000003220000}"/>
    <cellStyle name="Normal 2 2 63" xfId="10007" xr:uid="{00000000-0005-0000-0000-000004220000}"/>
    <cellStyle name="Normal 2 2 64" xfId="10008" xr:uid="{00000000-0005-0000-0000-000005220000}"/>
    <cellStyle name="Normal 2 2 65" xfId="10009" xr:uid="{00000000-0005-0000-0000-000006220000}"/>
    <cellStyle name="Normal 2 2 66" xfId="10010" xr:uid="{00000000-0005-0000-0000-000007220000}"/>
    <cellStyle name="Normal 2 2 67" xfId="10011" xr:uid="{00000000-0005-0000-0000-000008220000}"/>
    <cellStyle name="Normal 2 2 68" xfId="10012" xr:uid="{00000000-0005-0000-0000-000009220000}"/>
    <cellStyle name="Normal 2 2 69" xfId="10013" xr:uid="{00000000-0005-0000-0000-00000A220000}"/>
    <cellStyle name="Normal 2 2 7" xfId="962" xr:uid="{00000000-0005-0000-0000-00000B220000}"/>
    <cellStyle name="Normal 2 2 70" xfId="10014" xr:uid="{00000000-0005-0000-0000-00000C220000}"/>
    <cellStyle name="Normal 2 2 71" xfId="10015" xr:uid="{00000000-0005-0000-0000-00000D220000}"/>
    <cellStyle name="Normal 2 2 72" xfId="10016" xr:uid="{00000000-0005-0000-0000-00000E220000}"/>
    <cellStyle name="Normal 2 2 73" xfId="10017" xr:uid="{00000000-0005-0000-0000-00000F220000}"/>
    <cellStyle name="Normal 2 2 74" xfId="10018" xr:uid="{00000000-0005-0000-0000-000010220000}"/>
    <cellStyle name="Normal 2 2 75" xfId="10019" xr:uid="{00000000-0005-0000-0000-000011220000}"/>
    <cellStyle name="Normal 2 2 76" xfId="10020" xr:uid="{00000000-0005-0000-0000-000012220000}"/>
    <cellStyle name="Normal 2 2 77" xfId="10021" xr:uid="{00000000-0005-0000-0000-000013220000}"/>
    <cellStyle name="Normal 2 2 78" xfId="10022" xr:uid="{00000000-0005-0000-0000-000014220000}"/>
    <cellStyle name="Normal 2 2 79" xfId="10023" xr:uid="{00000000-0005-0000-0000-000015220000}"/>
    <cellStyle name="Normal 2 2 8" xfId="1721" xr:uid="{00000000-0005-0000-0000-000016220000}"/>
    <cellStyle name="Normal 2 2 80" xfId="10024" xr:uid="{00000000-0005-0000-0000-000017220000}"/>
    <cellStyle name="Normal 2 2 81" xfId="10025" xr:uid="{00000000-0005-0000-0000-000018220000}"/>
    <cellStyle name="Normal 2 2 82" xfId="10026" xr:uid="{00000000-0005-0000-0000-000019220000}"/>
    <cellStyle name="Normal 2 2 83" xfId="10027" xr:uid="{00000000-0005-0000-0000-00001A220000}"/>
    <cellStyle name="Normal 2 2 84" xfId="10028" xr:uid="{00000000-0005-0000-0000-00001B220000}"/>
    <cellStyle name="Normal 2 2 85" xfId="10029" xr:uid="{00000000-0005-0000-0000-00001C220000}"/>
    <cellStyle name="Normal 2 2 86" xfId="10030" xr:uid="{00000000-0005-0000-0000-00001D220000}"/>
    <cellStyle name="Normal 2 2 87" xfId="10031" xr:uid="{00000000-0005-0000-0000-00001E220000}"/>
    <cellStyle name="Normal 2 2 88" xfId="10032" xr:uid="{00000000-0005-0000-0000-00001F220000}"/>
    <cellStyle name="Normal 2 2 89" xfId="10033" xr:uid="{00000000-0005-0000-0000-000020220000}"/>
    <cellStyle name="Normal 2 2 9" xfId="4490" xr:uid="{00000000-0005-0000-0000-000021220000}"/>
    <cellStyle name="Normal 2 2 90" xfId="10034" xr:uid="{00000000-0005-0000-0000-000022220000}"/>
    <cellStyle name="Normal 2 2 91" xfId="10035" xr:uid="{00000000-0005-0000-0000-000023220000}"/>
    <cellStyle name="Normal 2 2 92" xfId="10036" xr:uid="{00000000-0005-0000-0000-000024220000}"/>
    <cellStyle name="Normal 2 2_3.22-08" xfId="714" xr:uid="{00000000-0005-0000-0000-000025220000}"/>
    <cellStyle name="Normal 2 20" xfId="1727" xr:uid="{00000000-0005-0000-0000-000026220000}"/>
    <cellStyle name="Normal 2 20 2" xfId="2400" xr:uid="{00000000-0005-0000-0000-000027220000}"/>
    <cellStyle name="Normal 2 21" xfId="1728" xr:uid="{00000000-0005-0000-0000-000028220000}"/>
    <cellStyle name="Normal 2 21 10" xfId="3371" xr:uid="{00000000-0005-0000-0000-000029220000}"/>
    <cellStyle name="Normal 2 21 11" xfId="3436" xr:uid="{00000000-0005-0000-0000-00002A220000}"/>
    <cellStyle name="Normal 2 21 2" xfId="2954" xr:uid="{00000000-0005-0000-0000-00002B220000}"/>
    <cellStyle name="Normal 2 21 3" xfId="3033" xr:uid="{00000000-0005-0000-0000-00002C220000}"/>
    <cellStyle name="Normal 2 21 4" xfId="2897" xr:uid="{00000000-0005-0000-0000-00002D220000}"/>
    <cellStyle name="Normal 2 21 5" xfId="2908" xr:uid="{00000000-0005-0000-0000-00002E220000}"/>
    <cellStyle name="Normal 2 21 6" xfId="3226" xr:uid="{00000000-0005-0000-0000-00002F220000}"/>
    <cellStyle name="Normal 2 21 7" xfId="3316" xr:uid="{00000000-0005-0000-0000-000030220000}"/>
    <cellStyle name="Normal 2 21 8" xfId="3208" xr:uid="{00000000-0005-0000-0000-000031220000}"/>
    <cellStyle name="Normal 2 21 9" xfId="3146" xr:uid="{00000000-0005-0000-0000-000032220000}"/>
    <cellStyle name="Normal 2 22" xfId="2504" xr:uid="{00000000-0005-0000-0000-000033220000}"/>
    <cellStyle name="Normal 2 23" xfId="2507" xr:uid="{00000000-0005-0000-0000-000034220000}"/>
    <cellStyle name="Normal 2 24" xfId="4487" xr:uid="{00000000-0005-0000-0000-000035220000}"/>
    <cellStyle name="Normal 2 25" xfId="5194" xr:uid="{00000000-0005-0000-0000-000036220000}"/>
    <cellStyle name="Normal 2 26" xfId="10037" xr:uid="{00000000-0005-0000-0000-000037220000}"/>
    <cellStyle name="Normal 2 27" xfId="10038" xr:uid="{00000000-0005-0000-0000-000038220000}"/>
    <cellStyle name="Normal 2 28" xfId="10039" xr:uid="{00000000-0005-0000-0000-000039220000}"/>
    <cellStyle name="Normal 2 29" xfId="10040" xr:uid="{00000000-0005-0000-0000-00003A220000}"/>
    <cellStyle name="Normal 2 3" xfId="963" xr:uid="{00000000-0005-0000-0000-00003B220000}"/>
    <cellStyle name="Normal 2 3 10" xfId="4703" xr:uid="{00000000-0005-0000-0000-00003C220000}"/>
    <cellStyle name="Normal 2 3 11" xfId="10041" xr:uid="{00000000-0005-0000-0000-00003D220000}"/>
    <cellStyle name="Normal 2 3 12" xfId="10042" xr:uid="{00000000-0005-0000-0000-00003E220000}"/>
    <cellStyle name="Normal 2 3 13" xfId="10043" xr:uid="{00000000-0005-0000-0000-00003F220000}"/>
    <cellStyle name="Normal 2 3 14" xfId="10044" xr:uid="{00000000-0005-0000-0000-000040220000}"/>
    <cellStyle name="Normal 2 3 15" xfId="10045" xr:uid="{00000000-0005-0000-0000-000041220000}"/>
    <cellStyle name="Normal 2 3 16" xfId="10046" xr:uid="{00000000-0005-0000-0000-000042220000}"/>
    <cellStyle name="Normal 2 3 17" xfId="10047" xr:uid="{00000000-0005-0000-0000-000043220000}"/>
    <cellStyle name="Normal 2 3 18" xfId="10048" xr:uid="{00000000-0005-0000-0000-000044220000}"/>
    <cellStyle name="Normal 2 3 19" xfId="10049" xr:uid="{00000000-0005-0000-0000-000045220000}"/>
    <cellStyle name="Normal 2 3 2" xfId="1729" xr:uid="{00000000-0005-0000-0000-000046220000}"/>
    <cellStyle name="Normal 2 3 2 2" xfId="2648" xr:uid="{00000000-0005-0000-0000-000047220000}"/>
    <cellStyle name="Normal 2 3 2 2 2" xfId="4914" xr:uid="{00000000-0005-0000-0000-000048220000}"/>
    <cellStyle name="Normal 2 3 2 2 3" xfId="5561" xr:uid="{00000000-0005-0000-0000-000049220000}"/>
    <cellStyle name="Normal 2 3 2 3" xfId="2775" xr:uid="{00000000-0005-0000-0000-00004A220000}"/>
    <cellStyle name="Normal 2 3 2 3 2" xfId="4979" xr:uid="{00000000-0005-0000-0000-00004B220000}"/>
    <cellStyle name="Normal 2 3 2 3 3" xfId="5576" xr:uid="{00000000-0005-0000-0000-00004C220000}"/>
    <cellStyle name="Normal 2 3 2 4" xfId="2581" xr:uid="{00000000-0005-0000-0000-00004D220000}"/>
    <cellStyle name="Normal 2 3 2 4 2" xfId="4886" xr:uid="{00000000-0005-0000-0000-00004E220000}"/>
    <cellStyle name="Normal 2 3 2 4 3" xfId="5553" xr:uid="{00000000-0005-0000-0000-00004F220000}"/>
    <cellStyle name="Normal 2 3 2 5" xfId="2805" xr:uid="{00000000-0005-0000-0000-000050220000}"/>
    <cellStyle name="Normal 2 3 2 5 2" xfId="4999" xr:uid="{00000000-0005-0000-0000-000051220000}"/>
    <cellStyle name="Normal 2 3 2 5 3" xfId="5584" xr:uid="{00000000-0005-0000-0000-000052220000}"/>
    <cellStyle name="Normal 2 3 2 6" xfId="2843" xr:uid="{00000000-0005-0000-0000-000053220000}"/>
    <cellStyle name="Normal 2 3 2 6 2" xfId="5023" xr:uid="{00000000-0005-0000-0000-000054220000}"/>
    <cellStyle name="Normal 2 3 2 6 3" xfId="5597" xr:uid="{00000000-0005-0000-0000-000055220000}"/>
    <cellStyle name="Normal 2 3 20" xfId="10050" xr:uid="{00000000-0005-0000-0000-000056220000}"/>
    <cellStyle name="Normal 2 3 21" xfId="10051" xr:uid="{00000000-0005-0000-0000-000057220000}"/>
    <cellStyle name="Normal 2 3 22" xfId="10052" xr:uid="{00000000-0005-0000-0000-000058220000}"/>
    <cellStyle name="Normal 2 3 23" xfId="10053" xr:uid="{00000000-0005-0000-0000-000059220000}"/>
    <cellStyle name="Normal 2 3 24" xfId="10054" xr:uid="{00000000-0005-0000-0000-00005A220000}"/>
    <cellStyle name="Normal 2 3 25" xfId="10055" xr:uid="{00000000-0005-0000-0000-00005B220000}"/>
    <cellStyle name="Normal 2 3 26" xfId="10056" xr:uid="{00000000-0005-0000-0000-00005C220000}"/>
    <cellStyle name="Normal 2 3 27" xfId="10057" xr:uid="{00000000-0005-0000-0000-00005D220000}"/>
    <cellStyle name="Normal 2 3 28" xfId="10058" xr:uid="{00000000-0005-0000-0000-00005E220000}"/>
    <cellStyle name="Normal 2 3 29" xfId="10059" xr:uid="{00000000-0005-0000-0000-00005F220000}"/>
    <cellStyle name="Normal 2 3 3" xfId="2647" xr:uid="{00000000-0005-0000-0000-000060220000}"/>
    <cellStyle name="Normal 2 3 3 2" xfId="4913" xr:uid="{00000000-0005-0000-0000-000061220000}"/>
    <cellStyle name="Normal 2 3 3 3" xfId="5560" xr:uid="{00000000-0005-0000-0000-000062220000}"/>
    <cellStyle name="Normal 2 3 30" xfId="10060" xr:uid="{00000000-0005-0000-0000-000063220000}"/>
    <cellStyle name="Normal 2 3 31" xfId="10061" xr:uid="{00000000-0005-0000-0000-000064220000}"/>
    <cellStyle name="Normal 2 3 32" xfId="10062" xr:uid="{00000000-0005-0000-0000-000065220000}"/>
    <cellStyle name="Normal 2 3 33" xfId="10063" xr:uid="{00000000-0005-0000-0000-000066220000}"/>
    <cellStyle name="Normal 2 3 34" xfId="10064" xr:uid="{00000000-0005-0000-0000-000067220000}"/>
    <cellStyle name="Normal 2 3 35" xfId="10065" xr:uid="{00000000-0005-0000-0000-000068220000}"/>
    <cellStyle name="Normal 2 3 36" xfId="10066" xr:uid="{00000000-0005-0000-0000-000069220000}"/>
    <cellStyle name="Normal 2 3 37" xfId="10067" xr:uid="{00000000-0005-0000-0000-00006A220000}"/>
    <cellStyle name="Normal 2 3 38" xfId="10068" xr:uid="{00000000-0005-0000-0000-00006B220000}"/>
    <cellStyle name="Normal 2 3 39" xfId="10069" xr:uid="{00000000-0005-0000-0000-00006C220000}"/>
    <cellStyle name="Normal 2 3 4" xfId="2774" xr:uid="{00000000-0005-0000-0000-00006D220000}"/>
    <cellStyle name="Normal 2 3 4 2" xfId="4978" xr:uid="{00000000-0005-0000-0000-00006E220000}"/>
    <cellStyle name="Normal 2 3 4 3" xfId="5575" xr:uid="{00000000-0005-0000-0000-00006F220000}"/>
    <cellStyle name="Normal 2 3 40" xfId="10070" xr:uid="{00000000-0005-0000-0000-000070220000}"/>
    <cellStyle name="Normal 2 3 41" xfId="10071" xr:uid="{00000000-0005-0000-0000-000071220000}"/>
    <cellStyle name="Normal 2 3 42" xfId="10072" xr:uid="{00000000-0005-0000-0000-000072220000}"/>
    <cellStyle name="Normal 2 3 43" xfId="10073" xr:uid="{00000000-0005-0000-0000-000073220000}"/>
    <cellStyle name="Normal 2 3 44" xfId="10074" xr:uid="{00000000-0005-0000-0000-000074220000}"/>
    <cellStyle name="Normal 2 3 45" xfId="10075" xr:uid="{00000000-0005-0000-0000-000075220000}"/>
    <cellStyle name="Normal 2 3 46" xfId="10076" xr:uid="{00000000-0005-0000-0000-000076220000}"/>
    <cellStyle name="Normal 2 3 47" xfId="10077" xr:uid="{00000000-0005-0000-0000-000077220000}"/>
    <cellStyle name="Normal 2 3 48" xfId="10078" xr:uid="{00000000-0005-0000-0000-000078220000}"/>
    <cellStyle name="Normal 2 3 49" xfId="10079" xr:uid="{00000000-0005-0000-0000-000079220000}"/>
    <cellStyle name="Normal 2 3 5" xfId="2573" xr:uid="{00000000-0005-0000-0000-00007A220000}"/>
    <cellStyle name="Normal 2 3 5 2" xfId="4884" xr:uid="{00000000-0005-0000-0000-00007B220000}"/>
    <cellStyle name="Normal 2 3 5 3" xfId="5552" xr:uid="{00000000-0005-0000-0000-00007C220000}"/>
    <cellStyle name="Normal 2 3 50" xfId="10080" xr:uid="{00000000-0005-0000-0000-00007D220000}"/>
    <cellStyle name="Normal 2 3 51" xfId="10081" xr:uid="{00000000-0005-0000-0000-00007E220000}"/>
    <cellStyle name="Normal 2 3 52" xfId="10082" xr:uid="{00000000-0005-0000-0000-00007F220000}"/>
    <cellStyle name="Normal 2 3 53" xfId="10083" xr:uid="{00000000-0005-0000-0000-000080220000}"/>
    <cellStyle name="Normal 2 3 54" xfId="10084" xr:uid="{00000000-0005-0000-0000-000081220000}"/>
    <cellStyle name="Normal 2 3 55" xfId="10085" xr:uid="{00000000-0005-0000-0000-000082220000}"/>
    <cellStyle name="Normal 2 3 56" xfId="10086" xr:uid="{00000000-0005-0000-0000-000083220000}"/>
    <cellStyle name="Normal 2 3 57" xfId="10087" xr:uid="{00000000-0005-0000-0000-000084220000}"/>
    <cellStyle name="Normal 2 3 58" xfId="10088" xr:uid="{00000000-0005-0000-0000-000085220000}"/>
    <cellStyle name="Normal 2 3 59" xfId="10089" xr:uid="{00000000-0005-0000-0000-000086220000}"/>
    <cellStyle name="Normal 2 3 6" xfId="2804" xr:uid="{00000000-0005-0000-0000-000087220000}"/>
    <cellStyle name="Normal 2 3 6 2" xfId="4998" xr:uid="{00000000-0005-0000-0000-000088220000}"/>
    <cellStyle name="Normal 2 3 6 3" xfId="5583" xr:uid="{00000000-0005-0000-0000-000089220000}"/>
    <cellStyle name="Normal 2 3 60" xfId="10090" xr:uid="{00000000-0005-0000-0000-00008A220000}"/>
    <cellStyle name="Normal 2 3 61" xfId="10091" xr:uid="{00000000-0005-0000-0000-00008B220000}"/>
    <cellStyle name="Normal 2 3 62" xfId="10092" xr:uid="{00000000-0005-0000-0000-00008C220000}"/>
    <cellStyle name="Normal 2 3 63" xfId="10093" xr:uid="{00000000-0005-0000-0000-00008D220000}"/>
    <cellStyle name="Normal 2 3 64" xfId="10094" xr:uid="{00000000-0005-0000-0000-00008E220000}"/>
    <cellStyle name="Normal 2 3 65" xfId="10095" xr:uid="{00000000-0005-0000-0000-00008F220000}"/>
    <cellStyle name="Normal 2 3 66" xfId="10096" xr:uid="{00000000-0005-0000-0000-000090220000}"/>
    <cellStyle name="Normal 2 3 67" xfId="10097" xr:uid="{00000000-0005-0000-0000-000091220000}"/>
    <cellStyle name="Normal 2 3 68" xfId="10098" xr:uid="{00000000-0005-0000-0000-000092220000}"/>
    <cellStyle name="Normal 2 3 69" xfId="10099" xr:uid="{00000000-0005-0000-0000-000093220000}"/>
    <cellStyle name="Normal 2 3 7" xfId="2842" xr:uid="{00000000-0005-0000-0000-000094220000}"/>
    <cellStyle name="Normal 2 3 7 2" xfId="5022" xr:uid="{00000000-0005-0000-0000-000095220000}"/>
    <cellStyle name="Normal 2 3 7 3" xfId="5596" xr:uid="{00000000-0005-0000-0000-000096220000}"/>
    <cellStyle name="Normal 2 3 70" xfId="10100" xr:uid="{00000000-0005-0000-0000-000097220000}"/>
    <cellStyle name="Normal 2 3 71" xfId="10101" xr:uid="{00000000-0005-0000-0000-000098220000}"/>
    <cellStyle name="Normal 2 3 72" xfId="10102" xr:uid="{00000000-0005-0000-0000-000099220000}"/>
    <cellStyle name="Normal 2 3 73" xfId="10103" xr:uid="{00000000-0005-0000-0000-00009A220000}"/>
    <cellStyle name="Normal 2 3 74" xfId="10104" xr:uid="{00000000-0005-0000-0000-00009B220000}"/>
    <cellStyle name="Normal 2 3 75" xfId="10105" xr:uid="{00000000-0005-0000-0000-00009C220000}"/>
    <cellStyle name="Normal 2 3 76" xfId="10106" xr:uid="{00000000-0005-0000-0000-00009D220000}"/>
    <cellStyle name="Normal 2 3 77" xfId="10107" xr:uid="{00000000-0005-0000-0000-00009E220000}"/>
    <cellStyle name="Normal 2 3 78" xfId="10108" xr:uid="{00000000-0005-0000-0000-00009F220000}"/>
    <cellStyle name="Normal 2 3 79" xfId="10109" xr:uid="{00000000-0005-0000-0000-0000A0220000}"/>
    <cellStyle name="Normal 2 3 8" xfId="4055" xr:uid="{00000000-0005-0000-0000-0000A1220000}"/>
    <cellStyle name="Normal 2 3 80" xfId="10110" xr:uid="{00000000-0005-0000-0000-0000A2220000}"/>
    <cellStyle name="Normal 2 3 81" xfId="10111" xr:uid="{00000000-0005-0000-0000-0000A3220000}"/>
    <cellStyle name="Normal 2 3 82" xfId="10112" xr:uid="{00000000-0005-0000-0000-0000A4220000}"/>
    <cellStyle name="Normal 2 3 83" xfId="10113" xr:uid="{00000000-0005-0000-0000-0000A5220000}"/>
    <cellStyle name="Normal 2 3 84" xfId="10114" xr:uid="{00000000-0005-0000-0000-0000A6220000}"/>
    <cellStyle name="Normal 2 3 85" xfId="10115" xr:uid="{00000000-0005-0000-0000-0000A7220000}"/>
    <cellStyle name="Normal 2 3 86" xfId="10116" xr:uid="{00000000-0005-0000-0000-0000A8220000}"/>
    <cellStyle name="Normal 2 3 87" xfId="10117" xr:uid="{00000000-0005-0000-0000-0000A9220000}"/>
    <cellStyle name="Normal 2 3 9" xfId="4498" xr:uid="{00000000-0005-0000-0000-0000AA220000}"/>
    <cellStyle name="Normal 2 30" xfId="10118" xr:uid="{00000000-0005-0000-0000-0000AB220000}"/>
    <cellStyle name="Normal 2 31" xfId="10119" xr:uid="{00000000-0005-0000-0000-0000AC220000}"/>
    <cellStyle name="Normal 2 32" xfId="10120" xr:uid="{00000000-0005-0000-0000-0000AD220000}"/>
    <cellStyle name="Normal 2 33" xfId="10121" xr:uid="{00000000-0005-0000-0000-0000AE220000}"/>
    <cellStyle name="Normal 2 34" xfId="10122" xr:uid="{00000000-0005-0000-0000-0000AF220000}"/>
    <cellStyle name="Normal 2 35" xfId="10123" xr:uid="{00000000-0005-0000-0000-0000B0220000}"/>
    <cellStyle name="Normal 2 36" xfId="10124" xr:uid="{00000000-0005-0000-0000-0000B1220000}"/>
    <cellStyle name="Normal 2 37" xfId="10125" xr:uid="{00000000-0005-0000-0000-0000B2220000}"/>
    <cellStyle name="Normal 2 38" xfId="10126" xr:uid="{00000000-0005-0000-0000-0000B3220000}"/>
    <cellStyle name="Normal 2 39" xfId="10127" xr:uid="{00000000-0005-0000-0000-0000B4220000}"/>
    <cellStyle name="Normal 2 4" xfId="1710" xr:uid="{00000000-0005-0000-0000-0000B5220000}"/>
    <cellStyle name="Normal 2 4 10" xfId="10128" xr:uid="{00000000-0005-0000-0000-0000B6220000}"/>
    <cellStyle name="Normal 2 4 11" xfId="10129" xr:uid="{00000000-0005-0000-0000-0000B7220000}"/>
    <cellStyle name="Normal 2 4 12" xfId="10130" xr:uid="{00000000-0005-0000-0000-0000B8220000}"/>
    <cellStyle name="Normal 2 4 13" xfId="10131" xr:uid="{00000000-0005-0000-0000-0000B9220000}"/>
    <cellStyle name="Normal 2 4 14" xfId="10132" xr:uid="{00000000-0005-0000-0000-0000BA220000}"/>
    <cellStyle name="Normal 2 4 15" xfId="10133" xr:uid="{00000000-0005-0000-0000-0000BB220000}"/>
    <cellStyle name="Normal 2 4 16" xfId="10134" xr:uid="{00000000-0005-0000-0000-0000BC220000}"/>
    <cellStyle name="Normal 2 4 17" xfId="10135" xr:uid="{00000000-0005-0000-0000-0000BD220000}"/>
    <cellStyle name="Normal 2 4 18" xfId="10136" xr:uid="{00000000-0005-0000-0000-0000BE220000}"/>
    <cellStyle name="Normal 2 4 19" xfId="10137" xr:uid="{00000000-0005-0000-0000-0000BF220000}"/>
    <cellStyle name="Normal 2 4 2" xfId="2401" xr:uid="{00000000-0005-0000-0000-0000C0220000}"/>
    <cellStyle name="Normal 2 4 20" xfId="10138" xr:uid="{00000000-0005-0000-0000-0000C1220000}"/>
    <cellStyle name="Normal 2 4 21" xfId="10139" xr:uid="{00000000-0005-0000-0000-0000C2220000}"/>
    <cellStyle name="Normal 2 4 22" xfId="10140" xr:uid="{00000000-0005-0000-0000-0000C3220000}"/>
    <cellStyle name="Normal 2 4 23" xfId="10141" xr:uid="{00000000-0005-0000-0000-0000C4220000}"/>
    <cellStyle name="Normal 2 4 24" xfId="10142" xr:uid="{00000000-0005-0000-0000-0000C5220000}"/>
    <cellStyle name="Normal 2 4 25" xfId="10143" xr:uid="{00000000-0005-0000-0000-0000C6220000}"/>
    <cellStyle name="Normal 2 4 26" xfId="10144" xr:uid="{00000000-0005-0000-0000-0000C7220000}"/>
    <cellStyle name="Normal 2 4 27" xfId="10145" xr:uid="{00000000-0005-0000-0000-0000C8220000}"/>
    <cellStyle name="Normal 2 4 28" xfId="10146" xr:uid="{00000000-0005-0000-0000-0000C9220000}"/>
    <cellStyle name="Normal 2 4 29" xfId="10147" xr:uid="{00000000-0005-0000-0000-0000CA220000}"/>
    <cellStyle name="Normal 2 4 3" xfId="2649" xr:uid="{00000000-0005-0000-0000-0000CB220000}"/>
    <cellStyle name="Normal 2 4 3 2" xfId="4915" xr:uid="{00000000-0005-0000-0000-0000CC220000}"/>
    <cellStyle name="Normal 2 4 3 3" xfId="5562" xr:uid="{00000000-0005-0000-0000-0000CD220000}"/>
    <cellStyle name="Normal 2 4 30" xfId="10148" xr:uid="{00000000-0005-0000-0000-0000CE220000}"/>
    <cellStyle name="Normal 2 4 31" xfId="10149" xr:uid="{00000000-0005-0000-0000-0000CF220000}"/>
    <cellStyle name="Normal 2 4 32" xfId="10150" xr:uid="{00000000-0005-0000-0000-0000D0220000}"/>
    <cellStyle name="Normal 2 4 33" xfId="10151" xr:uid="{00000000-0005-0000-0000-0000D1220000}"/>
    <cellStyle name="Normal 2 4 34" xfId="10152" xr:uid="{00000000-0005-0000-0000-0000D2220000}"/>
    <cellStyle name="Normal 2 4 35" xfId="10153" xr:uid="{00000000-0005-0000-0000-0000D3220000}"/>
    <cellStyle name="Normal 2 4 36" xfId="10154" xr:uid="{00000000-0005-0000-0000-0000D4220000}"/>
    <cellStyle name="Normal 2 4 37" xfId="10155" xr:uid="{00000000-0005-0000-0000-0000D5220000}"/>
    <cellStyle name="Normal 2 4 38" xfId="10156" xr:uid="{00000000-0005-0000-0000-0000D6220000}"/>
    <cellStyle name="Normal 2 4 39" xfId="10157" xr:uid="{00000000-0005-0000-0000-0000D7220000}"/>
    <cellStyle name="Normal 2 4 4" xfId="2776" xr:uid="{00000000-0005-0000-0000-0000D8220000}"/>
    <cellStyle name="Normal 2 4 4 2" xfId="4980" xr:uid="{00000000-0005-0000-0000-0000D9220000}"/>
    <cellStyle name="Normal 2 4 4 3" xfId="5577" xr:uid="{00000000-0005-0000-0000-0000DA220000}"/>
    <cellStyle name="Normal 2 4 40" xfId="10158" xr:uid="{00000000-0005-0000-0000-0000DB220000}"/>
    <cellStyle name="Normal 2 4 41" xfId="10159" xr:uid="{00000000-0005-0000-0000-0000DC220000}"/>
    <cellStyle name="Normal 2 4 42" xfId="10160" xr:uid="{00000000-0005-0000-0000-0000DD220000}"/>
    <cellStyle name="Normal 2 4 43" xfId="10161" xr:uid="{00000000-0005-0000-0000-0000DE220000}"/>
    <cellStyle name="Normal 2 4 44" xfId="10162" xr:uid="{00000000-0005-0000-0000-0000DF220000}"/>
    <cellStyle name="Normal 2 4 45" xfId="10163" xr:uid="{00000000-0005-0000-0000-0000E0220000}"/>
    <cellStyle name="Normal 2 4 46" xfId="10164" xr:uid="{00000000-0005-0000-0000-0000E1220000}"/>
    <cellStyle name="Normal 2 4 47" xfId="10165" xr:uid="{00000000-0005-0000-0000-0000E2220000}"/>
    <cellStyle name="Normal 2 4 48" xfId="10166" xr:uid="{00000000-0005-0000-0000-0000E3220000}"/>
    <cellStyle name="Normal 2 4 49" xfId="10167" xr:uid="{00000000-0005-0000-0000-0000E4220000}"/>
    <cellStyle name="Normal 2 4 5" xfId="2593" xr:uid="{00000000-0005-0000-0000-0000E5220000}"/>
    <cellStyle name="Normal 2 4 5 2" xfId="4890" xr:uid="{00000000-0005-0000-0000-0000E6220000}"/>
    <cellStyle name="Normal 2 4 5 3" xfId="5554" xr:uid="{00000000-0005-0000-0000-0000E7220000}"/>
    <cellStyle name="Normal 2 4 50" xfId="10168" xr:uid="{00000000-0005-0000-0000-0000E8220000}"/>
    <cellStyle name="Normal 2 4 51" xfId="10169" xr:uid="{00000000-0005-0000-0000-0000E9220000}"/>
    <cellStyle name="Normal 2 4 52" xfId="10170" xr:uid="{00000000-0005-0000-0000-0000EA220000}"/>
    <cellStyle name="Normal 2 4 53" xfId="10171" xr:uid="{00000000-0005-0000-0000-0000EB220000}"/>
    <cellStyle name="Normal 2 4 54" xfId="10172" xr:uid="{00000000-0005-0000-0000-0000EC220000}"/>
    <cellStyle name="Normal 2 4 55" xfId="10173" xr:uid="{00000000-0005-0000-0000-0000ED220000}"/>
    <cellStyle name="Normal 2 4 56" xfId="10174" xr:uid="{00000000-0005-0000-0000-0000EE220000}"/>
    <cellStyle name="Normal 2 4 57" xfId="10175" xr:uid="{00000000-0005-0000-0000-0000EF220000}"/>
    <cellStyle name="Normal 2 4 58" xfId="10176" xr:uid="{00000000-0005-0000-0000-0000F0220000}"/>
    <cellStyle name="Normal 2 4 59" xfId="10177" xr:uid="{00000000-0005-0000-0000-0000F1220000}"/>
    <cellStyle name="Normal 2 4 6" xfId="2806" xr:uid="{00000000-0005-0000-0000-0000F2220000}"/>
    <cellStyle name="Normal 2 4 6 2" xfId="5000" xr:uid="{00000000-0005-0000-0000-0000F3220000}"/>
    <cellStyle name="Normal 2 4 6 3" xfId="5585" xr:uid="{00000000-0005-0000-0000-0000F4220000}"/>
    <cellStyle name="Normal 2 4 60" xfId="10178" xr:uid="{00000000-0005-0000-0000-0000F5220000}"/>
    <cellStyle name="Normal 2 4 61" xfId="10179" xr:uid="{00000000-0005-0000-0000-0000F6220000}"/>
    <cellStyle name="Normal 2 4 62" xfId="10180" xr:uid="{00000000-0005-0000-0000-0000F7220000}"/>
    <cellStyle name="Normal 2 4 63" xfId="10181" xr:uid="{00000000-0005-0000-0000-0000F8220000}"/>
    <cellStyle name="Normal 2 4 64" xfId="10182" xr:uid="{00000000-0005-0000-0000-0000F9220000}"/>
    <cellStyle name="Normal 2 4 65" xfId="10183" xr:uid="{00000000-0005-0000-0000-0000FA220000}"/>
    <cellStyle name="Normal 2 4 66" xfId="10184" xr:uid="{00000000-0005-0000-0000-0000FB220000}"/>
    <cellStyle name="Normal 2 4 67" xfId="10185" xr:uid="{00000000-0005-0000-0000-0000FC220000}"/>
    <cellStyle name="Normal 2 4 68" xfId="10186" xr:uid="{00000000-0005-0000-0000-0000FD220000}"/>
    <cellStyle name="Normal 2 4 69" xfId="10187" xr:uid="{00000000-0005-0000-0000-0000FE220000}"/>
    <cellStyle name="Normal 2 4 7" xfId="2844" xr:uid="{00000000-0005-0000-0000-0000FF220000}"/>
    <cellStyle name="Normal 2 4 7 2" xfId="5024" xr:uid="{00000000-0005-0000-0000-000000230000}"/>
    <cellStyle name="Normal 2 4 7 3" xfId="5598" xr:uid="{00000000-0005-0000-0000-000001230000}"/>
    <cellStyle name="Normal 2 4 70" xfId="10188" xr:uid="{00000000-0005-0000-0000-000002230000}"/>
    <cellStyle name="Normal 2 4 71" xfId="10189" xr:uid="{00000000-0005-0000-0000-000003230000}"/>
    <cellStyle name="Normal 2 4 72" xfId="10190" xr:uid="{00000000-0005-0000-0000-000004230000}"/>
    <cellStyle name="Normal 2 4 73" xfId="10191" xr:uid="{00000000-0005-0000-0000-000005230000}"/>
    <cellStyle name="Normal 2 4 74" xfId="10192" xr:uid="{00000000-0005-0000-0000-000006230000}"/>
    <cellStyle name="Normal 2 4 75" xfId="10193" xr:uid="{00000000-0005-0000-0000-000007230000}"/>
    <cellStyle name="Normal 2 4 76" xfId="10194" xr:uid="{00000000-0005-0000-0000-000008230000}"/>
    <cellStyle name="Normal 2 4 77" xfId="10195" xr:uid="{00000000-0005-0000-0000-000009230000}"/>
    <cellStyle name="Normal 2 4 78" xfId="10196" xr:uid="{00000000-0005-0000-0000-00000A230000}"/>
    <cellStyle name="Normal 2 4 79" xfId="10197" xr:uid="{00000000-0005-0000-0000-00000B230000}"/>
    <cellStyle name="Normal 2 4 8" xfId="10198" xr:uid="{00000000-0005-0000-0000-00000C230000}"/>
    <cellStyle name="Normal 2 4 9" xfId="10199" xr:uid="{00000000-0005-0000-0000-00000D230000}"/>
    <cellStyle name="Normal 2 40" xfId="10200" xr:uid="{00000000-0005-0000-0000-00000E230000}"/>
    <cellStyle name="Normal 2 41" xfId="10201" xr:uid="{00000000-0005-0000-0000-00000F230000}"/>
    <cellStyle name="Normal 2 42" xfId="10202" xr:uid="{00000000-0005-0000-0000-000010230000}"/>
    <cellStyle name="Normal 2 43" xfId="10203" xr:uid="{00000000-0005-0000-0000-000011230000}"/>
    <cellStyle name="Normal 2 44" xfId="10204" xr:uid="{00000000-0005-0000-0000-000012230000}"/>
    <cellStyle name="Normal 2 45" xfId="10205" xr:uid="{00000000-0005-0000-0000-000013230000}"/>
    <cellStyle name="Normal 2 46" xfId="10206" xr:uid="{00000000-0005-0000-0000-000014230000}"/>
    <cellStyle name="Normal 2 47" xfId="10207" xr:uid="{00000000-0005-0000-0000-000015230000}"/>
    <cellStyle name="Normal 2 48" xfId="10208" xr:uid="{00000000-0005-0000-0000-000016230000}"/>
    <cellStyle name="Normal 2 49" xfId="10209" xr:uid="{00000000-0005-0000-0000-000017230000}"/>
    <cellStyle name="Normal 2 5" xfId="1730" xr:uid="{00000000-0005-0000-0000-000018230000}"/>
    <cellStyle name="Normal 2 5 10" xfId="10210" xr:uid="{00000000-0005-0000-0000-000019230000}"/>
    <cellStyle name="Normal 2 5 11" xfId="10211" xr:uid="{00000000-0005-0000-0000-00001A230000}"/>
    <cellStyle name="Normal 2 5 12" xfId="10212" xr:uid="{00000000-0005-0000-0000-00001B230000}"/>
    <cellStyle name="Normal 2 5 13" xfId="10213" xr:uid="{00000000-0005-0000-0000-00001C230000}"/>
    <cellStyle name="Normal 2 5 14" xfId="10214" xr:uid="{00000000-0005-0000-0000-00001D230000}"/>
    <cellStyle name="Normal 2 5 15" xfId="10215" xr:uid="{00000000-0005-0000-0000-00001E230000}"/>
    <cellStyle name="Normal 2 5 16" xfId="10216" xr:uid="{00000000-0005-0000-0000-00001F230000}"/>
    <cellStyle name="Normal 2 5 17" xfId="10217" xr:uid="{00000000-0005-0000-0000-000020230000}"/>
    <cellStyle name="Normal 2 5 2" xfId="2402" xr:uid="{00000000-0005-0000-0000-000021230000}"/>
    <cellStyle name="Normal 2 5 3" xfId="2650" xr:uid="{00000000-0005-0000-0000-000022230000}"/>
    <cellStyle name="Normal 2 5 3 2" xfId="4916" xr:uid="{00000000-0005-0000-0000-000023230000}"/>
    <cellStyle name="Normal 2 5 3 3" xfId="5563" xr:uid="{00000000-0005-0000-0000-000024230000}"/>
    <cellStyle name="Normal 2 5 4" xfId="2777" xr:uid="{00000000-0005-0000-0000-000025230000}"/>
    <cellStyle name="Normal 2 5 4 2" xfId="4981" xr:uid="{00000000-0005-0000-0000-000026230000}"/>
    <cellStyle name="Normal 2 5 4 3" xfId="5578" xr:uid="{00000000-0005-0000-0000-000027230000}"/>
    <cellStyle name="Normal 2 5 5" xfId="2603" xr:uid="{00000000-0005-0000-0000-000028230000}"/>
    <cellStyle name="Normal 2 5 5 2" xfId="4895" xr:uid="{00000000-0005-0000-0000-000029230000}"/>
    <cellStyle name="Normal 2 5 5 3" xfId="5555" xr:uid="{00000000-0005-0000-0000-00002A230000}"/>
    <cellStyle name="Normal 2 5 6" xfId="2807" xr:uid="{00000000-0005-0000-0000-00002B230000}"/>
    <cellStyle name="Normal 2 5 6 2" xfId="5001" xr:uid="{00000000-0005-0000-0000-00002C230000}"/>
    <cellStyle name="Normal 2 5 6 3" xfId="5586" xr:uid="{00000000-0005-0000-0000-00002D230000}"/>
    <cellStyle name="Normal 2 5 7" xfId="2845" xr:uid="{00000000-0005-0000-0000-00002E230000}"/>
    <cellStyle name="Normal 2 5 7 2" xfId="5025" xr:uid="{00000000-0005-0000-0000-00002F230000}"/>
    <cellStyle name="Normal 2 5 7 3" xfId="5599" xr:uid="{00000000-0005-0000-0000-000030230000}"/>
    <cellStyle name="Normal 2 5 8" xfId="10218" xr:uid="{00000000-0005-0000-0000-000031230000}"/>
    <cellStyle name="Normal 2 5 9" xfId="10219" xr:uid="{00000000-0005-0000-0000-000032230000}"/>
    <cellStyle name="Normal 2 50" xfId="10220" xr:uid="{00000000-0005-0000-0000-000033230000}"/>
    <cellStyle name="Normal 2 51" xfId="10221" xr:uid="{00000000-0005-0000-0000-000034230000}"/>
    <cellStyle name="Normal 2 52" xfId="10222" xr:uid="{00000000-0005-0000-0000-000035230000}"/>
    <cellStyle name="Normal 2 53" xfId="10223" xr:uid="{00000000-0005-0000-0000-000036230000}"/>
    <cellStyle name="Normal 2 54" xfId="10224" xr:uid="{00000000-0005-0000-0000-000037230000}"/>
    <cellStyle name="Normal 2 55" xfId="10225" xr:uid="{00000000-0005-0000-0000-000038230000}"/>
    <cellStyle name="Normal 2 56" xfId="10226" xr:uid="{00000000-0005-0000-0000-000039230000}"/>
    <cellStyle name="Normal 2 57" xfId="10227" xr:uid="{00000000-0005-0000-0000-00003A230000}"/>
    <cellStyle name="Normal 2 58" xfId="10228" xr:uid="{00000000-0005-0000-0000-00003B230000}"/>
    <cellStyle name="Normal 2 59" xfId="10229" xr:uid="{00000000-0005-0000-0000-00003C230000}"/>
    <cellStyle name="Normal 2 6" xfId="1731" xr:uid="{00000000-0005-0000-0000-00003D230000}"/>
    <cellStyle name="Normal 2 6 2" xfId="2403" xr:uid="{00000000-0005-0000-0000-00003E230000}"/>
    <cellStyle name="Normal 2 6 3" xfId="10230" xr:uid="{00000000-0005-0000-0000-00003F230000}"/>
    <cellStyle name="Normal 2 6 4" xfId="10231" xr:uid="{00000000-0005-0000-0000-000040230000}"/>
    <cellStyle name="Normal 2 6 5" xfId="10232" xr:uid="{00000000-0005-0000-0000-000041230000}"/>
    <cellStyle name="Normal 2 6 6" xfId="10233" xr:uid="{00000000-0005-0000-0000-000042230000}"/>
    <cellStyle name="Normal 2 60" xfId="10234" xr:uid="{00000000-0005-0000-0000-000043230000}"/>
    <cellStyle name="Normal 2 61" xfId="10235" xr:uid="{00000000-0005-0000-0000-000044230000}"/>
    <cellStyle name="Normal 2 62" xfId="10236" xr:uid="{00000000-0005-0000-0000-000045230000}"/>
    <cellStyle name="Normal 2 63" xfId="10237" xr:uid="{00000000-0005-0000-0000-000046230000}"/>
    <cellStyle name="Normal 2 64" xfId="10238" xr:uid="{00000000-0005-0000-0000-000047230000}"/>
    <cellStyle name="Normal 2 65" xfId="10239" xr:uid="{00000000-0005-0000-0000-000048230000}"/>
    <cellStyle name="Normal 2 66" xfId="10240" xr:uid="{00000000-0005-0000-0000-000049230000}"/>
    <cellStyle name="Normal 2 67" xfId="10241" xr:uid="{00000000-0005-0000-0000-00004A230000}"/>
    <cellStyle name="Normal 2 68" xfId="10242" xr:uid="{00000000-0005-0000-0000-00004B230000}"/>
    <cellStyle name="Normal 2 69" xfId="10243" xr:uid="{00000000-0005-0000-0000-00004C230000}"/>
    <cellStyle name="Normal 2 7" xfId="1732" xr:uid="{00000000-0005-0000-0000-00004D230000}"/>
    <cellStyle name="Normal 2 7 2" xfId="2404" xr:uid="{00000000-0005-0000-0000-00004E230000}"/>
    <cellStyle name="Normal 2 7 3" xfId="10244" xr:uid="{00000000-0005-0000-0000-00004F230000}"/>
    <cellStyle name="Normal 2 7 4" xfId="10245" xr:uid="{00000000-0005-0000-0000-000050230000}"/>
    <cellStyle name="Normal 2 7 5" xfId="10246" xr:uid="{00000000-0005-0000-0000-000051230000}"/>
    <cellStyle name="Normal 2 7 6" xfId="10247" xr:uid="{00000000-0005-0000-0000-000052230000}"/>
    <cellStyle name="Normal 2 70" xfId="10248" xr:uid="{00000000-0005-0000-0000-000053230000}"/>
    <cellStyle name="Normal 2 71" xfId="10249" xr:uid="{00000000-0005-0000-0000-000054230000}"/>
    <cellStyle name="Normal 2 72" xfId="10250" xr:uid="{00000000-0005-0000-0000-000055230000}"/>
    <cellStyle name="Normal 2 73" xfId="10251" xr:uid="{00000000-0005-0000-0000-000056230000}"/>
    <cellStyle name="Normal 2 74" xfId="10252" xr:uid="{00000000-0005-0000-0000-000057230000}"/>
    <cellStyle name="Normal 2 75" xfId="10253" xr:uid="{00000000-0005-0000-0000-000058230000}"/>
    <cellStyle name="Normal 2 76" xfId="10254" xr:uid="{00000000-0005-0000-0000-000059230000}"/>
    <cellStyle name="Normal 2 77" xfId="10255" xr:uid="{00000000-0005-0000-0000-00005A230000}"/>
    <cellStyle name="Normal 2 78" xfId="10256" xr:uid="{00000000-0005-0000-0000-00005B230000}"/>
    <cellStyle name="Normal 2 79" xfId="10257" xr:uid="{00000000-0005-0000-0000-00005C230000}"/>
    <cellStyle name="Normal 2 8" xfId="1733" xr:uid="{00000000-0005-0000-0000-00005D230000}"/>
    <cellStyle name="Normal 2 8 2" xfId="2405" xr:uid="{00000000-0005-0000-0000-00005E230000}"/>
    <cellStyle name="Normal 2 8 3" xfId="10258" xr:uid="{00000000-0005-0000-0000-00005F230000}"/>
    <cellStyle name="Normal 2 8 4" xfId="10259" xr:uid="{00000000-0005-0000-0000-000060230000}"/>
    <cellStyle name="Normal 2 80" xfId="10260" xr:uid="{00000000-0005-0000-0000-000061230000}"/>
    <cellStyle name="Normal 2 81" xfId="10261" xr:uid="{00000000-0005-0000-0000-000062230000}"/>
    <cellStyle name="Normal 2 82" xfId="10262" xr:uid="{00000000-0005-0000-0000-000063230000}"/>
    <cellStyle name="Normal 2 83" xfId="10263" xr:uid="{00000000-0005-0000-0000-000064230000}"/>
    <cellStyle name="Normal 2 84" xfId="10264" xr:uid="{00000000-0005-0000-0000-000065230000}"/>
    <cellStyle name="Normal 2 85" xfId="10265" xr:uid="{00000000-0005-0000-0000-000066230000}"/>
    <cellStyle name="Normal 2 86" xfId="10266" xr:uid="{00000000-0005-0000-0000-000067230000}"/>
    <cellStyle name="Normal 2 87" xfId="10267" xr:uid="{00000000-0005-0000-0000-000068230000}"/>
    <cellStyle name="Normal 2 88" xfId="10268" xr:uid="{00000000-0005-0000-0000-000069230000}"/>
    <cellStyle name="Normal 2 89" xfId="10269" xr:uid="{00000000-0005-0000-0000-00006A230000}"/>
    <cellStyle name="Normal 2 9" xfId="1734" xr:uid="{00000000-0005-0000-0000-00006B230000}"/>
    <cellStyle name="Normal 2 9 2" xfId="2406" xr:uid="{00000000-0005-0000-0000-00006C230000}"/>
    <cellStyle name="Normal 2 90" xfId="10270" xr:uid="{00000000-0005-0000-0000-00006D230000}"/>
    <cellStyle name="Normal 2 91" xfId="10271" xr:uid="{00000000-0005-0000-0000-00006E230000}"/>
    <cellStyle name="Normal 2 92" xfId="10272" xr:uid="{00000000-0005-0000-0000-00006F230000}"/>
    <cellStyle name="Normal 2_20080915_InffBCRDFiscalSPNF_ene-ago2008 (2)" xfId="10273" xr:uid="{00000000-0005-0000-0000-000070230000}"/>
    <cellStyle name="Normal 20" xfId="715" xr:uid="{00000000-0005-0000-0000-000071230000}"/>
    <cellStyle name="Normal 20 2" xfId="716" xr:uid="{00000000-0005-0000-0000-000072230000}"/>
    <cellStyle name="Normal 20 2 2" xfId="1736" xr:uid="{00000000-0005-0000-0000-000073230000}"/>
    <cellStyle name="Normal 20 2 3" xfId="4502" xr:uid="{00000000-0005-0000-0000-000074230000}"/>
    <cellStyle name="Normal 20 2 4" xfId="4395" xr:uid="{00000000-0005-0000-0000-000075230000}"/>
    <cellStyle name="Normal 20 3" xfId="1735" xr:uid="{00000000-0005-0000-0000-000076230000}"/>
    <cellStyle name="Normal 20 3 2" xfId="1737" xr:uid="{00000000-0005-0000-0000-000077230000}"/>
    <cellStyle name="Normal 20 3 3" xfId="4503" xr:uid="{00000000-0005-0000-0000-000078230000}"/>
    <cellStyle name="Normal 20 3 4" xfId="5021" xr:uid="{00000000-0005-0000-0000-000079230000}"/>
    <cellStyle name="Normal 20 4" xfId="1738" xr:uid="{00000000-0005-0000-0000-00007A230000}"/>
    <cellStyle name="Normal 20 4 2" xfId="2407" xr:uid="{00000000-0005-0000-0000-00007B230000}"/>
    <cellStyle name="Normal 20 5" xfId="1739" xr:uid="{00000000-0005-0000-0000-00007C230000}"/>
    <cellStyle name="Normal 20 5 2" xfId="2408" xr:uid="{00000000-0005-0000-0000-00007D230000}"/>
    <cellStyle name="Normal 20 6" xfId="2409" xr:uid="{00000000-0005-0000-0000-00007E230000}"/>
    <cellStyle name="Normal 20 7" xfId="3879" xr:uid="{00000000-0005-0000-0000-00007F230000}"/>
    <cellStyle name="Normal 20 8" xfId="4501" xr:uid="{00000000-0005-0000-0000-000080230000}"/>
    <cellStyle name="Normal 20 9" xfId="4396" xr:uid="{00000000-0005-0000-0000-000081230000}"/>
    <cellStyle name="Normal 20_4.1" xfId="717" xr:uid="{00000000-0005-0000-0000-000082230000}"/>
    <cellStyle name="Normal 21" xfId="718" xr:uid="{00000000-0005-0000-0000-000083230000}"/>
    <cellStyle name="Normal 21 10" xfId="3227" xr:uid="{00000000-0005-0000-0000-000084230000}"/>
    <cellStyle name="Normal 21 10 2" xfId="5348" xr:uid="{00000000-0005-0000-0000-000085230000}"/>
    <cellStyle name="Normal 21 10 3" xfId="5907" xr:uid="{00000000-0005-0000-0000-000086230000}"/>
    <cellStyle name="Normal 21 11" xfId="3185" xr:uid="{00000000-0005-0000-0000-000087230000}"/>
    <cellStyle name="Normal 21 11 2" xfId="5320" xr:uid="{00000000-0005-0000-0000-000088230000}"/>
    <cellStyle name="Normal 21 11 3" xfId="5882" xr:uid="{00000000-0005-0000-0000-000089230000}"/>
    <cellStyle name="Normal 21 12" xfId="3159" xr:uid="{00000000-0005-0000-0000-00008A230000}"/>
    <cellStyle name="Normal 21 12 2" xfId="5302" xr:uid="{00000000-0005-0000-0000-00008B230000}"/>
    <cellStyle name="Normal 21 12 3" xfId="5865" xr:uid="{00000000-0005-0000-0000-00008C230000}"/>
    <cellStyle name="Normal 21 13" xfId="3289" xr:uid="{00000000-0005-0000-0000-00008D230000}"/>
    <cellStyle name="Normal 21 13 2" xfId="5398" xr:uid="{00000000-0005-0000-0000-00008E230000}"/>
    <cellStyle name="Normal 21 13 3" xfId="5952" xr:uid="{00000000-0005-0000-0000-00008F230000}"/>
    <cellStyle name="Normal 21 14" xfId="3180" xr:uid="{00000000-0005-0000-0000-000090230000}"/>
    <cellStyle name="Normal 21 14 2" xfId="5315" xr:uid="{00000000-0005-0000-0000-000091230000}"/>
    <cellStyle name="Normal 21 14 3" xfId="5877" xr:uid="{00000000-0005-0000-0000-000092230000}"/>
    <cellStyle name="Normal 21 15" xfId="3437" xr:uid="{00000000-0005-0000-0000-000093230000}"/>
    <cellStyle name="Normal 21 15 2" xfId="5526" xr:uid="{00000000-0005-0000-0000-000094230000}"/>
    <cellStyle name="Normal 21 15 3" xfId="6074" xr:uid="{00000000-0005-0000-0000-000095230000}"/>
    <cellStyle name="Normal 21 16" xfId="3880" xr:uid="{00000000-0005-0000-0000-000096230000}"/>
    <cellStyle name="Normal 21 17" xfId="4505" xr:uid="{00000000-0005-0000-0000-000097230000}"/>
    <cellStyle name="Normal 21 18" xfId="4977" xr:uid="{00000000-0005-0000-0000-000098230000}"/>
    <cellStyle name="Normal 21 2" xfId="719" xr:uid="{00000000-0005-0000-0000-000099230000}"/>
    <cellStyle name="Normal 21 2 2" xfId="1741" xr:uid="{00000000-0005-0000-0000-00009A230000}"/>
    <cellStyle name="Normal 21 2 3" xfId="4506" xr:uid="{00000000-0005-0000-0000-00009B230000}"/>
    <cellStyle name="Normal 21 2 4" xfId="4912" xr:uid="{00000000-0005-0000-0000-00009C230000}"/>
    <cellStyle name="Normal 21 3" xfId="1740" xr:uid="{00000000-0005-0000-0000-00009D230000}"/>
    <cellStyle name="Normal 21 3 2" xfId="1742" xr:uid="{00000000-0005-0000-0000-00009E230000}"/>
    <cellStyle name="Normal 21 3 3" xfId="4507" xr:uid="{00000000-0005-0000-0000-00009F230000}"/>
    <cellStyle name="Normal 21 3 4" xfId="4911" xr:uid="{00000000-0005-0000-0000-0000A0230000}"/>
    <cellStyle name="Normal 21 4" xfId="1743" xr:uid="{00000000-0005-0000-0000-0000A1230000}"/>
    <cellStyle name="Normal 21 4 2" xfId="2410" xr:uid="{00000000-0005-0000-0000-0000A2230000}"/>
    <cellStyle name="Normal 21 5" xfId="1744" xr:uid="{00000000-0005-0000-0000-0000A3230000}"/>
    <cellStyle name="Normal 21 5 2" xfId="2411" xr:uid="{00000000-0005-0000-0000-0000A4230000}"/>
    <cellStyle name="Normal 21 6" xfId="2955" xr:uid="{00000000-0005-0000-0000-0000A5230000}"/>
    <cellStyle name="Normal 21 6 2" xfId="5126" xr:uid="{00000000-0005-0000-0000-0000A6230000}"/>
    <cellStyle name="Normal 21 6 3" xfId="5699" xr:uid="{00000000-0005-0000-0000-0000A7230000}"/>
    <cellStyle name="Normal 21 7" xfId="2933" xr:uid="{00000000-0005-0000-0000-0000A8230000}"/>
    <cellStyle name="Normal 21 7 2" xfId="5108" xr:uid="{00000000-0005-0000-0000-0000A9230000}"/>
    <cellStyle name="Normal 21 7 3" xfId="5682" xr:uid="{00000000-0005-0000-0000-0000AA230000}"/>
    <cellStyle name="Normal 21 8" xfId="3006" xr:uid="{00000000-0005-0000-0000-0000AB230000}"/>
    <cellStyle name="Normal 21 8 2" xfId="5171" xr:uid="{00000000-0005-0000-0000-0000AC230000}"/>
    <cellStyle name="Normal 21 8 3" xfId="5741" xr:uid="{00000000-0005-0000-0000-0000AD230000}"/>
    <cellStyle name="Normal 21 9" xfId="3065" xr:uid="{00000000-0005-0000-0000-0000AE230000}"/>
    <cellStyle name="Normal 21 9 2" xfId="5214" xr:uid="{00000000-0005-0000-0000-0000AF230000}"/>
    <cellStyle name="Normal 21 9 3" xfId="5780" xr:uid="{00000000-0005-0000-0000-0000B0230000}"/>
    <cellStyle name="Normal 21_4.1" xfId="720" xr:uid="{00000000-0005-0000-0000-0000B1230000}"/>
    <cellStyle name="Normal 22" xfId="833" xr:uid="{00000000-0005-0000-0000-0000B2230000}"/>
    <cellStyle name="Normal 22 2" xfId="1745" xr:uid="{00000000-0005-0000-0000-0000B3230000}"/>
    <cellStyle name="Normal 22 2 2" xfId="1746" xr:uid="{00000000-0005-0000-0000-0000B4230000}"/>
    <cellStyle name="Normal 22 2 3" xfId="4510" xr:uid="{00000000-0005-0000-0000-0000B5230000}"/>
    <cellStyle name="Normal 22 2 4" xfId="4909" xr:uid="{00000000-0005-0000-0000-0000B6230000}"/>
    <cellStyle name="Normal 22 3" xfId="1747" xr:uid="{00000000-0005-0000-0000-0000B7230000}"/>
    <cellStyle name="Normal 22 3 2" xfId="2412" xr:uid="{00000000-0005-0000-0000-0000B8230000}"/>
    <cellStyle name="Normal 22 4" xfId="3923" xr:uid="{00000000-0005-0000-0000-0000B9230000}"/>
    <cellStyle name="Normal 22 5" xfId="4509" xr:uid="{00000000-0005-0000-0000-0000BA230000}"/>
    <cellStyle name="Normal 22 6" xfId="4702" xr:uid="{00000000-0005-0000-0000-0000BB230000}"/>
    <cellStyle name="Normal 23" xfId="839" xr:uid="{00000000-0005-0000-0000-0000BC230000}"/>
    <cellStyle name="Normal 23 10" xfId="4511" xr:uid="{00000000-0005-0000-0000-0000BD230000}"/>
    <cellStyle name="Normal 23 11" xfId="4908" xr:uid="{00000000-0005-0000-0000-0000BE230000}"/>
    <cellStyle name="Normal 23 2" xfId="1748" xr:uid="{00000000-0005-0000-0000-0000BF230000}"/>
    <cellStyle name="Normal 23 2 2" xfId="2413" xr:uid="{00000000-0005-0000-0000-0000C0230000}"/>
    <cellStyle name="Normal 23 3" xfId="1749" xr:uid="{00000000-0005-0000-0000-0000C1230000}"/>
    <cellStyle name="Normal 23 3 2" xfId="2414" xr:uid="{00000000-0005-0000-0000-0000C2230000}"/>
    <cellStyle name="Normal 23 4" xfId="1750" xr:uid="{00000000-0005-0000-0000-0000C3230000}"/>
    <cellStyle name="Normal 23 4 2" xfId="2415" xr:uid="{00000000-0005-0000-0000-0000C4230000}"/>
    <cellStyle name="Normal 23 5" xfId="1751" xr:uid="{00000000-0005-0000-0000-0000C5230000}"/>
    <cellStyle name="Normal 23 5 2" xfId="2416" xr:uid="{00000000-0005-0000-0000-0000C6230000}"/>
    <cellStyle name="Normal 23 6" xfId="1752" xr:uid="{00000000-0005-0000-0000-0000C7230000}"/>
    <cellStyle name="Normal 23 6 2" xfId="2417" xr:uid="{00000000-0005-0000-0000-0000C8230000}"/>
    <cellStyle name="Normal 23 7" xfId="1753" xr:uid="{00000000-0005-0000-0000-0000C9230000}"/>
    <cellStyle name="Normal 23 7 2" xfId="2418" xr:uid="{00000000-0005-0000-0000-0000CA230000}"/>
    <cellStyle name="Normal 23 8" xfId="1754" xr:uid="{00000000-0005-0000-0000-0000CB230000}"/>
    <cellStyle name="Normal 23 8 2" xfId="2419" xr:uid="{00000000-0005-0000-0000-0000CC230000}"/>
    <cellStyle name="Normal 23 9" xfId="2420" xr:uid="{00000000-0005-0000-0000-0000CD230000}"/>
    <cellStyle name="Normal 24" xfId="965" xr:uid="{00000000-0005-0000-0000-0000CE230000}"/>
    <cellStyle name="Normal 24 2" xfId="1755" xr:uid="{00000000-0005-0000-0000-0000CF230000}"/>
    <cellStyle name="Normal 24 2 2" xfId="1756" xr:uid="{00000000-0005-0000-0000-0000D0230000}"/>
    <cellStyle name="Normal 24 2 3" xfId="4516" xr:uid="{00000000-0005-0000-0000-0000D1230000}"/>
    <cellStyle name="Normal 24 2 4" xfId="4698" xr:uid="{00000000-0005-0000-0000-0000D2230000}"/>
    <cellStyle name="Normal 24 3" xfId="1757" xr:uid="{00000000-0005-0000-0000-0000D3230000}"/>
    <cellStyle name="Normal 24 3 2" xfId="2421" xr:uid="{00000000-0005-0000-0000-0000D4230000}"/>
    <cellStyle name="Normal 24 4" xfId="4515" xr:uid="{00000000-0005-0000-0000-0000D5230000}"/>
    <cellStyle name="Normal 24 5" xfId="4699" xr:uid="{00000000-0005-0000-0000-0000D6230000}"/>
    <cellStyle name="Normal 25" xfId="1758" xr:uid="{00000000-0005-0000-0000-0000D7230000}"/>
    <cellStyle name="Normal 25 2" xfId="1759" xr:uid="{00000000-0005-0000-0000-0000D8230000}"/>
    <cellStyle name="Normal 25 2 2" xfId="2422" xr:uid="{00000000-0005-0000-0000-0000D9230000}"/>
    <cellStyle name="Normal 25 3" xfId="1760" xr:uid="{00000000-0005-0000-0000-0000DA230000}"/>
    <cellStyle name="Normal 25 3 2" xfId="2423" xr:uid="{00000000-0005-0000-0000-0000DB230000}"/>
    <cellStyle name="Normal 25 4" xfId="1761" xr:uid="{00000000-0005-0000-0000-0000DC230000}"/>
    <cellStyle name="Normal 25 4 2" xfId="2424" xr:uid="{00000000-0005-0000-0000-0000DD230000}"/>
    <cellStyle name="Normal 25 5" xfId="1762" xr:uid="{00000000-0005-0000-0000-0000DE230000}"/>
    <cellStyle name="Normal 25 5 2" xfId="2425" xr:uid="{00000000-0005-0000-0000-0000DF230000}"/>
    <cellStyle name="Normal 25 6" xfId="2426" xr:uid="{00000000-0005-0000-0000-0000E0230000}"/>
    <cellStyle name="Normal 26" xfId="1763" xr:uid="{00000000-0005-0000-0000-0000E1230000}"/>
    <cellStyle name="Normal 26 2" xfId="1764" xr:uid="{00000000-0005-0000-0000-0000E2230000}"/>
    <cellStyle name="Normal 26 2 2" xfId="2427" xr:uid="{00000000-0005-0000-0000-0000E3230000}"/>
    <cellStyle name="Normal 26 3" xfId="1765" xr:uid="{00000000-0005-0000-0000-0000E4230000}"/>
    <cellStyle name="Normal 26 3 2" xfId="2428" xr:uid="{00000000-0005-0000-0000-0000E5230000}"/>
    <cellStyle name="Normal 26 4" xfId="1766" xr:uid="{00000000-0005-0000-0000-0000E6230000}"/>
    <cellStyle name="Normal 26 4 2" xfId="2429" xr:uid="{00000000-0005-0000-0000-0000E7230000}"/>
    <cellStyle name="Normal 26 5" xfId="1767" xr:uid="{00000000-0005-0000-0000-0000E8230000}"/>
    <cellStyle name="Normal 26 5 2" xfId="2430" xr:uid="{00000000-0005-0000-0000-0000E9230000}"/>
    <cellStyle name="Normal 26 6" xfId="2431" xr:uid="{00000000-0005-0000-0000-0000EA230000}"/>
    <cellStyle name="Normal 27" xfId="1768" xr:uid="{00000000-0005-0000-0000-0000EB230000}"/>
    <cellStyle name="Normal 27 2" xfId="1769" xr:uid="{00000000-0005-0000-0000-0000EC230000}"/>
    <cellStyle name="Normal 27 2 2" xfId="2432" xr:uid="{00000000-0005-0000-0000-0000ED230000}"/>
    <cellStyle name="Normal 27 3" xfId="1770" xr:uid="{00000000-0005-0000-0000-0000EE230000}"/>
    <cellStyle name="Normal 27 3 2" xfId="2433" xr:uid="{00000000-0005-0000-0000-0000EF230000}"/>
    <cellStyle name="Normal 27 4" xfId="1771" xr:uid="{00000000-0005-0000-0000-0000F0230000}"/>
    <cellStyle name="Normal 27 4 2" xfId="2434" xr:uid="{00000000-0005-0000-0000-0000F1230000}"/>
    <cellStyle name="Normal 27 5" xfId="1772" xr:uid="{00000000-0005-0000-0000-0000F2230000}"/>
    <cellStyle name="Normal 27 5 2" xfId="2435" xr:uid="{00000000-0005-0000-0000-0000F3230000}"/>
    <cellStyle name="Normal 27 6" xfId="2436" xr:uid="{00000000-0005-0000-0000-0000F4230000}"/>
    <cellStyle name="Normal 28" xfId="1773" xr:uid="{00000000-0005-0000-0000-0000F5230000}"/>
    <cellStyle name="Normal 28 2" xfId="1774" xr:uid="{00000000-0005-0000-0000-0000F6230000}"/>
    <cellStyle name="Normal 28 2 2" xfId="2437" xr:uid="{00000000-0005-0000-0000-0000F7230000}"/>
    <cellStyle name="Normal 28 3" xfId="1775" xr:uid="{00000000-0005-0000-0000-0000F8230000}"/>
    <cellStyle name="Normal 28 3 2" xfId="2438" xr:uid="{00000000-0005-0000-0000-0000F9230000}"/>
    <cellStyle name="Normal 29" xfId="1776" xr:uid="{00000000-0005-0000-0000-0000FA230000}"/>
    <cellStyle name="Normal 29 2" xfId="1777" xr:uid="{00000000-0005-0000-0000-0000FB230000}"/>
    <cellStyle name="Normal 29 2 2" xfId="2439" xr:uid="{00000000-0005-0000-0000-0000FC230000}"/>
    <cellStyle name="Normal 29 3" xfId="1778" xr:uid="{00000000-0005-0000-0000-0000FD230000}"/>
    <cellStyle name="Normal 29 3 2" xfId="2440" xr:uid="{00000000-0005-0000-0000-0000FE230000}"/>
    <cellStyle name="Normal 29 4" xfId="2441" xr:uid="{00000000-0005-0000-0000-0000FF230000}"/>
    <cellStyle name="Normal 3" xfId="721" xr:uid="{00000000-0005-0000-0000-000000240000}"/>
    <cellStyle name="Normal 3 10" xfId="2652" xr:uid="{00000000-0005-0000-0000-000001240000}"/>
    <cellStyle name="Normal 3 11" xfId="2653" xr:uid="{00000000-0005-0000-0000-000002240000}"/>
    <cellStyle name="Normal 3 12" xfId="2654" xr:uid="{00000000-0005-0000-0000-000003240000}"/>
    <cellStyle name="Normal 3 13" xfId="2778" xr:uid="{00000000-0005-0000-0000-000004240000}"/>
    <cellStyle name="Normal 3 14" xfId="2606" xr:uid="{00000000-0005-0000-0000-000005240000}"/>
    <cellStyle name="Normal 3 15" xfId="2809" xr:uid="{00000000-0005-0000-0000-000006240000}"/>
    <cellStyle name="Normal 3 16" xfId="2847" xr:uid="{00000000-0005-0000-0000-000007240000}"/>
    <cellStyle name="Normal 3 17" xfId="4528" xr:uid="{00000000-0005-0000-0000-000008240000}"/>
    <cellStyle name="Normal 3 18" xfId="4695" xr:uid="{00000000-0005-0000-0000-000009240000}"/>
    <cellStyle name="Normal 3 19" xfId="10274" xr:uid="{00000000-0005-0000-0000-00000A240000}"/>
    <cellStyle name="Normal 3 2" xfId="722" xr:uid="{00000000-0005-0000-0000-00000B240000}"/>
    <cellStyle name="Normal 3 2 10" xfId="10275" xr:uid="{00000000-0005-0000-0000-00000C240000}"/>
    <cellStyle name="Normal 3 2 11" xfId="10276" xr:uid="{00000000-0005-0000-0000-00000D240000}"/>
    <cellStyle name="Normal 3 2 12" xfId="10277" xr:uid="{00000000-0005-0000-0000-00000E240000}"/>
    <cellStyle name="Normal 3 2 13" xfId="10278" xr:uid="{00000000-0005-0000-0000-00000F240000}"/>
    <cellStyle name="Normal 3 2 14" xfId="10279" xr:uid="{00000000-0005-0000-0000-000010240000}"/>
    <cellStyle name="Normal 3 2 15" xfId="10280" xr:uid="{00000000-0005-0000-0000-000011240000}"/>
    <cellStyle name="Normal 3 2 16" xfId="10281" xr:uid="{00000000-0005-0000-0000-000012240000}"/>
    <cellStyle name="Normal 3 2 17" xfId="10282" xr:uid="{00000000-0005-0000-0000-000013240000}"/>
    <cellStyle name="Normal 3 2 18" xfId="10283" xr:uid="{00000000-0005-0000-0000-000014240000}"/>
    <cellStyle name="Normal 3 2 19" xfId="10284" xr:uid="{00000000-0005-0000-0000-000015240000}"/>
    <cellStyle name="Normal 3 2 2" xfId="1780" xr:uid="{00000000-0005-0000-0000-000016240000}"/>
    <cellStyle name="Normal 3 2 20" xfId="10285" xr:uid="{00000000-0005-0000-0000-000017240000}"/>
    <cellStyle name="Normal 3 2 21" xfId="10286" xr:uid="{00000000-0005-0000-0000-000018240000}"/>
    <cellStyle name="Normal 3 2 22" xfId="10287" xr:uid="{00000000-0005-0000-0000-000019240000}"/>
    <cellStyle name="Normal 3 2 23" xfId="10288" xr:uid="{00000000-0005-0000-0000-00001A240000}"/>
    <cellStyle name="Normal 3 2 24" xfId="10289" xr:uid="{00000000-0005-0000-0000-00001B240000}"/>
    <cellStyle name="Normal 3 2 25" xfId="10290" xr:uid="{00000000-0005-0000-0000-00001C240000}"/>
    <cellStyle name="Normal 3 2 26" xfId="10291" xr:uid="{00000000-0005-0000-0000-00001D240000}"/>
    <cellStyle name="Normal 3 2 27" xfId="10292" xr:uid="{00000000-0005-0000-0000-00001E240000}"/>
    <cellStyle name="Normal 3 2 28" xfId="10293" xr:uid="{00000000-0005-0000-0000-00001F240000}"/>
    <cellStyle name="Normal 3 2 29" xfId="10294" xr:uid="{00000000-0005-0000-0000-000020240000}"/>
    <cellStyle name="Normal 3 2 3" xfId="2655" xr:uid="{00000000-0005-0000-0000-000021240000}"/>
    <cellStyle name="Normal 3 2 3 2" xfId="4921" xr:uid="{00000000-0005-0000-0000-000022240000}"/>
    <cellStyle name="Normal 3 2 3 3" xfId="5564" xr:uid="{00000000-0005-0000-0000-000023240000}"/>
    <cellStyle name="Normal 3 2 30" xfId="10295" xr:uid="{00000000-0005-0000-0000-000024240000}"/>
    <cellStyle name="Normal 3 2 31" xfId="10296" xr:uid="{00000000-0005-0000-0000-000025240000}"/>
    <cellStyle name="Normal 3 2 32" xfId="10297" xr:uid="{00000000-0005-0000-0000-000026240000}"/>
    <cellStyle name="Normal 3 2 33" xfId="10298" xr:uid="{00000000-0005-0000-0000-000027240000}"/>
    <cellStyle name="Normal 3 2 34" xfId="10299" xr:uid="{00000000-0005-0000-0000-000028240000}"/>
    <cellStyle name="Normal 3 2 35" xfId="10300" xr:uid="{00000000-0005-0000-0000-000029240000}"/>
    <cellStyle name="Normal 3 2 36" xfId="10301" xr:uid="{00000000-0005-0000-0000-00002A240000}"/>
    <cellStyle name="Normal 3 2 37" xfId="10302" xr:uid="{00000000-0005-0000-0000-00002B240000}"/>
    <cellStyle name="Normal 3 2 38" xfId="10303" xr:uid="{00000000-0005-0000-0000-00002C240000}"/>
    <cellStyle name="Normal 3 2 39" xfId="10304" xr:uid="{00000000-0005-0000-0000-00002D240000}"/>
    <cellStyle name="Normal 3 2 4" xfId="2780" xr:uid="{00000000-0005-0000-0000-00002E240000}"/>
    <cellStyle name="Normal 3 2 4 2" xfId="4984" xr:uid="{00000000-0005-0000-0000-00002F240000}"/>
    <cellStyle name="Normal 3 2 4 3" xfId="5580" xr:uid="{00000000-0005-0000-0000-000030240000}"/>
    <cellStyle name="Normal 3 2 40" xfId="10305" xr:uid="{00000000-0005-0000-0000-000031240000}"/>
    <cellStyle name="Normal 3 2 41" xfId="10306" xr:uid="{00000000-0005-0000-0000-000032240000}"/>
    <cellStyle name="Normal 3 2 42" xfId="10307" xr:uid="{00000000-0005-0000-0000-000033240000}"/>
    <cellStyle name="Normal 3 2 43" xfId="10308" xr:uid="{00000000-0005-0000-0000-000034240000}"/>
    <cellStyle name="Normal 3 2 44" xfId="10309" xr:uid="{00000000-0005-0000-0000-000035240000}"/>
    <cellStyle name="Normal 3 2 45" xfId="10310" xr:uid="{00000000-0005-0000-0000-000036240000}"/>
    <cellStyle name="Normal 3 2 46" xfId="10311" xr:uid="{00000000-0005-0000-0000-000037240000}"/>
    <cellStyle name="Normal 3 2 47" xfId="10312" xr:uid="{00000000-0005-0000-0000-000038240000}"/>
    <cellStyle name="Normal 3 2 48" xfId="10313" xr:uid="{00000000-0005-0000-0000-000039240000}"/>
    <cellStyle name="Normal 3 2 49" xfId="10314" xr:uid="{00000000-0005-0000-0000-00003A240000}"/>
    <cellStyle name="Normal 3 2 5" xfId="2634" xr:uid="{00000000-0005-0000-0000-00003B240000}"/>
    <cellStyle name="Normal 3 2 5 2" xfId="4906" xr:uid="{00000000-0005-0000-0000-00003C240000}"/>
    <cellStyle name="Normal 3 2 5 3" xfId="5559" xr:uid="{00000000-0005-0000-0000-00003D240000}"/>
    <cellStyle name="Normal 3 2 50" xfId="10315" xr:uid="{00000000-0005-0000-0000-00003E240000}"/>
    <cellStyle name="Normal 3 2 51" xfId="10316" xr:uid="{00000000-0005-0000-0000-00003F240000}"/>
    <cellStyle name="Normal 3 2 52" xfId="10317" xr:uid="{00000000-0005-0000-0000-000040240000}"/>
    <cellStyle name="Normal 3 2 53" xfId="10318" xr:uid="{00000000-0005-0000-0000-000041240000}"/>
    <cellStyle name="Normal 3 2 54" xfId="10319" xr:uid="{00000000-0005-0000-0000-000042240000}"/>
    <cellStyle name="Normal 3 2 55" xfId="10320" xr:uid="{00000000-0005-0000-0000-000043240000}"/>
    <cellStyle name="Normal 3 2 56" xfId="10321" xr:uid="{00000000-0005-0000-0000-000044240000}"/>
    <cellStyle name="Normal 3 2 57" xfId="10322" xr:uid="{00000000-0005-0000-0000-000045240000}"/>
    <cellStyle name="Normal 3 2 58" xfId="10323" xr:uid="{00000000-0005-0000-0000-000046240000}"/>
    <cellStyle name="Normal 3 2 59" xfId="10324" xr:uid="{00000000-0005-0000-0000-000047240000}"/>
    <cellStyle name="Normal 3 2 6" xfId="2811" xr:uid="{00000000-0005-0000-0000-000048240000}"/>
    <cellStyle name="Normal 3 2 6 2" xfId="5004" xr:uid="{00000000-0005-0000-0000-000049240000}"/>
    <cellStyle name="Normal 3 2 6 3" xfId="5588" xr:uid="{00000000-0005-0000-0000-00004A240000}"/>
    <cellStyle name="Normal 3 2 60" xfId="10325" xr:uid="{00000000-0005-0000-0000-00004B240000}"/>
    <cellStyle name="Normal 3 2 61" xfId="10326" xr:uid="{00000000-0005-0000-0000-00004C240000}"/>
    <cellStyle name="Normal 3 2 62" xfId="10327" xr:uid="{00000000-0005-0000-0000-00004D240000}"/>
    <cellStyle name="Normal 3 2 63" xfId="10328" xr:uid="{00000000-0005-0000-0000-00004E240000}"/>
    <cellStyle name="Normal 3 2 64" xfId="10329" xr:uid="{00000000-0005-0000-0000-00004F240000}"/>
    <cellStyle name="Normal 3 2 65" xfId="10330" xr:uid="{00000000-0005-0000-0000-000050240000}"/>
    <cellStyle name="Normal 3 2 66" xfId="10331" xr:uid="{00000000-0005-0000-0000-000051240000}"/>
    <cellStyle name="Normal 3 2 67" xfId="10332" xr:uid="{00000000-0005-0000-0000-000052240000}"/>
    <cellStyle name="Normal 3 2 68" xfId="10333" xr:uid="{00000000-0005-0000-0000-000053240000}"/>
    <cellStyle name="Normal 3 2 69" xfId="10334" xr:uid="{00000000-0005-0000-0000-000054240000}"/>
    <cellStyle name="Normal 3 2 7" xfId="2848" xr:uid="{00000000-0005-0000-0000-000055240000}"/>
    <cellStyle name="Normal 3 2 7 2" xfId="5027" xr:uid="{00000000-0005-0000-0000-000056240000}"/>
    <cellStyle name="Normal 3 2 7 3" xfId="5600" xr:uid="{00000000-0005-0000-0000-000057240000}"/>
    <cellStyle name="Normal 3 2 70" xfId="10335" xr:uid="{00000000-0005-0000-0000-000058240000}"/>
    <cellStyle name="Normal 3 2 71" xfId="10336" xr:uid="{00000000-0005-0000-0000-000059240000}"/>
    <cellStyle name="Normal 3 2 8" xfId="4529" xr:uid="{00000000-0005-0000-0000-00005A240000}"/>
    <cellStyle name="Normal 3 2 9" xfId="4665" xr:uid="{00000000-0005-0000-0000-00005B240000}"/>
    <cellStyle name="Normal 3 20" xfId="10337" xr:uid="{00000000-0005-0000-0000-00005C240000}"/>
    <cellStyle name="Normal 3 21" xfId="10338" xr:uid="{00000000-0005-0000-0000-00005D240000}"/>
    <cellStyle name="Normal 3 22" xfId="10339" xr:uid="{00000000-0005-0000-0000-00005E240000}"/>
    <cellStyle name="Normal 3 23" xfId="10340" xr:uid="{00000000-0005-0000-0000-00005F240000}"/>
    <cellStyle name="Normal 3 24" xfId="10341" xr:uid="{00000000-0005-0000-0000-000060240000}"/>
    <cellStyle name="Normal 3 25" xfId="10342" xr:uid="{00000000-0005-0000-0000-000061240000}"/>
    <cellStyle name="Normal 3 26" xfId="10343" xr:uid="{00000000-0005-0000-0000-000062240000}"/>
    <cellStyle name="Normal 3 27" xfId="10344" xr:uid="{00000000-0005-0000-0000-000063240000}"/>
    <cellStyle name="Normal 3 28" xfId="10345" xr:uid="{00000000-0005-0000-0000-000064240000}"/>
    <cellStyle name="Normal 3 29" xfId="10346" xr:uid="{00000000-0005-0000-0000-000065240000}"/>
    <cellStyle name="Normal 3 3" xfId="723" xr:uid="{00000000-0005-0000-0000-000066240000}"/>
    <cellStyle name="Normal 3 3 10" xfId="10347" xr:uid="{00000000-0005-0000-0000-000067240000}"/>
    <cellStyle name="Normal 3 3 11" xfId="10348" xr:uid="{00000000-0005-0000-0000-000068240000}"/>
    <cellStyle name="Normal 3 3 12" xfId="10349" xr:uid="{00000000-0005-0000-0000-000069240000}"/>
    <cellStyle name="Normal 3 3 13" xfId="10350" xr:uid="{00000000-0005-0000-0000-00006A240000}"/>
    <cellStyle name="Normal 3 3 14" xfId="10351" xr:uid="{00000000-0005-0000-0000-00006B240000}"/>
    <cellStyle name="Normal 3 3 15" xfId="10352" xr:uid="{00000000-0005-0000-0000-00006C240000}"/>
    <cellStyle name="Normal 3 3 16" xfId="10353" xr:uid="{00000000-0005-0000-0000-00006D240000}"/>
    <cellStyle name="Normal 3 3 17" xfId="10354" xr:uid="{00000000-0005-0000-0000-00006E240000}"/>
    <cellStyle name="Normal 3 3 18" xfId="10355" xr:uid="{00000000-0005-0000-0000-00006F240000}"/>
    <cellStyle name="Normal 3 3 19" xfId="10356" xr:uid="{00000000-0005-0000-0000-000070240000}"/>
    <cellStyle name="Normal 3 3 2" xfId="2656" xr:uid="{00000000-0005-0000-0000-000071240000}"/>
    <cellStyle name="Normal 3 3 20" xfId="10357" xr:uid="{00000000-0005-0000-0000-000072240000}"/>
    <cellStyle name="Normal 3 3 21" xfId="10358" xr:uid="{00000000-0005-0000-0000-000073240000}"/>
    <cellStyle name="Normal 3 3 22" xfId="10359" xr:uid="{00000000-0005-0000-0000-000074240000}"/>
    <cellStyle name="Normal 3 3 23" xfId="10360" xr:uid="{00000000-0005-0000-0000-000075240000}"/>
    <cellStyle name="Normal 3 3 24" xfId="10361" xr:uid="{00000000-0005-0000-0000-000076240000}"/>
    <cellStyle name="Normal 3 3 25" xfId="10362" xr:uid="{00000000-0005-0000-0000-000077240000}"/>
    <cellStyle name="Normal 3 3 26" xfId="10363" xr:uid="{00000000-0005-0000-0000-000078240000}"/>
    <cellStyle name="Normal 3 3 27" xfId="10364" xr:uid="{00000000-0005-0000-0000-000079240000}"/>
    <cellStyle name="Normal 3 3 28" xfId="10365" xr:uid="{00000000-0005-0000-0000-00007A240000}"/>
    <cellStyle name="Normal 3 3 29" xfId="10366" xr:uid="{00000000-0005-0000-0000-00007B240000}"/>
    <cellStyle name="Normal 3 3 3" xfId="2781" xr:uid="{00000000-0005-0000-0000-00007C240000}"/>
    <cellStyle name="Normal 3 3 30" xfId="10367" xr:uid="{00000000-0005-0000-0000-00007D240000}"/>
    <cellStyle name="Normal 3 3 31" xfId="10368" xr:uid="{00000000-0005-0000-0000-00007E240000}"/>
    <cellStyle name="Normal 3 3 32" xfId="10369" xr:uid="{00000000-0005-0000-0000-00007F240000}"/>
    <cellStyle name="Normal 3 3 33" xfId="10370" xr:uid="{00000000-0005-0000-0000-000080240000}"/>
    <cellStyle name="Normal 3 3 34" xfId="10371" xr:uid="{00000000-0005-0000-0000-000081240000}"/>
    <cellStyle name="Normal 3 3 35" xfId="10372" xr:uid="{00000000-0005-0000-0000-000082240000}"/>
    <cellStyle name="Normal 3 3 36" xfId="10373" xr:uid="{00000000-0005-0000-0000-000083240000}"/>
    <cellStyle name="Normal 3 3 37" xfId="10374" xr:uid="{00000000-0005-0000-0000-000084240000}"/>
    <cellStyle name="Normal 3 3 38" xfId="10375" xr:uid="{00000000-0005-0000-0000-000085240000}"/>
    <cellStyle name="Normal 3 3 39" xfId="10376" xr:uid="{00000000-0005-0000-0000-000086240000}"/>
    <cellStyle name="Normal 3 3 4" xfId="2635" xr:uid="{00000000-0005-0000-0000-000087240000}"/>
    <cellStyle name="Normal 3 3 40" xfId="10377" xr:uid="{00000000-0005-0000-0000-000088240000}"/>
    <cellStyle name="Normal 3 3 41" xfId="10378" xr:uid="{00000000-0005-0000-0000-000089240000}"/>
    <cellStyle name="Normal 3 3 42" xfId="10379" xr:uid="{00000000-0005-0000-0000-00008A240000}"/>
    <cellStyle name="Normal 3 3 43" xfId="10380" xr:uid="{00000000-0005-0000-0000-00008B240000}"/>
    <cellStyle name="Normal 3 3 44" xfId="10381" xr:uid="{00000000-0005-0000-0000-00008C240000}"/>
    <cellStyle name="Normal 3 3 45" xfId="10382" xr:uid="{00000000-0005-0000-0000-00008D240000}"/>
    <cellStyle name="Normal 3 3 46" xfId="10383" xr:uid="{00000000-0005-0000-0000-00008E240000}"/>
    <cellStyle name="Normal 3 3 47" xfId="10384" xr:uid="{00000000-0005-0000-0000-00008F240000}"/>
    <cellStyle name="Normal 3 3 48" xfId="10385" xr:uid="{00000000-0005-0000-0000-000090240000}"/>
    <cellStyle name="Normal 3 3 49" xfId="10386" xr:uid="{00000000-0005-0000-0000-000091240000}"/>
    <cellStyle name="Normal 3 3 5" xfId="2812" xr:uid="{00000000-0005-0000-0000-000092240000}"/>
    <cellStyle name="Normal 3 3 50" xfId="10387" xr:uid="{00000000-0005-0000-0000-000093240000}"/>
    <cellStyle name="Normal 3 3 51" xfId="10388" xr:uid="{00000000-0005-0000-0000-000094240000}"/>
    <cellStyle name="Normal 3 3 52" xfId="10389" xr:uid="{00000000-0005-0000-0000-000095240000}"/>
    <cellStyle name="Normal 3 3 53" xfId="10390" xr:uid="{00000000-0005-0000-0000-000096240000}"/>
    <cellStyle name="Normal 3 3 54" xfId="10391" xr:uid="{00000000-0005-0000-0000-000097240000}"/>
    <cellStyle name="Normal 3 3 55" xfId="10392" xr:uid="{00000000-0005-0000-0000-000098240000}"/>
    <cellStyle name="Normal 3 3 56" xfId="10393" xr:uid="{00000000-0005-0000-0000-000099240000}"/>
    <cellStyle name="Normal 3 3 57" xfId="10394" xr:uid="{00000000-0005-0000-0000-00009A240000}"/>
    <cellStyle name="Normal 3 3 58" xfId="10395" xr:uid="{00000000-0005-0000-0000-00009B240000}"/>
    <cellStyle name="Normal 3 3 59" xfId="10396" xr:uid="{00000000-0005-0000-0000-00009C240000}"/>
    <cellStyle name="Normal 3 3 6" xfId="2849" xr:uid="{00000000-0005-0000-0000-00009D240000}"/>
    <cellStyle name="Normal 3 3 60" xfId="10397" xr:uid="{00000000-0005-0000-0000-00009E240000}"/>
    <cellStyle name="Normal 3 3 61" xfId="10398" xr:uid="{00000000-0005-0000-0000-00009F240000}"/>
    <cellStyle name="Normal 3 3 62" xfId="10399" xr:uid="{00000000-0005-0000-0000-0000A0240000}"/>
    <cellStyle name="Normal 3 3 63" xfId="10400" xr:uid="{00000000-0005-0000-0000-0000A1240000}"/>
    <cellStyle name="Normal 3 3 64" xfId="10401" xr:uid="{00000000-0005-0000-0000-0000A2240000}"/>
    <cellStyle name="Normal 3 3 65" xfId="10402" xr:uid="{00000000-0005-0000-0000-0000A3240000}"/>
    <cellStyle name="Normal 3 3 66" xfId="10403" xr:uid="{00000000-0005-0000-0000-0000A4240000}"/>
    <cellStyle name="Normal 3 3 67" xfId="10404" xr:uid="{00000000-0005-0000-0000-0000A5240000}"/>
    <cellStyle name="Normal 3 3 68" xfId="10405" xr:uid="{00000000-0005-0000-0000-0000A6240000}"/>
    <cellStyle name="Normal 3 3 7" xfId="10406" xr:uid="{00000000-0005-0000-0000-0000A7240000}"/>
    <cellStyle name="Normal 3 3 8" xfId="10407" xr:uid="{00000000-0005-0000-0000-0000A8240000}"/>
    <cellStyle name="Normal 3 3 9" xfId="10408" xr:uid="{00000000-0005-0000-0000-0000A9240000}"/>
    <cellStyle name="Normal 3 30" xfId="10409" xr:uid="{00000000-0005-0000-0000-0000AA240000}"/>
    <cellStyle name="Normal 3 31" xfId="10410" xr:uid="{00000000-0005-0000-0000-0000AB240000}"/>
    <cellStyle name="Normal 3 32" xfId="10411" xr:uid="{00000000-0005-0000-0000-0000AC240000}"/>
    <cellStyle name="Normal 3 33" xfId="10412" xr:uid="{00000000-0005-0000-0000-0000AD240000}"/>
    <cellStyle name="Normal 3 34" xfId="10413" xr:uid="{00000000-0005-0000-0000-0000AE240000}"/>
    <cellStyle name="Normal 3 35" xfId="10414" xr:uid="{00000000-0005-0000-0000-0000AF240000}"/>
    <cellStyle name="Normal 3 36" xfId="10415" xr:uid="{00000000-0005-0000-0000-0000B0240000}"/>
    <cellStyle name="Normal 3 37" xfId="10416" xr:uid="{00000000-0005-0000-0000-0000B1240000}"/>
    <cellStyle name="Normal 3 38" xfId="10417" xr:uid="{00000000-0005-0000-0000-0000B2240000}"/>
    <cellStyle name="Normal 3 39" xfId="10418" xr:uid="{00000000-0005-0000-0000-0000B3240000}"/>
    <cellStyle name="Normal 3 4" xfId="724" xr:uid="{00000000-0005-0000-0000-0000B4240000}"/>
    <cellStyle name="Normal 3 4 10" xfId="10419" xr:uid="{00000000-0005-0000-0000-0000B5240000}"/>
    <cellStyle name="Normal 3 4 11" xfId="10420" xr:uid="{00000000-0005-0000-0000-0000B6240000}"/>
    <cellStyle name="Normal 3 4 12" xfId="10421" xr:uid="{00000000-0005-0000-0000-0000B7240000}"/>
    <cellStyle name="Normal 3 4 13" xfId="10422" xr:uid="{00000000-0005-0000-0000-0000B8240000}"/>
    <cellStyle name="Normal 3 4 14" xfId="10423" xr:uid="{00000000-0005-0000-0000-0000B9240000}"/>
    <cellStyle name="Normal 3 4 15" xfId="10424" xr:uid="{00000000-0005-0000-0000-0000BA240000}"/>
    <cellStyle name="Normal 3 4 16" xfId="10425" xr:uid="{00000000-0005-0000-0000-0000BB240000}"/>
    <cellStyle name="Normal 3 4 17" xfId="10426" xr:uid="{00000000-0005-0000-0000-0000BC240000}"/>
    <cellStyle name="Normal 3 4 18" xfId="10427" xr:uid="{00000000-0005-0000-0000-0000BD240000}"/>
    <cellStyle name="Normal 3 4 19" xfId="10428" xr:uid="{00000000-0005-0000-0000-0000BE240000}"/>
    <cellStyle name="Normal 3 4 2" xfId="1781" xr:uid="{00000000-0005-0000-0000-0000BF240000}"/>
    <cellStyle name="Normal 3 4 20" xfId="10429" xr:uid="{00000000-0005-0000-0000-0000C0240000}"/>
    <cellStyle name="Normal 3 4 21" xfId="10430" xr:uid="{00000000-0005-0000-0000-0000C1240000}"/>
    <cellStyle name="Normal 3 4 22" xfId="10431" xr:uid="{00000000-0005-0000-0000-0000C2240000}"/>
    <cellStyle name="Normal 3 4 23" xfId="10432" xr:uid="{00000000-0005-0000-0000-0000C3240000}"/>
    <cellStyle name="Normal 3 4 24" xfId="10433" xr:uid="{00000000-0005-0000-0000-0000C4240000}"/>
    <cellStyle name="Normal 3 4 25" xfId="10434" xr:uid="{00000000-0005-0000-0000-0000C5240000}"/>
    <cellStyle name="Normal 3 4 26" xfId="10435" xr:uid="{00000000-0005-0000-0000-0000C6240000}"/>
    <cellStyle name="Normal 3 4 27" xfId="10436" xr:uid="{00000000-0005-0000-0000-0000C7240000}"/>
    <cellStyle name="Normal 3 4 28" xfId="10437" xr:uid="{00000000-0005-0000-0000-0000C8240000}"/>
    <cellStyle name="Normal 3 4 29" xfId="10438" xr:uid="{00000000-0005-0000-0000-0000C9240000}"/>
    <cellStyle name="Normal 3 4 3" xfId="4531" xr:uid="{00000000-0005-0000-0000-0000CA240000}"/>
    <cellStyle name="Normal 3 4 30" xfId="10439" xr:uid="{00000000-0005-0000-0000-0000CB240000}"/>
    <cellStyle name="Normal 3 4 31" xfId="10440" xr:uid="{00000000-0005-0000-0000-0000CC240000}"/>
    <cellStyle name="Normal 3 4 32" xfId="10441" xr:uid="{00000000-0005-0000-0000-0000CD240000}"/>
    <cellStyle name="Normal 3 4 33" xfId="10442" xr:uid="{00000000-0005-0000-0000-0000CE240000}"/>
    <cellStyle name="Normal 3 4 34" xfId="10443" xr:uid="{00000000-0005-0000-0000-0000CF240000}"/>
    <cellStyle name="Normal 3 4 35" xfId="10444" xr:uid="{00000000-0005-0000-0000-0000D0240000}"/>
    <cellStyle name="Normal 3 4 36" xfId="10445" xr:uid="{00000000-0005-0000-0000-0000D1240000}"/>
    <cellStyle name="Normal 3 4 37" xfId="10446" xr:uid="{00000000-0005-0000-0000-0000D2240000}"/>
    <cellStyle name="Normal 3 4 38" xfId="10447" xr:uid="{00000000-0005-0000-0000-0000D3240000}"/>
    <cellStyle name="Normal 3 4 39" xfId="10448" xr:uid="{00000000-0005-0000-0000-0000D4240000}"/>
    <cellStyle name="Normal 3 4 4" xfId="4356" xr:uid="{00000000-0005-0000-0000-0000D5240000}"/>
    <cellStyle name="Normal 3 4 40" xfId="10449" xr:uid="{00000000-0005-0000-0000-0000D6240000}"/>
    <cellStyle name="Normal 3 4 41" xfId="10450" xr:uid="{00000000-0005-0000-0000-0000D7240000}"/>
    <cellStyle name="Normal 3 4 42" xfId="10451" xr:uid="{00000000-0005-0000-0000-0000D8240000}"/>
    <cellStyle name="Normal 3 4 43" xfId="10452" xr:uid="{00000000-0005-0000-0000-0000D9240000}"/>
    <cellStyle name="Normal 3 4 44" xfId="10453" xr:uid="{00000000-0005-0000-0000-0000DA240000}"/>
    <cellStyle name="Normal 3 4 45" xfId="10454" xr:uid="{00000000-0005-0000-0000-0000DB240000}"/>
    <cellStyle name="Normal 3 4 46" xfId="10455" xr:uid="{00000000-0005-0000-0000-0000DC240000}"/>
    <cellStyle name="Normal 3 4 47" xfId="10456" xr:uid="{00000000-0005-0000-0000-0000DD240000}"/>
    <cellStyle name="Normal 3 4 48" xfId="10457" xr:uid="{00000000-0005-0000-0000-0000DE240000}"/>
    <cellStyle name="Normal 3 4 49" xfId="10458" xr:uid="{00000000-0005-0000-0000-0000DF240000}"/>
    <cellStyle name="Normal 3 4 5" xfId="10459" xr:uid="{00000000-0005-0000-0000-0000E0240000}"/>
    <cellStyle name="Normal 3 4 50" xfId="10460" xr:uid="{00000000-0005-0000-0000-0000E1240000}"/>
    <cellStyle name="Normal 3 4 51" xfId="10461" xr:uid="{00000000-0005-0000-0000-0000E2240000}"/>
    <cellStyle name="Normal 3 4 52" xfId="10462" xr:uid="{00000000-0005-0000-0000-0000E3240000}"/>
    <cellStyle name="Normal 3 4 53" xfId="10463" xr:uid="{00000000-0005-0000-0000-0000E4240000}"/>
    <cellStyle name="Normal 3 4 54" xfId="10464" xr:uid="{00000000-0005-0000-0000-0000E5240000}"/>
    <cellStyle name="Normal 3 4 55" xfId="10465" xr:uid="{00000000-0005-0000-0000-0000E6240000}"/>
    <cellStyle name="Normal 3 4 56" xfId="10466" xr:uid="{00000000-0005-0000-0000-0000E7240000}"/>
    <cellStyle name="Normal 3 4 57" xfId="10467" xr:uid="{00000000-0005-0000-0000-0000E8240000}"/>
    <cellStyle name="Normal 3 4 58" xfId="10468" xr:uid="{00000000-0005-0000-0000-0000E9240000}"/>
    <cellStyle name="Normal 3 4 59" xfId="10469" xr:uid="{00000000-0005-0000-0000-0000EA240000}"/>
    <cellStyle name="Normal 3 4 6" xfId="10470" xr:uid="{00000000-0005-0000-0000-0000EB240000}"/>
    <cellStyle name="Normal 3 4 60" xfId="10471" xr:uid="{00000000-0005-0000-0000-0000EC240000}"/>
    <cellStyle name="Normal 3 4 61" xfId="10472" xr:uid="{00000000-0005-0000-0000-0000ED240000}"/>
    <cellStyle name="Normal 3 4 62" xfId="10473" xr:uid="{00000000-0005-0000-0000-0000EE240000}"/>
    <cellStyle name="Normal 3 4 63" xfId="10474" xr:uid="{00000000-0005-0000-0000-0000EF240000}"/>
    <cellStyle name="Normal 3 4 64" xfId="10475" xr:uid="{00000000-0005-0000-0000-0000F0240000}"/>
    <cellStyle name="Normal 3 4 65" xfId="10476" xr:uid="{00000000-0005-0000-0000-0000F1240000}"/>
    <cellStyle name="Normal 3 4 66" xfId="10477" xr:uid="{00000000-0005-0000-0000-0000F2240000}"/>
    <cellStyle name="Normal 3 4 7" xfId="10478" xr:uid="{00000000-0005-0000-0000-0000F3240000}"/>
    <cellStyle name="Normal 3 4 8" xfId="10479" xr:uid="{00000000-0005-0000-0000-0000F4240000}"/>
    <cellStyle name="Normal 3 4 9" xfId="10480" xr:uid="{00000000-0005-0000-0000-0000F5240000}"/>
    <cellStyle name="Normal 3 40" xfId="10481" xr:uid="{00000000-0005-0000-0000-0000F6240000}"/>
    <cellStyle name="Normal 3 41" xfId="10482" xr:uid="{00000000-0005-0000-0000-0000F7240000}"/>
    <cellStyle name="Normal 3 42" xfId="10483" xr:uid="{00000000-0005-0000-0000-0000F8240000}"/>
    <cellStyle name="Normal 3 43" xfId="10484" xr:uid="{00000000-0005-0000-0000-0000F9240000}"/>
    <cellStyle name="Normal 3 44" xfId="10485" xr:uid="{00000000-0005-0000-0000-0000FA240000}"/>
    <cellStyle name="Normal 3 45" xfId="10486" xr:uid="{00000000-0005-0000-0000-0000FB240000}"/>
    <cellStyle name="Normal 3 46" xfId="10487" xr:uid="{00000000-0005-0000-0000-0000FC240000}"/>
    <cellStyle name="Normal 3 47" xfId="10488" xr:uid="{00000000-0005-0000-0000-0000FD240000}"/>
    <cellStyle name="Normal 3 48" xfId="10489" xr:uid="{00000000-0005-0000-0000-0000FE240000}"/>
    <cellStyle name="Normal 3 49" xfId="10490" xr:uid="{00000000-0005-0000-0000-0000FF240000}"/>
    <cellStyle name="Normal 3 5" xfId="1779" xr:uid="{00000000-0005-0000-0000-000000250000}"/>
    <cellStyle name="Normal 3 5 10" xfId="10491" xr:uid="{00000000-0005-0000-0000-000001250000}"/>
    <cellStyle name="Normal 3 5 11" xfId="10492" xr:uid="{00000000-0005-0000-0000-000002250000}"/>
    <cellStyle name="Normal 3 5 12" xfId="10493" xr:uid="{00000000-0005-0000-0000-000003250000}"/>
    <cellStyle name="Normal 3 5 13" xfId="10494" xr:uid="{00000000-0005-0000-0000-000004250000}"/>
    <cellStyle name="Normal 3 5 14" xfId="10495" xr:uid="{00000000-0005-0000-0000-000005250000}"/>
    <cellStyle name="Normal 3 5 15" xfId="10496" xr:uid="{00000000-0005-0000-0000-000006250000}"/>
    <cellStyle name="Normal 3 5 16" xfId="10497" xr:uid="{00000000-0005-0000-0000-000007250000}"/>
    <cellStyle name="Normal 3 5 17" xfId="10498" xr:uid="{00000000-0005-0000-0000-000008250000}"/>
    <cellStyle name="Normal 3 5 18" xfId="10499" xr:uid="{00000000-0005-0000-0000-000009250000}"/>
    <cellStyle name="Normal 3 5 19" xfId="10500" xr:uid="{00000000-0005-0000-0000-00000A250000}"/>
    <cellStyle name="Normal 3 5 2" xfId="2442" xr:uid="{00000000-0005-0000-0000-00000B250000}"/>
    <cellStyle name="Normal 3 5 2 2" xfId="2658" xr:uid="{00000000-0005-0000-0000-00000C250000}"/>
    <cellStyle name="Normal 3 5 2 2 2" xfId="2659" xr:uid="{00000000-0005-0000-0000-00000D250000}"/>
    <cellStyle name="Normal 3 5 2 2 3" xfId="4925" xr:uid="{00000000-0005-0000-0000-00000E250000}"/>
    <cellStyle name="Normal 3 5 2 2 4" xfId="5566" xr:uid="{00000000-0005-0000-0000-00000F250000}"/>
    <cellStyle name="Normal 3 5 2 3" xfId="2783" xr:uid="{00000000-0005-0000-0000-000010250000}"/>
    <cellStyle name="Normal 3 5 2 4" xfId="2510" xr:uid="{00000000-0005-0000-0000-000011250000}"/>
    <cellStyle name="Normal 3 5 2 5" xfId="2815" xr:uid="{00000000-0005-0000-0000-000012250000}"/>
    <cellStyle name="Normal 3 5 2 6" xfId="2852" xr:uid="{00000000-0005-0000-0000-000013250000}"/>
    <cellStyle name="Normal 3 5 2 7" xfId="4924" xr:uid="{00000000-0005-0000-0000-000014250000}"/>
    <cellStyle name="Normal 3 5 2 8" xfId="5565" xr:uid="{00000000-0005-0000-0000-000015250000}"/>
    <cellStyle name="Normal 3 5 20" xfId="10501" xr:uid="{00000000-0005-0000-0000-000016250000}"/>
    <cellStyle name="Normal 3 5 21" xfId="10502" xr:uid="{00000000-0005-0000-0000-000017250000}"/>
    <cellStyle name="Normal 3 5 22" xfId="10503" xr:uid="{00000000-0005-0000-0000-000018250000}"/>
    <cellStyle name="Normal 3 5 23" xfId="10504" xr:uid="{00000000-0005-0000-0000-000019250000}"/>
    <cellStyle name="Normal 3 5 24" xfId="10505" xr:uid="{00000000-0005-0000-0000-00001A250000}"/>
    <cellStyle name="Normal 3 5 25" xfId="10506" xr:uid="{00000000-0005-0000-0000-00001B250000}"/>
    <cellStyle name="Normal 3 5 26" xfId="10507" xr:uid="{00000000-0005-0000-0000-00001C250000}"/>
    <cellStyle name="Normal 3 5 27" xfId="10508" xr:uid="{00000000-0005-0000-0000-00001D250000}"/>
    <cellStyle name="Normal 3 5 28" xfId="10509" xr:uid="{00000000-0005-0000-0000-00001E250000}"/>
    <cellStyle name="Normal 3 5 29" xfId="10510" xr:uid="{00000000-0005-0000-0000-00001F250000}"/>
    <cellStyle name="Normal 3 5 3" xfId="2782" xr:uid="{00000000-0005-0000-0000-000020250000}"/>
    <cellStyle name="Normal 3 5 30" xfId="10511" xr:uid="{00000000-0005-0000-0000-000021250000}"/>
    <cellStyle name="Normal 3 5 31" xfId="10512" xr:uid="{00000000-0005-0000-0000-000022250000}"/>
    <cellStyle name="Normal 3 5 32" xfId="10513" xr:uid="{00000000-0005-0000-0000-000023250000}"/>
    <cellStyle name="Normal 3 5 33" xfId="10514" xr:uid="{00000000-0005-0000-0000-000024250000}"/>
    <cellStyle name="Normal 3 5 34" xfId="10515" xr:uid="{00000000-0005-0000-0000-000025250000}"/>
    <cellStyle name="Normal 3 5 35" xfId="10516" xr:uid="{00000000-0005-0000-0000-000026250000}"/>
    <cellStyle name="Normal 3 5 36" xfId="10517" xr:uid="{00000000-0005-0000-0000-000027250000}"/>
    <cellStyle name="Normal 3 5 37" xfId="10518" xr:uid="{00000000-0005-0000-0000-000028250000}"/>
    <cellStyle name="Normal 3 5 38" xfId="10519" xr:uid="{00000000-0005-0000-0000-000029250000}"/>
    <cellStyle name="Normal 3 5 39" xfId="10520" xr:uid="{00000000-0005-0000-0000-00002A250000}"/>
    <cellStyle name="Normal 3 5 4" xfId="2640" xr:uid="{00000000-0005-0000-0000-00002B250000}"/>
    <cellStyle name="Normal 3 5 40" xfId="10521" xr:uid="{00000000-0005-0000-0000-00002C250000}"/>
    <cellStyle name="Normal 3 5 41" xfId="10522" xr:uid="{00000000-0005-0000-0000-00002D250000}"/>
    <cellStyle name="Normal 3 5 42" xfId="10523" xr:uid="{00000000-0005-0000-0000-00002E250000}"/>
    <cellStyle name="Normal 3 5 43" xfId="10524" xr:uid="{00000000-0005-0000-0000-00002F250000}"/>
    <cellStyle name="Normal 3 5 44" xfId="10525" xr:uid="{00000000-0005-0000-0000-000030250000}"/>
    <cellStyle name="Normal 3 5 45" xfId="10526" xr:uid="{00000000-0005-0000-0000-000031250000}"/>
    <cellStyle name="Normal 3 5 46" xfId="10527" xr:uid="{00000000-0005-0000-0000-000032250000}"/>
    <cellStyle name="Normal 3 5 47" xfId="10528" xr:uid="{00000000-0005-0000-0000-000033250000}"/>
    <cellStyle name="Normal 3 5 48" xfId="10529" xr:uid="{00000000-0005-0000-0000-000034250000}"/>
    <cellStyle name="Normal 3 5 49" xfId="10530" xr:uid="{00000000-0005-0000-0000-000035250000}"/>
    <cellStyle name="Normal 3 5 5" xfId="2814" xr:uid="{00000000-0005-0000-0000-000036250000}"/>
    <cellStyle name="Normal 3 5 50" xfId="10531" xr:uid="{00000000-0005-0000-0000-000037250000}"/>
    <cellStyle name="Normal 3 5 51" xfId="10532" xr:uid="{00000000-0005-0000-0000-000038250000}"/>
    <cellStyle name="Normal 3 5 52" xfId="10533" xr:uid="{00000000-0005-0000-0000-000039250000}"/>
    <cellStyle name="Normal 3 5 53" xfId="10534" xr:uid="{00000000-0005-0000-0000-00003A250000}"/>
    <cellStyle name="Normal 3 5 54" xfId="10535" xr:uid="{00000000-0005-0000-0000-00003B250000}"/>
    <cellStyle name="Normal 3 5 55" xfId="10536" xr:uid="{00000000-0005-0000-0000-00003C250000}"/>
    <cellStyle name="Normal 3 5 56" xfId="10537" xr:uid="{00000000-0005-0000-0000-00003D250000}"/>
    <cellStyle name="Normal 3 5 57" xfId="10538" xr:uid="{00000000-0005-0000-0000-00003E250000}"/>
    <cellStyle name="Normal 3 5 58" xfId="10539" xr:uid="{00000000-0005-0000-0000-00003F250000}"/>
    <cellStyle name="Normal 3 5 59" xfId="10540" xr:uid="{00000000-0005-0000-0000-000040250000}"/>
    <cellStyle name="Normal 3 5 6" xfId="2851" xr:uid="{00000000-0005-0000-0000-000041250000}"/>
    <cellStyle name="Normal 3 5 60" xfId="10541" xr:uid="{00000000-0005-0000-0000-000042250000}"/>
    <cellStyle name="Normal 3 5 61" xfId="10542" xr:uid="{00000000-0005-0000-0000-000043250000}"/>
    <cellStyle name="Normal 3 5 62" xfId="10543" xr:uid="{00000000-0005-0000-0000-000044250000}"/>
    <cellStyle name="Normal 3 5 63" xfId="10544" xr:uid="{00000000-0005-0000-0000-000045250000}"/>
    <cellStyle name="Normal 3 5 64" xfId="10545" xr:uid="{00000000-0005-0000-0000-000046250000}"/>
    <cellStyle name="Normal 3 5 65" xfId="10546" xr:uid="{00000000-0005-0000-0000-000047250000}"/>
    <cellStyle name="Normal 3 5 66" xfId="10547" xr:uid="{00000000-0005-0000-0000-000048250000}"/>
    <cellStyle name="Normal 3 5 67" xfId="10548" xr:uid="{00000000-0005-0000-0000-000049250000}"/>
    <cellStyle name="Normal 3 5 68" xfId="10549" xr:uid="{00000000-0005-0000-0000-00004A250000}"/>
    <cellStyle name="Normal 3 5 69" xfId="10550" xr:uid="{00000000-0005-0000-0000-00004B250000}"/>
    <cellStyle name="Normal 3 5 7" xfId="4812" xr:uid="{00000000-0005-0000-0000-00004C250000}"/>
    <cellStyle name="Normal 3 5 70" xfId="10551" xr:uid="{00000000-0005-0000-0000-00004D250000}"/>
    <cellStyle name="Normal 3 5 8" xfId="5536" xr:uid="{00000000-0005-0000-0000-00004E250000}"/>
    <cellStyle name="Normal 3 5 9" xfId="10552" xr:uid="{00000000-0005-0000-0000-00004F250000}"/>
    <cellStyle name="Normal 3 50" xfId="10553" xr:uid="{00000000-0005-0000-0000-000050250000}"/>
    <cellStyle name="Normal 3 51" xfId="10554" xr:uid="{00000000-0005-0000-0000-000051250000}"/>
    <cellStyle name="Normal 3 52" xfId="10555" xr:uid="{00000000-0005-0000-0000-000052250000}"/>
    <cellStyle name="Normal 3 53" xfId="10556" xr:uid="{00000000-0005-0000-0000-000053250000}"/>
    <cellStyle name="Normal 3 54" xfId="10557" xr:uid="{00000000-0005-0000-0000-000054250000}"/>
    <cellStyle name="Normal 3 55" xfId="10558" xr:uid="{00000000-0005-0000-0000-000055250000}"/>
    <cellStyle name="Normal 3 56" xfId="10559" xr:uid="{00000000-0005-0000-0000-000056250000}"/>
    <cellStyle name="Normal 3 57" xfId="10560" xr:uid="{00000000-0005-0000-0000-000057250000}"/>
    <cellStyle name="Normal 3 58" xfId="10561" xr:uid="{00000000-0005-0000-0000-000058250000}"/>
    <cellStyle name="Normal 3 59" xfId="10562" xr:uid="{00000000-0005-0000-0000-000059250000}"/>
    <cellStyle name="Normal 3 6" xfId="2443" xr:uid="{00000000-0005-0000-0000-00005A250000}"/>
    <cellStyle name="Normal 3 60" xfId="10563" xr:uid="{00000000-0005-0000-0000-00005B250000}"/>
    <cellStyle name="Normal 3 61" xfId="10564" xr:uid="{00000000-0005-0000-0000-00005C250000}"/>
    <cellStyle name="Normal 3 62" xfId="10565" xr:uid="{00000000-0005-0000-0000-00005D250000}"/>
    <cellStyle name="Normal 3 63" xfId="10566" xr:uid="{00000000-0005-0000-0000-00005E250000}"/>
    <cellStyle name="Normal 3 64" xfId="10567" xr:uid="{00000000-0005-0000-0000-00005F250000}"/>
    <cellStyle name="Normal 3 65" xfId="10568" xr:uid="{00000000-0005-0000-0000-000060250000}"/>
    <cellStyle name="Normal 3 66" xfId="10569" xr:uid="{00000000-0005-0000-0000-000061250000}"/>
    <cellStyle name="Normal 3 67" xfId="10570" xr:uid="{00000000-0005-0000-0000-000062250000}"/>
    <cellStyle name="Normal 3 68" xfId="10571" xr:uid="{00000000-0005-0000-0000-000063250000}"/>
    <cellStyle name="Normal 3 69" xfId="10572" xr:uid="{00000000-0005-0000-0000-000064250000}"/>
    <cellStyle name="Normal 3 7" xfId="2498" xr:uid="{00000000-0005-0000-0000-000065250000}"/>
    <cellStyle name="Normal 3 7 2" xfId="2661" xr:uid="{00000000-0005-0000-0000-000066250000}"/>
    <cellStyle name="Normal 3 7 3" xfId="2784" xr:uid="{00000000-0005-0000-0000-000067250000}"/>
    <cellStyle name="Normal 3 7 4" xfId="2657" xr:uid="{00000000-0005-0000-0000-000068250000}"/>
    <cellStyle name="Normal 3 7 5" xfId="2816" xr:uid="{00000000-0005-0000-0000-000069250000}"/>
    <cellStyle name="Normal 3 7 6" xfId="2853" xr:uid="{00000000-0005-0000-0000-00006A250000}"/>
    <cellStyle name="Normal 3 70" xfId="10573" xr:uid="{00000000-0005-0000-0000-00006B250000}"/>
    <cellStyle name="Normal 3 71" xfId="10574" xr:uid="{00000000-0005-0000-0000-00006C250000}"/>
    <cellStyle name="Normal 3 72" xfId="10575" xr:uid="{00000000-0005-0000-0000-00006D250000}"/>
    <cellStyle name="Normal 3 73" xfId="10576" xr:uid="{00000000-0005-0000-0000-00006E250000}"/>
    <cellStyle name="Normal 3 74" xfId="10577" xr:uid="{00000000-0005-0000-0000-00006F250000}"/>
    <cellStyle name="Normal 3 75" xfId="10578" xr:uid="{00000000-0005-0000-0000-000070250000}"/>
    <cellStyle name="Normal 3 76" xfId="10579" xr:uid="{00000000-0005-0000-0000-000071250000}"/>
    <cellStyle name="Normal 3 77" xfId="10580" xr:uid="{00000000-0005-0000-0000-000072250000}"/>
    <cellStyle name="Normal 3 78" xfId="10581" xr:uid="{00000000-0005-0000-0000-000073250000}"/>
    <cellStyle name="Normal 3 79" xfId="10582" xr:uid="{00000000-0005-0000-0000-000074250000}"/>
    <cellStyle name="Normal 3 8" xfId="2651" xr:uid="{00000000-0005-0000-0000-000075250000}"/>
    <cellStyle name="Normal 3 8 2" xfId="2662" xr:uid="{00000000-0005-0000-0000-000076250000}"/>
    <cellStyle name="Normal 3 8 3" xfId="2785" xr:uid="{00000000-0005-0000-0000-000077250000}"/>
    <cellStyle name="Normal 3 8 4" xfId="2660" xr:uid="{00000000-0005-0000-0000-000078250000}"/>
    <cellStyle name="Normal 3 8 5" xfId="2817" xr:uid="{00000000-0005-0000-0000-000079250000}"/>
    <cellStyle name="Normal 3 8 6" xfId="2854" xr:uid="{00000000-0005-0000-0000-00007A250000}"/>
    <cellStyle name="Normal 3 80" xfId="10583" xr:uid="{00000000-0005-0000-0000-00007B250000}"/>
    <cellStyle name="Normal 3 81" xfId="10584" xr:uid="{00000000-0005-0000-0000-00007C250000}"/>
    <cellStyle name="Normal 3 82" xfId="10585" xr:uid="{00000000-0005-0000-0000-00007D250000}"/>
    <cellStyle name="Normal 3 9" xfId="2663" xr:uid="{00000000-0005-0000-0000-00007E250000}"/>
    <cellStyle name="Normal 3_3.10-070 Número de vuelos charter internacionales por aeropuerto, según mes, 2007-2008" xfId="725" xr:uid="{00000000-0005-0000-0000-00007F250000}"/>
    <cellStyle name="Normal 30" xfId="1782" xr:uid="{00000000-0005-0000-0000-000080250000}"/>
    <cellStyle name="Normal 30 2" xfId="1783" xr:uid="{00000000-0005-0000-0000-000081250000}"/>
    <cellStyle name="Normal 30 2 2" xfId="2444" xr:uid="{00000000-0005-0000-0000-000082250000}"/>
    <cellStyle name="Normal 30 3" xfId="1784" xr:uid="{00000000-0005-0000-0000-000083250000}"/>
    <cellStyle name="Normal 30 3 2" xfId="2445" xr:uid="{00000000-0005-0000-0000-000084250000}"/>
    <cellStyle name="Normal 30 4" xfId="1785" xr:uid="{00000000-0005-0000-0000-000085250000}"/>
    <cellStyle name="Normal 30 4 2" xfId="2446" xr:uid="{00000000-0005-0000-0000-000086250000}"/>
    <cellStyle name="Normal 31" xfId="1786" xr:uid="{00000000-0005-0000-0000-000087250000}"/>
    <cellStyle name="Normal 31 2" xfId="2447" xr:uid="{00000000-0005-0000-0000-000088250000}"/>
    <cellStyle name="Normal 32" xfId="1787" xr:uid="{00000000-0005-0000-0000-000089250000}"/>
    <cellStyle name="Normal 32 2" xfId="2448" xr:uid="{00000000-0005-0000-0000-00008A250000}"/>
    <cellStyle name="Normal 33" xfId="1788" xr:uid="{00000000-0005-0000-0000-00008B250000}"/>
    <cellStyle name="Normal 33 2" xfId="1789" xr:uid="{00000000-0005-0000-0000-00008C250000}"/>
    <cellStyle name="Normal 33 3" xfId="1790" xr:uid="{00000000-0005-0000-0000-00008D250000}"/>
    <cellStyle name="Normal 33 4" xfId="1791" xr:uid="{00000000-0005-0000-0000-00008E250000}"/>
    <cellStyle name="Normal 33 5" xfId="2449" xr:uid="{00000000-0005-0000-0000-00008F250000}"/>
    <cellStyle name="Normal 34" xfId="1792" xr:uid="{00000000-0005-0000-0000-000090250000}"/>
    <cellStyle name="Normal 35" xfId="1793" xr:uid="{00000000-0005-0000-0000-000091250000}"/>
    <cellStyle name="Normal 36" xfId="1794" xr:uid="{00000000-0005-0000-0000-000092250000}"/>
    <cellStyle name="Normal 37" xfId="1795" xr:uid="{00000000-0005-0000-0000-000093250000}"/>
    <cellStyle name="Normal 37 10" xfId="3112" xr:uid="{00000000-0005-0000-0000-000094250000}"/>
    <cellStyle name="Normal 37 10 2" xfId="5259" xr:uid="{00000000-0005-0000-0000-000095250000}"/>
    <cellStyle name="Normal 37 10 3" xfId="5823" xr:uid="{00000000-0005-0000-0000-000096250000}"/>
    <cellStyle name="Normal 37 11" xfId="3438" xr:uid="{00000000-0005-0000-0000-000097250000}"/>
    <cellStyle name="Normal 37 11 2" xfId="5527" xr:uid="{00000000-0005-0000-0000-000098250000}"/>
    <cellStyle name="Normal 37 11 3" xfId="6075" xr:uid="{00000000-0005-0000-0000-000099250000}"/>
    <cellStyle name="Normal 37 12" xfId="4546" xr:uid="{00000000-0005-0000-0000-00009A250000}"/>
    <cellStyle name="Normal 37 13" xfId="4694" xr:uid="{00000000-0005-0000-0000-00009B250000}"/>
    <cellStyle name="Normal 37 2" xfId="2964" xr:uid="{00000000-0005-0000-0000-00009C250000}"/>
    <cellStyle name="Normal 37 2 2" xfId="5135" xr:uid="{00000000-0005-0000-0000-00009D250000}"/>
    <cellStyle name="Normal 37 2 3" xfId="5708" xr:uid="{00000000-0005-0000-0000-00009E250000}"/>
    <cellStyle name="Normal 37 3" xfId="2928" xr:uid="{00000000-0005-0000-0000-00009F250000}"/>
    <cellStyle name="Normal 37 3 2" xfId="5103" xr:uid="{00000000-0005-0000-0000-0000A0250000}"/>
    <cellStyle name="Normal 37 3 3" xfId="5677" xr:uid="{00000000-0005-0000-0000-0000A1250000}"/>
    <cellStyle name="Normal 37 4" xfId="2946" xr:uid="{00000000-0005-0000-0000-0000A2250000}"/>
    <cellStyle name="Normal 37 4 2" xfId="5118" xr:uid="{00000000-0005-0000-0000-0000A3250000}"/>
    <cellStyle name="Normal 37 4 3" xfId="5691" xr:uid="{00000000-0005-0000-0000-0000A4250000}"/>
    <cellStyle name="Normal 37 5" xfId="2738" xr:uid="{00000000-0005-0000-0000-0000A5250000}"/>
    <cellStyle name="Normal 37 5 2" xfId="4960" xr:uid="{00000000-0005-0000-0000-0000A6250000}"/>
    <cellStyle name="Normal 37 5 3" xfId="5574" xr:uid="{00000000-0005-0000-0000-0000A7250000}"/>
    <cellStyle name="Normal 37 6" xfId="3241" xr:uid="{00000000-0005-0000-0000-0000A8250000}"/>
    <cellStyle name="Normal 37 6 2" xfId="5360" xr:uid="{00000000-0005-0000-0000-0000A9250000}"/>
    <cellStyle name="Normal 37 6 3" xfId="5919" xr:uid="{00000000-0005-0000-0000-0000AA250000}"/>
    <cellStyle name="Normal 37 7" xfId="3181" xr:uid="{00000000-0005-0000-0000-0000AB250000}"/>
    <cellStyle name="Normal 37 7 2" xfId="5316" xr:uid="{00000000-0005-0000-0000-0000AC250000}"/>
    <cellStyle name="Normal 37 7 3" xfId="5878" xr:uid="{00000000-0005-0000-0000-0000AD250000}"/>
    <cellStyle name="Normal 37 8" xfId="3212" xr:uid="{00000000-0005-0000-0000-0000AE250000}"/>
    <cellStyle name="Normal 37 8 2" xfId="5336" xr:uid="{00000000-0005-0000-0000-0000AF250000}"/>
    <cellStyle name="Normal 37 8 3" xfId="5896" xr:uid="{00000000-0005-0000-0000-0000B0250000}"/>
    <cellStyle name="Normal 37 9" xfId="3322" xr:uid="{00000000-0005-0000-0000-0000B1250000}"/>
    <cellStyle name="Normal 37 9 2" xfId="5428" xr:uid="{00000000-0005-0000-0000-0000B2250000}"/>
    <cellStyle name="Normal 37 9 3" xfId="5982" xr:uid="{00000000-0005-0000-0000-0000B3250000}"/>
    <cellStyle name="Normal 38" xfId="1931" xr:uid="{00000000-0005-0000-0000-0000B4250000}"/>
    <cellStyle name="Normal 38 10" xfId="3120" xr:uid="{00000000-0005-0000-0000-0000B5250000}"/>
    <cellStyle name="Normal 38 10 2" xfId="5266" xr:uid="{00000000-0005-0000-0000-0000B6250000}"/>
    <cellStyle name="Normal 38 10 3" xfId="5830" xr:uid="{00000000-0005-0000-0000-0000B7250000}"/>
    <cellStyle name="Normal 38 11" xfId="3448" xr:uid="{00000000-0005-0000-0000-0000B8250000}"/>
    <cellStyle name="Normal 38 11 2" xfId="5530" xr:uid="{00000000-0005-0000-0000-0000B9250000}"/>
    <cellStyle name="Normal 38 11 3" xfId="6076" xr:uid="{00000000-0005-0000-0000-0000BA250000}"/>
    <cellStyle name="Normal 38 12" xfId="4653" xr:uid="{00000000-0005-0000-0000-0000BB250000}"/>
    <cellStyle name="Normal 38 13" xfId="4976" xr:uid="{00000000-0005-0000-0000-0000BC250000}"/>
    <cellStyle name="Normal 38 2" xfId="2992" xr:uid="{00000000-0005-0000-0000-0000BD250000}"/>
    <cellStyle name="Normal 38 2 2" xfId="5157" xr:uid="{00000000-0005-0000-0000-0000BE250000}"/>
    <cellStyle name="Normal 38 2 3" xfId="5727" xr:uid="{00000000-0005-0000-0000-0000BF250000}"/>
    <cellStyle name="Normal 38 3" xfId="3018" xr:uid="{00000000-0005-0000-0000-0000C0250000}"/>
    <cellStyle name="Normal 38 3 2" xfId="5181" xr:uid="{00000000-0005-0000-0000-0000C1250000}"/>
    <cellStyle name="Normal 38 3 3" xfId="5750" xr:uid="{00000000-0005-0000-0000-0000C2250000}"/>
    <cellStyle name="Normal 38 4" xfId="3054" xr:uid="{00000000-0005-0000-0000-0000C3250000}"/>
    <cellStyle name="Normal 38 4 2" xfId="5204" xr:uid="{00000000-0005-0000-0000-0000C4250000}"/>
    <cellStyle name="Normal 38 4 3" xfId="5770" xr:uid="{00000000-0005-0000-0000-0000C5250000}"/>
    <cellStyle name="Normal 38 5" xfId="2935" xr:uid="{00000000-0005-0000-0000-0000C6250000}"/>
    <cellStyle name="Normal 38 5 2" xfId="5109" xr:uid="{00000000-0005-0000-0000-0000C7250000}"/>
    <cellStyle name="Normal 38 5 3" xfId="5683" xr:uid="{00000000-0005-0000-0000-0000C8250000}"/>
    <cellStyle name="Normal 38 6" xfId="3267" xr:uid="{00000000-0005-0000-0000-0000C9250000}"/>
    <cellStyle name="Normal 38 6 2" xfId="5379" xr:uid="{00000000-0005-0000-0000-0000CA250000}"/>
    <cellStyle name="Normal 38 6 3" xfId="5934" xr:uid="{00000000-0005-0000-0000-0000CB250000}"/>
    <cellStyle name="Normal 38 7" xfId="3161" xr:uid="{00000000-0005-0000-0000-0000CC250000}"/>
    <cellStyle name="Normal 38 7 2" xfId="5304" xr:uid="{00000000-0005-0000-0000-0000CD250000}"/>
    <cellStyle name="Normal 38 7 3" xfId="5867" xr:uid="{00000000-0005-0000-0000-0000CE250000}"/>
    <cellStyle name="Normal 38 8" xfId="3340" xr:uid="{00000000-0005-0000-0000-0000CF250000}"/>
    <cellStyle name="Normal 38 8 2" xfId="5439" xr:uid="{00000000-0005-0000-0000-0000D0250000}"/>
    <cellStyle name="Normal 38 8 3" xfId="5992" xr:uid="{00000000-0005-0000-0000-0000D1250000}"/>
    <cellStyle name="Normal 38 9" xfId="3319" xr:uid="{00000000-0005-0000-0000-0000D2250000}"/>
    <cellStyle name="Normal 38 9 2" xfId="5425" xr:uid="{00000000-0005-0000-0000-0000D3250000}"/>
    <cellStyle name="Normal 38 9 3" xfId="5979" xr:uid="{00000000-0005-0000-0000-0000D4250000}"/>
    <cellStyle name="Normal 39" xfId="1934" xr:uid="{00000000-0005-0000-0000-0000D5250000}"/>
    <cellStyle name="Normal 39 10" xfId="3291" xr:uid="{00000000-0005-0000-0000-0000D6250000}"/>
    <cellStyle name="Normal 39 10 2" xfId="5400" xr:uid="{00000000-0005-0000-0000-0000D7250000}"/>
    <cellStyle name="Normal 39 10 3" xfId="5954" xr:uid="{00000000-0005-0000-0000-0000D8250000}"/>
    <cellStyle name="Normal 39 11" xfId="3449" xr:uid="{00000000-0005-0000-0000-0000D9250000}"/>
    <cellStyle name="Normal 39 11 2" xfId="5531" xr:uid="{00000000-0005-0000-0000-0000DA250000}"/>
    <cellStyle name="Normal 39 11 3" xfId="6077" xr:uid="{00000000-0005-0000-0000-0000DB250000}"/>
    <cellStyle name="Normal 39 12" xfId="4656" xr:uid="{00000000-0005-0000-0000-0000DC250000}"/>
    <cellStyle name="Normal 39 13" xfId="4875" xr:uid="{00000000-0005-0000-0000-0000DD250000}"/>
    <cellStyle name="Normal 39 2" xfId="2993" xr:uid="{00000000-0005-0000-0000-0000DE250000}"/>
    <cellStyle name="Normal 39 2 2" xfId="5158" xr:uid="{00000000-0005-0000-0000-0000DF250000}"/>
    <cellStyle name="Normal 39 2 3" xfId="5728" xr:uid="{00000000-0005-0000-0000-0000E0250000}"/>
    <cellStyle name="Normal 39 3" xfId="3017" xr:uid="{00000000-0005-0000-0000-0000E1250000}"/>
    <cellStyle name="Normal 39 3 2" xfId="5180" xr:uid="{00000000-0005-0000-0000-0000E2250000}"/>
    <cellStyle name="Normal 39 3 3" xfId="5749" xr:uid="{00000000-0005-0000-0000-0000E3250000}"/>
    <cellStyle name="Normal 39 4" xfId="3055" xr:uid="{00000000-0005-0000-0000-0000E4250000}"/>
    <cellStyle name="Normal 39 4 2" xfId="5205" xr:uid="{00000000-0005-0000-0000-0000E5250000}"/>
    <cellStyle name="Normal 39 4 3" xfId="5771" xr:uid="{00000000-0005-0000-0000-0000E6250000}"/>
    <cellStyle name="Normal 39 5" xfId="2824" xr:uid="{00000000-0005-0000-0000-0000E7250000}"/>
    <cellStyle name="Normal 39 5 2" xfId="5013" xr:uid="{00000000-0005-0000-0000-0000E8250000}"/>
    <cellStyle name="Normal 39 5 3" xfId="5592" xr:uid="{00000000-0005-0000-0000-0000E9250000}"/>
    <cellStyle name="Normal 39 6" xfId="3268" xr:uid="{00000000-0005-0000-0000-0000EA250000}"/>
    <cellStyle name="Normal 39 6 2" xfId="5380" xr:uid="{00000000-0005-0000-0000-0000EB250000}"/>
    <cellStyle name="Normal 39 6 3" xfId="5935" xr:uid="{00000000-0005-0000-0000-0000EC250000}"/>
    <cellStyle name="Normal 39 7" xfId="3307" xr:uid="{00000000-0005-0000-0000-0000ED250000}"/>
    <cellStyle name="Normal 39 7 2" xfId="5415" xr:uid="{00000000-0005-0000-0000-0000EE250000}"/>
    <cellStyle name="Normal 39 7 3" xfId="5969" xr:uid="{00000000-0005-0000-0000-0000EF250000}"/>
    <cellStyle name="Normal 39 8" xfId="3301" xr:uid="{00000000-0005-0000-0000-0000F0250000}"/>
    <cellStyle name="Normal 39 8 2" xfId="5409" xr:uid="{00000000-0005-0000-0000-0000F1250000}"/>
    <cellStyle name="Normal 39 8 3" xfId="5963" xr:uid="{00000000-0005-0000-0000-0000F2250000}"/>
    <cellStyle name="Normal 39 9" xfId="3304" xr:uid="{00000000-0005-0000-0000-0000F3250000}"/>
    <cellStyle name="Normal 39 9 2" xfId="5412" xr:uid="{00000000-0005-0000-0000-0000F4250000}"/>
    <cellStyle name="Normal 39 9 3" xfId="5966" xr:uid="{00000000-0005-0000-0000-0000F5250000}"/>
    <cellStyle name="Normal 4" xfId="726" xr:uid="{00000000-0005-0000-0000-0000F6250000}"/>
    <cellStyle name="Normal 4 10" xfId="727" xr:uid="{00000000-0005-0000-0000-0000F7250000}"/>
    <cellStyle name="Normal 4 10 2" xfId="1797" xr:uid="{00000000-0005-0000-0000-0000F8250000}"/>
    <cellStyle name="Normal 4 10 3" xfId="4548" xr:uid="{00000000-0005-0000-0000-0000F9250000}"/>
    <cellStyle name="Normal 4 10 4" xfId="4969" xr:uid="{00000000-0005-0000-0000-0000FA250000}"/>
    <cellStyle name="Normal 4 11" xfId="728" xr:uid="{00000000-0005-0000-0000-0000FB250000}"/>
    <cellStyle name="Normal 4 11 2" xfId="1798" xr:uid="{00000000-0005-0000-0000-0000FC250000}"/>
    <cellStyle name="Normal 4 11 3" xfId="4549" xr:uid="{00000000-0005-0000-0000-0000FD250000}"/>
    <cellStyle name="Normal 4 11 4" xfId="4956" xr:uid="{00000000-0005-0000-0000-0000FE250000}"/>
    <cellStyle name="Normal 4 12" xfId="729" xr:uid="{00000000-0005-0000-0000-0000FF250000}"/>
    <cellStyle name="Normal 4 12 2" xfId="1799" xr:uid="{00000000-0005-0000-0000-000000260000}"/>
    <cellStyle name="Normal 4 12 3" xfId="4550" xr:uid="{00000000-0005-0000-0000-000001260000}"/>
    <cellStyle name="Normal 4 12 4" xfId="4967" xr:uid="{00000000-0005-0000-0000-000002260000}"/>
    <cellStyle name="Normal 4 13" xfId="730" xr:uid="{00000000-0005-0000-0000-000003260000}"/>
    <cellStyle name="Normal 4 13 2" xfId="1800" xr:uid="{00000000-0005-0000-0000-000004260000}"/>
    <cellStyle name="Normal 4 13 3" xfId="4551" xr:uid="{00000000-0005-0000-0000-000005260000}"/>
    <cellStyle name="Normal 4 13 4" xfId="4904" xr:uid="{00000000-0005-0000-0000-000006260000}"/>
    <cellStyle name="Normal 4 14" xfId="731" xr:uid="{00000000-0005-0000-0000-000007260000}"/>
    <cellStyle name="Normal 4 14 2" xfId="2450" xr:uid="{00000000-0005-0000-0000-000008260000}"/>
    <cellStyle name="Normal 4 14 3" xfId="4824" xr:uid="{00000000-0005-0000-0000-000009260000}"/>
    <cellStyle name="Normal 4 14 4" xfId="5537" xr:uid="{00000000-0005-0000-0000-00000A260000}"/>
    <cellStyle name="Normal 4 15" xfId="732" xr:uid="{00000000-0005-0000-0000-00000B260000}"/>
    <cellStyle name="Normal 4 15 2" xfId="2664" xr:uid="{00000000-0005-0000-0000-00000C260000}"/>
    <cellStyle name="Normal 4 15 2 2" xfId="3881" xr:uid="{00000000-0005-0000-0000-00000D260000}"/>
    <cellStyle name="Normal 4 15 3" xfId="4929" xr:uid="{00000000-0005-0000-0000-00000E260000}"/>
    <cellStyle name="Normal 4 15 4" xfId="5567" xr:uid="{00000000-0005-0000-0000-00000F260000}"/>
    <cellStyle name="Normal 4 16" xfId="733" xr:uid="{00000000-0005-0000-0000-000010260000}"/>
    <cellStyle name="Normal 4 16 2" xfId="2786" xr:uid="{00000000-0005-0000-0000-000011260000}"/>
    <cellStyle name="Normal 4 16 2 2" xfId="3882" xr:uid="{00000000-0005-0000-0000-000012260000}"/>
    <cellStyle name="Normal 4 16 3" xfId="4990" xr:uid="{00000000-0005-0000-0000-000013260000}"/>
    <cellStyle name="Normal 4 16 4" xfId="5581" xr:uid="{00000000-0005-0000-0000-000014260000}"/>
    <cellStyle name="Normal 4 17" xfId="734" xr:uid="{00000000-0005-0000-0000-000015260000}"/>
    <cellStyle name="Normal 4 17 2" xfId="2666" xr:uid="{00000000-0005-0000-0000-000016260000}"/>
    <cellStyle name="Normal 4 17 2 2" xfId="3883" xr:uid="{00000000-0005-0000-0000-000017260000}"/>
    <cellStyle name="Normal 4 17 3" xfId="4931" xr:uid="{00000000-0005-0000-0000-000018260000}"/>
    <cellStyle name="Normal 4 17 4" xfId="5568" xr:uid="{00000000-0005-0000-0000-000019260000}"/>
    <cellStyle name="Normal 4 18" xfId="735" xr:uid="{00000000-0005-0000-0000-00001A260000}"/>
    <cellStyle name="Normal 4 18 2" xfId="2818" xr:uid="{00000000-0005-0000-0000-00001B260000}"/>
    <cellStyle name="Normal 4 18 2 2" xfId="3884" xr:uid="{00000000-0005-0000-0000-00001C260000}"/>
    <cellStyle name="Normal 4 18 3" xfId="5010" xr:uid="{00000000-0005-0000-0000-00001D260000}"/>
    <cellStyle name="Normal 4 18 4" xfId="5589" xr:uid="{00000000-0005-0000-0000-00001E260000}"/>
    <cellStyle name="Normal 4 19" xfId="736" xr:uid="{00000000-0005-0000-0000-00001F260000}"/>
    <cellStyle name="Normal 4 19 2" xfId="2855" xr:uid="{00000000-0005-0000-0000-000020260000}"/>
    <cellStyle name="Normal 4 19 2 2" xfId="3885" xr:uid="{00000000-0005-0000-0000-000021260000}"/>
    <cellStyle name="Normal 4 19 3" xfId="5031" xr:uid="{00000000-0005-0000-0000-000022260000}"/>
    <cellStyle name="Normal 4 19 4" xfId="5601" xr:uid="{00000000-0005-0000-0000-000023260000}"/>
    <cellStyle name="Normal 4 2" xfId="737" xr:uid="{00000000-0005-0000-0000-000024260000}"/>
    <cellStyle name="Normal 4 2 2" xfId="1801" xr:uid="{00000000-0005-0000-0000-000025260000}"/>
    <cellStyle name="Normal 4 2 3" xfId="4552" xr:uid="{00000000-0005-0000-0000-000026260000}"/>
    <cellStyle name="Normal 4 2 4" xfId="4693" xr:uid="{00000000-0005-0000-0000-000027260000}"/>
    <cellStyle name="Normal 4 20" xfId="738" xr:uid="{00000000-0005-0000-0000-000028260000}"/>
    <cellStyle name="Normal 4 20 2" xfId="3886" xr:uid="{00000000-0005-0000-0000-000029260000}"/>
    <cellStyle name="Normal 4 21" xfId="739" xr:uid="{00000000-0005-0000-0000-00002A260000}"/>
    <cellStyle name="Normal 4 21 2" xfId="3887" xr:uid="{00000000-0005-0000-0000-00002B260000}"/>
    <cellStyle name="Normal 4 22" xfId="740" xr:uid="{00000000-0005-0000-0000-00002C260000}"/>
    <cellStyle name="Normal 4 22 2" xfId="3888" xr:uid="{00000000-0005-0000-0000-00002D260000}"/>
    <cellStyle name="Normal 4 23" xfId="741" xr:uid="{00000000-0005-0000-0000-00002E260000}"/>
    <cellStyle name="Normal 4 23 2" xfId="3889" xr:uid="{00000000-0005-0000-0000-00002F260000}"/>
    <cellStyle name="Normal 4 24" xfId="742" xr:uid="{00000000-0005-0000-0000-000030260000}"/>
    <cellStyle name="Normal 4 24 2" xfId="3890" xr:uid="{00000000-0005-0000-0000-000031260000}"/>
    <cellStyle name="Normal 4 25" xfId="743" xr:uid="{00000000-0005-0000-0000-000032260000}"/>
    <cellStyle name="Normal 4 25 2" xfId="3891" xr:uid="{00000000-0005-0000-0000-000033260000}"/>
    <cellStyle name="Normal 4 26" xfId="1796" xr:uid="{00000000-0005-0000-0000-000034260000}"/>
    <cellStyle name="Normal 4 27" xfId="4547" xr:uid="{00000000-0005-0000-0000-000035260000}"/>
    <cellStyle name="Normal 4 28" xfId="4865" xr:uid="{00000000-0005-0000-0000-000036260000}"/>
    <cellStyle name="Normal 4 29" xfId="10586" xr:uid="{00000000-0005-0000-0000-000037260000}"/>
    <cellStyle name="Normal 4 3" xfId="744" xr:uid="{00000000-0005-0000-0000-000038260000}"/>
    <cellStyle name="Normal 4 3 2" xfId="1802" xr:uid="{00000000-0005-0000-0000-000039260000}"/>
    <cellStyle name="Normal 4 3 2 2" xfId="2451" xr:uid="{00000000-0005-0000-0000-00003A260000}"/>
    <cellStyle name="Normal 4 3 3" xfId="2452" xr:uid="{00000000-0005-0000-0000-00003B260000}"/>
    <cellStyle name="Normal 4 3 4" xfId="4553" xr:uid="{00000000-0005-0000-0000-00003C260000}"/>
    <cellStyle name="Normal 4 3 5" xfId="4660" xr:uid="{00000000-0005-0000-0000-00003D260000}"/>
    <cellStyle name="Normal 4 30" xfId="10587" xr:uid="{00000000-0005-0000-0000-00003E260000}"/>
    <cellStyle name="Normal 4 31" xfId="10588" xr:uid="{00000000-0005-0000-0000-00003F260000}"/>
    <cellStyle name="Normal 4 32" xfId="10589" xr:uid="{00000000-0005-0000-0000-000040260000}"/>
    <cellStyle name="Normal 4 33" xfId="10590" xr:uid="{00000000-0005-0000-0000-000041260000}"/>
    <cellStyle name="Normal 4 34" xfId="10591" xr:uid="{00000000-0005-0000-0000-000042260000}"/>
    <cellStyle name="Normal 4 35" xfId="10592" xr:uid="{00000000-0005-0000-0000-000043260000}"/>
    <cellStyle name="Normal 4 36" xfId="10593" xr:uid="{00000000-0005-0000-0000-000044260000}"/>
    <cellStyle name="Normal 4 37" xfId="10594" xr:uid="{00000000-0005-0000-0000-000045260000}"/>
    <cellStyle name="Normal 4 38" xfId="10595" xr:uid="{00000000-0005-0000-0000-000046260000}"/>
    <cellStyle name="Normal 4 39" xfId="10596" xr:uid="{00000000-0005-0000-0000-000047260000}"/>
    <cellStyle name="Normal 4 4" xfId="745" xr:uid="{00000000-0005-0000-0000-000048260000}"/>
    <cellStyle name="Normal 4 4 2" xfId="1803" xr:uid="{00000000-0005-0000-0000-000049260000}"/>
    <cellStyle name="Normal 4 4 2 2" xfId="2453" xr:uid="{00000000-0005-0000-0000-00004A260000}"/>
    <cellStyle name="Normal 4 4 3" xfId="2454" xr:uid="{00000000-0005-0000-0000-00004B260000}"/>
    <cellStyle name="Normal 4 4 4" xfId="4555" xr:uid="{00000000-0005-0000-0000-00004C260000}"/>
    <cellStyle name="Normal 4 4 5" xfId="4344" xr:uid="{00000000-0005-0000-0000-00004D260000}"/>
    <cellStyle name="Normal 4 40" xfId="10597" xr:uid="{00000000-0005-0000-0000-00004E260000}"/>
    <cellStyle name="Normal 4 41" xfId="10598" xr:uid="{00000000-0005-0000-0000-00004F260000}"/>
    <cellStyle name="Normal 4 42" xfId="10599" xr:uid="{00000000-0005-0000-0000-000050260000}"/>
    <cellStyle name="Normal 4 43" xfId="10600" xr:uid="{00000000-0005-0000-0000-000051260000}"/>
    <cellStyle name="Normal 4 44" xfId="10601" xr:uid="{00000000-0005-0000-0000-000052260000}"/>
    <cellStyle name="Normal 4 45" xfId="10602" xr:uid="{00000000-0005-0000-0000-000053260000}"/>
    <cellStyle name="Normal 4 46" xfId="10603" xr:uid="{00000000-0005-0000-0000-000054260000}"/>
    <cellStyle name="Normal 4 47" xfId="10604" xr:uid="{00000000-0005-0000-0000-000055260000}"/>
    <cellStyle name="Normal 4 48" xfId="10605" xr:uid="{00000000-0005-0000-0000-000056260000}"/>
    <cellStyle name="Normal 4 49" xfId="10606" xr:uid="{00000000-0005-0000-0000-000057260000}"/>
    <cellStyle name="Normal 4 5" xfId="746" xr:uid="{00000000-0005-0000-0000-000058260000}"/>
    <cellStyle name="Normal 4 5 2" xfId="1804" xr:uid="{00000000-0005-0000-0000-000059260000}"/>
    <cellStyle name="Normal 4 5 2 2" xfId="2455" xr:uid="{00000000-0005-0000-0000-00005A260000}"/>
    <cellStyle name="Normal 4 5 3" xfId="2456" xr:uid="{00000000-0005-0000-0000-00005B260000}"/>
    <cellStyle name="Normal 4 5 4" xfId="4557" xr:uid="{00000000-0005-0000-0000-00005C260000}"/>
    <cellStyle name="Normal 4 5 5" xfId="4903" xr:uid="{00000000-0005-0000-0000-00005D260000}"/>
    <cellStyle name="Normal 4 50" xfId="10607" xr:uid="{00000000-0005-0000-0000-00005E260000}"/>
    <cellStyle name="Normal 4 51" xfId="10608" xr:uid="{00000000-0005-0000-0000-00005F260000}"/>
    <cellStyle name="Normal 4 52" xfId="10609" xr:uid="{00000000-0005-0000-0000-000060260000}"/>
    <cellStyle name="Normal 4 53" xfId="10610" xr:uid="{00000000-0005-0000-0000-000061260000}"/>
    <cellStyle name="Normal 4 54" xfId="10611" xr:uid="{00000000-0005-0000-0000-000062260000}"/>
    <cellStyle name="Normal 4 55" xfId="10612" xr:uid="{00000000-0005-0000-0000-000063260000}"/>
    <cellStyle name="Normal 4 56" xfId="10613" xr:uid="{00000000-0005-0000-0000-000064260000}"/>
    <cellStyle name="Normal 4 57" xfId="10614" xr:uid="{00000000-0005-0000-0000-000065260000}"/>
    <cellStyle name="Normal 4 58" xfId="10615" xr:uid="{00000000-0005-0000-0000-000066260000}"/>
    <cellStyle name="Normal 4 59" xfId="10616" xr:uid="{00000000-0005-0000-0000-000067260000}"/>
    <cellStyle name="Normal 4 6" xfId="747" xr:uid="{00000000-0005-0000-0000-000068260000}"/>
    <cellStyle name="Normal 4 6 2" xfId="1805" xr:uid="{00000000-0005-0000-0000-000069260000}"/>
    <cellStyle name="Normal 4 6 2 2" xfId="2457" xr:uid="{00000000-0005-0000-0000-00006A260000}"/>
    <cellStyle name="Normal 4 6 3" xfId="2458" xr:uid="{00000000-0005-0000-0000-00006B260000}"/>
    <cellStyle name="Normal 4 6 4" xfId="4559" xr:uid="{00000000-0005-0000-0000-00006C260000}"/>
    <cellStyle name="Normal 4 6 5" xfId="4968" xr:uid="{00000000-0005-0000-0000-00006D260000}"/>
    <cellStyle name="Normal 4 60" xfId="10617" xr:uid="{00000000-0005-0000-0000-00006E260000}"/>
    <cellStyle name="Normal 4 61" xfId="10618" xr:uid="{00000000-0005-0000-0000-00006F260000}"/>
    <cellStyle name="Normal 4 62" xfId="10619" xr:uid="{00000000-0005-0000-0000-000070260000}"/>
    <cellStyle name="Normal 4 63" xfId="10620" xr:uid="{00000000-0005-0000-0000-000071260000}"/>
    <cellStyle name="Normal 4 64" xfId="10621" xr:uid="{00000000-0005-0000-0000-000072260000}"/>
    <cellStyle name="Normal 4 65" xfId="10622" xr:uid="{00000000-0005-0000-0000-000073260000}"/>
    <cellStyle name="Normal 4 66" xfId="10623" xr:uid="{00000000-0005-0000-0000-000074260000}"/>
    <cellStyle name="Normal 4 67" xfId="10624" xr:uid="{00000000-0005-0000-0000-000075260000}"/>
    <cellStyle name="Normal 4 68" xfId="10625" xr:uid="{00000000-0005-0000-0000-000076260000}"/>
    <cellStyle name="Normal 4 69" xfId="10626" xr:uid="{00000000-0005-0000-0000-000077260000}"/>
    <cellStyle name="Normal 4 7" xfId="748" xr:uid="{00000000-0005-0000-0000-000078260000}"/>
    <cellStyle name="Normal 4 7 2" xfId="1806" xr:uid="{00000000-0005-0000-0000-000079260000}"/>
    <cellStyle name="Normal 4 7 2 2" xfId="2459" xr:uid="{00000000-0005-0000-0000-00007A260000}"/>
    <cellStyle name="Normal 4 7 3" xfId="2460" xr:uid="{00000000-0005-0000-0000-00007B260000}"/>
    <cellStyle name="Normal 4 7 4" xfId="4561" xr:uid="{00000000-0005-0000-0000-00007C260000}"/>
    <cellStyle name="Normal 4 7 5" xfId="4966" xr:uid="{00000000-0005-0000-0000-00007D260000}"/>
    <cellStyle name="Normal 4 70" xfId="10627" xr:uid="{00000000-0005-0000-0000-00007E260000}"/>
    <cellStyle name="Normal 4 71" xfId="10628" xr:uid="{00000000-0005-0000-0000-00007F260000}"/>
    <cellStyle name="Normal 4 72" xfId="10629" xr:uid="{00000000-0005-0000-0000-000080260000}"/>
    <cellStyle name="Normal 4 73" xfId="10630" xr:uid="{00000000-0005-0000-0000-000081260000}"/>
    <cellStyle name="Normal 4 74" xfId="10631" xr:uid="{00000000-0005-0000-0000-000082260000}"/>
    <cellStyle name="Normal 4 75" xfId="10632" xr:uid="{00000000-0005-0000-0000-000083260000}"/>
    <cellStyle name="Normal 4 76" xfId="10633" xr:uid="{00000000-0005-0000-0000-000084260000}"/>
    <cellStyle name="Normal 4 77" xfId="10634" xr:uid="{00000000-0005-0000-0000-000085260000}"/>
    <cellStyle name="Normal 4 78" xfId="10635" xr:uid="{00000000-0005-0000-0000-000086260000}"/>
    <cellStyle name="Normal 4 79" xfId="10636" xr:uid="{00000000-0005-0000-0000-000087260000}"/>
    <cellStyle name="Normal 4 8" xfId="749" xr:uid="{00000000-0005-0000-0000-000088260000}"/>
    <cellStyle name="Normal 4 8 2" xfId="1807" xr:uid="{00000000-0005-0000-0000-000089260000}"/>
    <cellStyle name="Normal 4 8 2 2" xfId="2461" xr:uid="{00000000-0005-0000-0000-00008A260000}"/>
    <cellStyle name="Normal 4 8 3" xfId="2462" xr:uid="{00000000-0005-0000-0000-00008B260000}"/>
    <cellStyle name="Normal 4 8 4" xfId="4563" xr:uid="{00000000-0005-0000-0000-00008C260000}"/>
    <cellStyle name="Normal 4 8 5" xfId="4692" xr:uid="{00000000-0005-0000-0000-00008D260000}"/>
    <cellStyle name="Normal 4 80" xfId="10637" xr:uid="{00000000-0005-0000-0000-00008E260000}"/>
    <cellStyle name="Normal 4 81" xfId="10638" xr:uid="{00000000-0005-0000-0000-00008F260000}"/>
    <cellStyle name="Normal 4 82" xfId="10639" xr:uid="{00000000-0005-0000-0000-000090260000}"/>
    <cellStyle name="Normal 4 83" xfId="10640" xr:uid="{00000000-0005-0000-0000-000091260000}"/>
    <cellStyle name="Normal 4 84" xfId="10641" xr:uid="{00000000-0005-0000-0000-000092260000}"/>
    <cellStyle name="Normal 4 85" xfId="10642" xr:uid="{00000000-0005-0000-0000-000093260000}"/>
    <cellStyle name="Normal 4 86" xfId="10643" xr:uid="{00000000-0005-0000-0000-000094260000}"/>
    <cellStyle name="Normal 4 87" xfId="10644" xr:uid="{00000000-0005-0000-0000-000095260000}"/>
    <cellStyle name="Normal 4 88" xfId="10645" xr:uid="{00000000-0005-0000-0000-000096260000}"/>
    <cellStyle name="Normal 4 89" xfId="10646" xr:uid="{00000000-0005-0000-0000-000097260000}"/>
    <cellStyle name="Normal 4 9" xfId="750" xr:uid="{00000000-0005-0000-0000-000098260000}"/>
    <cellStyle name="Normal 4 9 2" xfId="1808" xr:uid="{00000000-0005-0000-0000-000099260000}"/>
    <cellStyle name="Normal 4 9 2 2" xfId="2463" xr:uid="{00000000-0005-0000-0000-00009A260000}"/>
    <cellStyle name="Normal 4 9 3" xfId="2464" xr:uid="{00000000-0005-0000-0000-00009B260000}"/>
    <cellStyle name="Normal 4 9 4" xfId="4565" xr:uid="{00000000-0005-0000-0000-00009C260000}"/>
    <cellStyle name="Normal 4 9 5" xfId="4902" xr:uid="{00000000-0005-0000-0000-00009D260000}"/>
    <cellStyle name="Normal 4 90" xfId="10647" xr:uid="{00000000-0005-0000-0000-00009E260000}"/>
    <cellStyle name="Normal 4_3.21-01" xfId="751" xr:uid="{00000000-0005-0000-0000-00009F260000}"/>
    <cellStyle name="Normal 40" xfId="1935" xr:uid="{00000000-0005-0000-0000-0000A0260000}"/>
    <cellStyle name="Normal 41" xfId="1940" xr:uid="{00000000-0005-0000-0000-0000A1260000}"/>
    <cellStyle name="Normal 41 10" xfId="3292" xr:uid="{00000000-0005-0000-0000-0000A2260000}"/>
    <cellStyle name="Normal 41 10 2" xfId="5401" xr:uid="{00000000-0005-0000-0000-0000A3260000}"/>
    <cellStyle name="Normal 41 10 3" xfId="5955" xr:uid="{00000000-0005-0000-0000-0000A4260000}"/>
    <cellStyle name="Normal 41 11" xfId="3450" xr:uid="{00000000-0005-0000-0000-0000A5260000}"/>
    <cellStyle name="Normal 41 11 2" xfId="5532" xr:uid="{00000000-0005-0000-0000-0000A6260000}"/>
    <cellStyle name="Normal 41 11 3" xfId="6078" xr:uid="{00000000-0005-0000-0000-0000A7260000}"/>
    <cellStyle name="Normal 41 12" xfId="4664" xr:uid="{00000000-0005-0000-0000-0000A8260000}"/>
    <cellStyle name="Normal 41 13" xfId="4273" xr:uid="{00000000-0005-0000-0000-0000A9260000}"/>
    <cellStyle name="Normal 41 2" xfId="2996" xr:uid="{00000000-0005-0000-0000-0000AA260000}"/>
    <cellStyle name="Normal 41 2 2" xfId="5161" xr:uid="{00000000-0005-0000-0000-0000AB260000}"/>
    <cellStyle name="Normal 41 2 3" xfId="5731" xr:uid="{00000000-0005-0000-0000-0000AC260000}"/>
    <cellStyle name="Normal 41 3" xfId="2914" xr:uid="{00000000-0005-0000-0000-0000AD260000}"/>
    <cellStyle name="Normal 41 3 2" xfId="5093" xr:uid="{00000000-0005-0000-0000-0000AE260000}"/>
    <cellStyle name="Normal 41 3 3" xfId="5667" xr:uid="{00000000-0005-0000-0000-0000AF260000}"/>
    <cellStyle name="Normal 41 4" xfId="2952" xr:uid="{00000000-0005-0000-0000-0000B0260000}"/>
    <cellStyle name="Normal 41 4 2" xfId="5124" xr:uid="{00000000-0005-0000-0000-0000B1260000}"/>
    <cellStyle name="Normal 41 4 3" xfId="5697" xr:uid="{00000000-0005-0000-0000-0000B2260000}"/>
    <cellStyle name="Normal 41 5" xfId="3004" xr:uid="{00000000-0005-0000-0000-0000B3260000}"/>
    <cellStyle name="Normal 41 5 2" xfId="5169" xr:uid="{00000000-0005-0000-0000-0000B4260000}"/>
    <cellStyle name="Normal 41 5 3" xfId="5739" xr:uid="{00000000-0005-0000-0000-0000B5260000}"/>
    <cellStyle name="Normal 41 6" xfId="3278" xr:uid="{00000000-0005-0000-0000-0000B6260000}"/>
    <cellStyle name="Normal 41 6 2" xfId="5389" xr:uid="{00000000-0005-0000-0000-0000B7260000}"/>
    <cellStyle name="Normal 41 6 3" xfId="5944" xr:uid="{00000000-0005-0000-0000-0000B8260000}"/>
    <cellStyle name="Normal 41 7" xfId="3155" xr:uid="{00000000-0005-0000-0000-0000B9260000}"/>
    <cellStyle name="Normal 41 7 2" xfId="5298" xr:uid="{00000000-0005-0000-0000-0000BA260000}"/>
    <cellStyle name="Normal 41 7 3" xfId="5861" xr:uid="{00000000-0005-0000-0000-0000BB260000}"/>
    <cellStyle name="Normal 41 8" xfId="3222" xr:uid="{00000000-0005-0000-0000-0000BC260000}"/>
    <cellStyle name="Normal 41 8 2" xfId="5343" xr:uid="{00000000-0005-0000-0000-0000BD260000}"/>
    <cellStyle name="Normal 41 8 3" xfId="5903" xr:uid="{00000000-0005-0000-0000-0000BE260000}"/>
    <cellStyle name="Normal 41 9" xfId="3303" xr:uid="{00000000-0005-0000-0000-0000BF260000}"/>
    <cellStyle name="Normal 41 9 2" xfId="5411" xr:uid="{00000000-0005-0000-0000-0000C0260000}"/>
    <cellStyle name="Normal 41 9 3" xfId="5965" xr:uid="{00000000-0005-0000-0000-0000C1260000}"/>
    <cellStyle name="Normal 42" xfId="1941" xr:uid="{00000000-0005-0000-0000-0000C2260000}"/>
    <cellStyle name="Normal 42 10" xfId="3263" xr:uid="{00000000-0005-0000-0000-0000C3260000}"/>
    <cellStyle name="Normal 42 10 2" xfId="5376" xr:uid="{00000000-0005-0000-0000-0000C4260000}"/>
    <cellStyle name="Normal 42 10 3" xfId="5932" xr:uid="{00000000-0005-0000-0000-0000C5260000}"/>
    <cellStyle name="Normal 42 11" xfId="3451" xr:uid="{00000000-0005-0000-0000-0000C6260000}"/>
    <cellStyle name="Normal 42 11 2" xfId="5533" xr:uid="{00000000-0005-0000-0000-0000C7260000}"/>
    <cellStyle name="Normal 42 11 3" xfId="6079" xr:uid="{00000000-0005-0000-0000-0000C8260000}"/>
    <cellStyle name="Normal 42 12" xfId="4666" xr:uid="{00000000-0005-0000-0000-0000C9260000}"/>
    <cellStyle name="Normal 42 13" xfId="4674" xr:uid="{00000000-0005-0000-0000-0000CA260000}"/>
    <cellStyle name="Normal 42 2" xfId="3001" xr:uid="{00000000-0005-0000-0000-0000CB260000}"/>
    <cellStyle name="Normal 42 2 2" xfId="5166" xr:uid="{00000000-0005-0000-0000-0000CC260000}"/>
    <cellStyle name="Normal 42 2 3" xfId="5736" xr:uid="{00000000-0005-0000-0000-0000CD260000}"/>
    <cellStyle name="Normal 42 3" xfId="2912" xr:uid="{00000000-0005-0000-0000-0000CE260000}"/>
    <cellStyle name="Normal 42 3 2" xfId="5091" xr:uid="{00000000-0005-0000-0000-0000CF260000}"/>
    <cellStyle name="Normal 42 3 3" xfId="5665" xr:uid="{00000000-0005-0000-0000-0000D0260000}"/>
    <cellStyle name="Normal 42 4" xfId="3057" xr:uid="{00000000-0005-0000-0000-0000D1260000}"/>
    <cellStyle name="Normal 42 4 2" xfId="5207" xr:uid="{00000000-0005-0000-0000-0000D2260000}"/>
    <cellStyle name="Normal 42 4 3" xfId="5773" xr:uid="{00000000-0005-0000-0000-0000D3260000}"/>
    <cellStyle name="Normal 42 5" xfId="3034" xr:uid="{00000000-0005-0000-0000-0000D4260000}"/>
    <cellStyle name="Normal 42 5 2" xfId="5193" xr:uid="{00000000-0005-0000-0000-0000D5260000}"/>
    <cellStyle name="Normal 42 5 3" xfId="5760" xr:uid="{00000000-0005-0000-0000-0000D6260000}"/>
    <cellStyle name="Normal 42 6" xfId="3281" xr:uid="{00000000-0005-0000-0000-0000D7260000}"/>
    <cellStyle name="Normal 42 6 2" xfId="5391" xr:uid="{00000000-0005-0000-0000-0000D8260000}"/>
    <cellStyle name="Normal 42 6 3" xfId="5946" xr:uid="{00000000-0005-0000-0000-0000D9260000}"/>
    <cellStyle name="Normal 42 7" xfId="3150" xr:uid="{00000000-0005-0000-0000-0000DA260000}"/>
    <cellStyle name="Normal 42 7 2" xfId="5293" xr:uid="{00000000-0005-0000-0000-0000DB260000}"/>
    <cellStyle name="Normal 42 7 3" xfId="5856" xr:uid="{00000000-0005-0000-0000-0000DC260000}"/>
    <cellStyle name="Normal 42 8" xfId="3223" xr:uid="{00000000-0005-0000-0000-0000DD260000}"/>
    <cellStyle name="Normal 42 8 2" xfId="5344" xr:uid="{00000000-0005-0000-0000-0000DE260000}"/>
    <cellStyle name="Normal 42 8 3" xfId="5904" xr:uid="{00000000-0005-0000-0000-0000DF260000}"/>
    <cellStyle name="Normal 42 9" xfId="3282" xr:uid="{00000000-0005-0000-0000-0000E0260000}"/>
    <cellStyle name="Normal 42 9 2" xfId="5392" xr:uid="{00000000-0005-0000-0000-0000E1260000}"/>
    <cellStyle name="Normal 42 9 3" xfId="5947" xr:uid="{00000000-0005-0000-0000-0000E2260000}"/>
    <cellStyle name="Normal 43" xfId="2497" xr:uid="{00000000-0005-0000-0000-0000E3260000}"/>
    <cellStyle name="Normal 43 10" xfId="3391" xr:uid="{00000000-0005-0000-0000-0000E4260000}"/>
    <cellStyle name="Normal 43 10 2" xfId="5483" xr:uid="{00000000-0005-0000-0000-0000E5260000}"/>
    <cellStyle name="Normal 43 10 3" xfId="6033" xr:uid="{00000000-0005-0000-0000-0000E6260000}"/>
    <cellStyle name="Normal 43 11" xfId="3452" xr:uid="{00000000-0005-0000-0000-0000E7260000}"/>
    <cellStyle name="Normal 43 11 2" xfId="5534" xr:uid="{00000000-0005-0000-0000-0000E8260000}"/>
    <cellStyle name="Normal 43 11 3" xfId="6080" xr:uid="{00000000-0005-0000-0000-0000E9260000}"/>
    <cellStyle name="Normal 43 12" xfId="4851" xr:uid="{00000000-0005-0000-0000-0000EA260000}"/>
    <cellStyle name="Normal 43 13" xfId="5538" xr:uid="{00000000-0005-0000-0000-0000EB260000}"/>
    <cellStyle name="Normal 43 2" xfId="3068" xr:uid="{00000000-0005-0000-0000-0000EC260000}"/>
    <cellStyle name="Normal 43 2 2" xfId="5217" xr:uid="{00000000-0005-0000-0000-0000ED260000}"/>
    <cellStyle name="Normal 43 2 3" xfId="5783" xr:uid="{00000000-0005-0000-0000-0000EE260000}"/>
    <cellStyle name="Normal 43 3" xfId="3075" xr:uid="{00000000-0005-0000-0000-0000EF260000}"/>
    <cellStyle name="Normal 43 3 2" xfId="5223" xr:uid="{00000000-0005-0000-0000-0000F0260000}"/>
    <cellStyle name="Normal 43 3 3" xfId="5789" xr:uid="{00000000-0005-0000-0000-0000F1260000}"/>
    <cellStyle name="Normal 43 4" xfId="3081" xr:uid="{00000000-0005-0000-0000-0000F2260000}"/>
    <cellStyle name="Normal 43 4 2" xfId="5229" xr:uid="{00000000-0005-0000-0000-0000F3260000}"/>
    <cellStyle name="Normal 43 4 3" xfId="5795" xr:uid="{00000000-0005-0000-0000-0000F4260000}"/>
    <cellStyle name="Normal 43 5" xfId="3083" xr:uid="{00000000-0005-0000-0000-0000F5260000}"/>
    <cellStyle name="Normal 43 5 2" xfId="5231" xr:uid="{00000000-0005-0000-0000-0000F6260000}"/>
    <cellStyle name="Normal 43 5 3" xfId="5797" xr:uid="{00000000-0005-0000-0000-0000F7260000}"/>
    <cellStyle name="Normal 43 6" xfId="3358" xr:uid="{00000000-0005-0000-0000-0000F8260000}"/>
    <cellStyle name="Normal 43 6 2" xfId="5455" xr:uid="{00000000-0005-0000-0000-0000F9260000}"/>
    <cellStyle name="Normal 43 6 3" xfId="6006" xr:uid="{00000000-0005-0000-0000-0000FA260000}"/>
    <cellStyle name="Normal 43 7" xfId="3373" xr:uid="{00000000-0005-0000-0000-0000FB260000}"/>
    <cellStyle name="Normal 43 7 2" xfId="5469" xr:uid="{00000000-0005-0000-0000-0000FC260000}"/>
    <cellStyle name="Normal 43 7 3" xfId="6019" xr:uid="{00000000-0005-0000-0000-0000FD260000}"/>
    <cellStyle name="Normal 43 8" xfId="3385" xr:uid="{00000000-0005-0000-0000-0000FE260000}"/>
    <cellStyle name="Normal 43 8 2" xfId="5479" xr:uid="{00000000-0005-0000-0000-0000FF260000}"/>
    <cellStyle name="Normal 43 8 3" xfId="6029" xr:uid="{00000000-0005-0000-0000-000000270000}"/>
    <cellStyle name="Normal 43 9" xfId="3388" xr:uid="{00000000-0005-0000-0000-000001270000}"/>
    <cellStyle name="Normal 43 9 2" xfId="5481" xr:uid="{00000000-0005-0000-0000-000002270000}"/>
    <cellStyle name="Normal 43 9 3" xfId="6031" xr:uid="{00000000-0005-0000-0000-000003270000}"/>
    <cellStyle name="Normal 44" xfId="2506" xr:uid="{00000000-0005-0000-0000-000004270000}"/>
    <cellStyle name="Normal 44 10" xfId="3393" xr:uid="{00000000-0005-0000-0000-000005270000}"/>
    <cellStyle name="Normal 44 10 2" xfId="5484" xr:uid="{00000000-0005-0000-0000-000006270000}"/>
    <cellStyle name="Normal 44 10 3" xfId="6034" xr:uid="{00000000-0005-0000-0000-000007270000}"/>
    <cellStyle name="Normal 44 11" xfId="3454" xr:uid="{00000000-0005-0000-0000-000008270000}"/>
    <cellStyle name="Normal 44 11 2" xfId="5535" xr:uid="{00000000-0005-0000-0000-000009270000}"/>
    <cellStyle name="Normal 44 11 3" xfId="6081" xr:uid="{00000000-0005-0000-0000-00000A270000}"/>
    <cellStyle name="Normal 44 12" xfId="4858" xr:uid="{00000000-0005-0000-0000-00000B270000}"/>
    <cellStyle name="Normal 44 13" xfId="5542" xr:uid="{00000000-0005-0000-0000-00000C270000}"/>
    <cellStyle name="Normal 44 2" xfId="3070" xr:uid="{00000000-0005-0000-0000-00000D270000}"/>
    <cellStyle name="Normal 44 2 2" xfId="5218" xr:uid="{00000000-0005-0000-0000-00000E270000}"/>
    <cellStyle name="Normal 44 2 3" xfId="5784" xr:uid="{00000000-0005-0000-0000-00000F270000}"/>
    <cellStyle name="Normal 44 3" xfId="3076" xr:uid="{00000000-0005-0000-0000-000010270000}"/>
    <cellStyle name="Normal 44 3 2" xfId="5224" xr:uid="{00000000-0005-0000-0000-000011270000}"/>
    <cellStyle name="Normal 44 3 3" xfId="5790" xr:uid="{00000000-0005-0000-0000-000012270000}"/>
    <cellStyle name="Normal 44 4" xfId="3082" xr:uid="{00000000-0005-0000-0000-000013270000}"/>
    <cellStyle name="Normal 44 4 2" xfId="5230" xr:uid="{00000000-0005-0000-0000-000014270000}"/>
    <cellStyle name="Normal 44 4 3" xfId="5796" xr:uid="{00000000-0005-0000-0000-000015270000}"/>
    <cellStyle name="Normal 44 5" xfId="3084" xr:uid="{00000000-0005-0000-0000-000016270000}"/>
    <cellStyle name="Normal 44 5 2" xfId="5232" xr:uid="{00000000-0005-0000-0000-000017270000}"/>
    <cellStyle name="Normal 44 5 3" xfId="5798" xr:uid="{00000000-0005-0000-0000-000018270000}"/>
    <cellStyle name="Normal 44 6" xfId="3363" xr:uid="{00000000-0005-0000-0000-000019270000}"/>
    <cellStyle name="Normal 44 6 2" xfId="5460" xr:uid="{00000000-0005-0000-0000-00001A270000}"/>
    <cellStyle name="Normal 44 6 3" xfId="6010" xr:uid="{00000000-0005-0000-0000-00001B270000}"/>
    <cellStyle name="Normal 44 7" xfId="3377" xr:uid="{00000000-0005-0000-0000-00001C270000}"/>
    <cellStyle name="Normal 44 7 2" xfId="5471" xr:uid="{00000000-0005-0000-0000-00001D270000}"/>
    <cellStyle name="Normal 44 7 3" xfId="6021" xr:uid="{00000000-0005-0000-0000-00001E270000}"/>
    <cellStyle name="Normal 44 8" xfId="3387" xr:uid="{00000000-0005-0000-0000-00001F270000}"/>
    <cellStyle name="Normal 44 8 2" xfId="5480" xr:uid="{00000000-0005-0000-0000-000020270000}"/>
    <cellStyle name="Normal 44 8 3" xfId="6030" xr:uid="{00000000-0005-0000-0000-000021270000}"/>
    <cellStyle name="Normal 44 9" xfId="3390" xr:uid="{00000000-0005-0000-0000-000022270000}"/>
    <cellStyle name="Normal 44 9 2" xfId="5482" xr:uid="{00000000-0005-0000-0000-000023270000}"/>
    <cellStyle name="Normal 44 9 3" xfId="6032" xr:uid="{00000000-0005-0000-0000-000024270000}"/>
    <cellStyle name="Normal 45" xfId="3085" xr:uid="{00000000-0005-0000-0000-000025270000}"/>
    <cellStyle name="Normal 46" xfId="3266" xr:uid="{00000000-0005-0000-0000-000026270000}"/>
    <cellStyle name="Normal 47" xfId="3162" xr:uid="{00000000-0005-0000-0000-000027270000}"/>
    <cellStyle name="Normal 49" xfId="3242" xr:uid="{00000000-0005-0000-0000-000028270000}"/>
    <cellStyle name="Normal 5" xfId="752" xr:uid="{00000000-0005-0000-0000-000029270000}"/>
    <cellStyle name="Normal 5 10" xfId="10648" xr:uid="{00000000-0005-0000-0000-00002A270000}"/>
    <cellStyle name="Normal 5 11" xfId="10649" xr:uid="{00000000-0005-0000-0000-00002B270000}"/>
    <cellStyle name="Normal 5 12" xfId="10650" xr:uid="{00000000-0005-0000-0000-00002C270000}"/>
    <cellStyle name="Normal 5 13" xfId="10651" xr:uid="{00000000-0005-0000-0000-00002D270000}"/>
    <cellStyle name="Normal 5 14" xfId="10652" xr:uid="{00000000-0005-0000-0000-00002E270000}"/>
    <cellStyle name="Normal 5 15" xfId="10653" xr:uid="{00000000-0005-0000-0000-00002F270000}"/>
    <cellStyle name="Normal 5 16" xfId="10654" xr:uid="{00000000-0005-0000-0000-000030270000}"/>
    <cellStyle name="Normal 5 17" xfId="10655" xr:uid="{00000000-0005-0000-0000-000031270000}"/>
    <cellStyle name="Normal 5 18" xfId="10656" xr:uid="{00000000-0005-0000-0000-000032270000}"/>
    <cellStyle name="Normal 5 19" xfId="10657" xr:uid="{00000000-0005-0000-0000-000033270000}"/>
    <cellStyle name="Normal 5 2" xfId="753" xr:uid="{00000000-0005-0000-0000-000034270000}"/>
    <cellStyle name="Normal 5 2 10" xfId="10658" xr:uid="{00000000-0005-0000-0000-000035270000}"/>
    <cellStyle name="Normal 5 2 11" xfId="10659" xr:uid="{00000000-0005-0000-0000-000036270000}"/>
    <cellStyle name="Normal 5 2 12" xfId="10660" xr:uid="{00000000-0005-0000-0000-000037270000}"/>
    <cellStyle name="Normal 5 2 13" xfId="10661" xr:uid="{00000000-0005-0000-0000-000038270000}"/>
    <cellStyle name="Normal 5 2 14" xfId="10662" xr:uid="{00000000-0005-0000-0000-000039270000}"/>
    <cellStyle name="Normal 5 2 15" xfId="10663" xr:uid="{00000000-0005-0000-0000-00003A270000}"/>
    <cellStyle name="Normal 5 2 16" xfId="10664" xr:uid="{00000000-0005-0000-0000-00003B270000}"/>
    <cellStyle name="Normal 5 2 17" xfId="10665" xr:uid="{00000000-0005-0000-0000-00003C270000}"/>
    <cellStyle name="Normal 5 2 18" xfId="10666" xr:uid="{00000000-0005-0000-0000-00003D270000}"/>
    <cellStyle name="Normal 5 2 19" xfId="10667" xr:uid="{00000000-0005-0000-0000-00003E270000}"/>
    <cellStyle name="Normal 5 2 2" xfId="1809" xr:uid="{00000000-0005-0000-0000-00003F270000}"/>
    <cellStyle name="Normal 5 2 20" xfId="10668" xr:uid="{00000000-0005-0000-0000-000040270000}"/>
    <cellStyle name="Normal 5 2 21" xfId="10669" xr:uid="{00000000-0005-0000-0000-000041270000}"/>
    <cellStyle name="Normal 5 2 22" xfId="10670" xr:uid="{00000000-0005-0000-0000-000042270000}"/>
    <cellStyle name="Normal 5 2 23" xfId="10671" xr:uid="{00000000-0005-0000-0000-000043270000}"/>
    <cellStyle name="Normal 5 2 24" xfId="10672" xr:uid="{00000000-0005-0000-0000-000044270000}"/>
    <cellStyle name="Normal 5 2 25" xfId="10673" xr:uid="{00000000-0005-0000-0000-000045270000}"/>
    <cellStyle name="Normal 5 2 26" xfId="10674" xr:uid="{00000000-0005-0000-0000-000046270000}"/>
    <cellStyle name="Normal 5 2 27" xfId="10675" xr:uid="{00000000-0005-0000-0000-000047270000}"/>
    <cellStyle name="Normal 5 2 28" xfId="10676" xr:uid="{00000000-0005-0000-0000-000048270000}"/>
    <cellStyle name="Normal 5 2 29" xfId="10677" xr:uid="{00000000-0005-0000-0000-000049270000}"/>
    <cellStyle name="Normal 5 2 3" xfId="4569" xr:uid="{00000000-0005-0000-0000-00004A270000}"/>
    <cellStyle name="Normal 5 2 30" xfId="10678" xr:uid="{00000000-0005-0000-0000-00004B270000}"/>
    <cellStyle name="Normal 5 2 31" xfId="10679" xr:uid="{00000000-0005-0000-0000-00004C270000}"/>
    <cellStyle name="Normal 5 2 32" xfId="10680" xr:uid="{00000000-0005-0000-0000-00004D270000}"/>
    <cellStyle name="Normal 5 2 33" xfId="10681" xr:uid="{00000000-0005-0000-0000-00004E270000}"/>
    <cellStyle name="Normal 5 2 34" xfId="10682" xr:uid="{00000000-0005-0000-0000-00004F270000}"/>
    <cellStyle name="Normal 5 2 35" xfId="10683" xr:uid="{00000000-0005-0000-0000-000050270000}"/>
    <cellStyle name="Normal 5 2 36" xfId="10684" xr:uid="{00000000-0005-0000-0000-000051270000}"/>
    <cellStyle name="Normal 5 2 37" xfId="10685" xr:uid="{00000000-0005-0000-0000-000052270000}"/>
    <cellStyle name="Normal 5 2 38" xfId="10686" xr:uid="{00000000-0005-0000-0000-000053270000}"/>
    <cellStyle name="Normal 5 2 39" xfId="10687" xr:uid="{00000000-0005-0000-0000-000054270000}"/>
    <cellStyle name="Normal 5 2 4" xfId="4901" xr:uid="{00000000-0005-0000-0000-000055270000}"/>
    <cellStyle name="Normal 5 2 40" xfId="10688" xr:uid="{00000000-0005-0000-0000-000056270000}"/>
    <cellStyle name="Normal 5 2 41" xfId="10689" xr:uid="{00000000-0005-0000-0000-000057270000}"/>
    <cellStyle name="Normal 5 2 42" xfId="10690" xr:uid="{00000000-0005-0000-0000-000058270000}"/>
    <cellStyle name="Normal 5 2 43" xfId="10691" xr:uid="{00000000-0005-0000-0000-000059270000}"/>
    <cellStyle name="Normal 5 2 44" xfId="10692" xr:uid="{00000000-0005-0000-0000-00005A270000}"/>
    <cellStyle name="Normal 5 2 45" xfId="10693" xr:uid="{00000000-0005-0000-0000-00005B270000}"/>
    <cellStyle name="Normal 5 2 46" xfId="10694" xr:uid="{00000000-0005-0000-0000-00005C270000}"/>
    <cellStyle name="Normal 5 2 47" xfId="10695" xr:uid="{00000000-0005-0000-0000-00005D270000}"/>
    <cellStyle name="Normal 5 2 48" xfId="10696" xr:uid="{00000000-0005-0000-0000-00005E270000}"/>
    <cellStyle name="Normal 5 2 49" xfId="10697" xr:uid="{00000000-0005-0000-0000-00005F270000}"/>
    <cellStyle name="Normal 5 2 5" xfId="10698" xr:uid="{00000000-0005-0000-0000-000060270000}"/>
    <cellStyle name="Normal 5 2 50" xfId="10699" xr:uid="{00000000-0005-0000-0000-000061270000}"/>
    <cellStyle name="Normal 5 2 51" xfId="10700" xr:uid="{00000000-0005-0000-0000-000062270000}"/>
    <cellStyle name="Normal 5 2 52" xfId="10701" xr:uid="{00000000-0005-0000-0000-000063270000}"/>
    <cellStyle name="Normal 5 2 53" xfId="10702" xr:uid="{00000000-0005-0000-0000-000064270000}"/>
    <cellStyle name="Normal 5 2 54" xfId="10703" xr:uid="{00000000-0005-0000-0000-000065270000}"/>
    <cellStyle name="Normal 5 2 55" xfId="10704" xr:uid="{00000000-0005-0000-0000-000066270000}"/>
    <cellStyle name="Normal 5 2 56" xfId="10705" xr:uid="{00000000-0005-0000-0000-000067270000}"/>
    <cellStyle name="Normal 5 2 57" xfId="10706" xr:uid="{00000000-0005-0000-0000-000068270000}"/>
    <cellStyle name="Normal 5 2 58" xfId="10707" xr:uid="{00000000-0005-0000-0000-000069270000}"/>
    <cellStyle name="Normal 5 2 59" xfId="10708" xr:uid="{00000000-0005-0000-0000-00006A270000}"/>
    <cellStyle name="Normal 5 2 6" xfId="10709" xr:uid="{00000000-0005-0000-0000-00006B270000}"/>
    <cellStyle name="Normal 5 2 60" xfId="10710" xr:uid="{00000000-0005-0000-0000-00006C270000}"/>
    <cellStyle name="Normal 5 2 61" xfId="10711" xr:uid="{00000000-0005-0000-0000-00006D270000}"/>
    <cellStyle name="Normal 5 2 62" xfId="10712" xr:uid="{00000000-0005-0000-0000-00006E270000}"/>
    <cellStyle name="Normal 5 2 63" xfId="10713" xr:uid="{00000000-0005-0000-0000-00006F270000}"/>
    <cellStyle name="Normal 5 2 64" xfId="10714" xr:uid="{00000000-0005-0000-0000-000070270000}"/>
    <cellStyle name="Normal 5 2 65" xfId="10715" xr:uid="{00000000-0005-0000-0000-000071270000}"/>
    <cellStyle name="Normal 5 2 66" xfId="10716" xr:uid="{00000000-0005-0000-0000-000072270000}"/>
    <cellStyle name="Normal 5 2 7" xfId="10717" xr:uid="{00000000-0005-0000-0000-000073270000}"/>
    <cellStyle name="Normal 5 2 8" xfId="10718" xr:uid="{00000000-0005-0000-0000-000074270000}"/>
    <cellStyle name="Normal 5 2 9" xfId="10719" xr:uid="{00000000-0005-0000-0000-000075270000}"/>
    <cellStyle name="Normal 5 20" xfId="10720" xr:uid="{00000000-0005-0000-0000-000076270000}"/>
    <cellStyle name="Normal 5 21" xfId="10721" xr:uid="{00000000-0005-0000-0000-000077270000}"/>
    <cellStyle name="Normal 5 22" xfId="10722" xr:uid="{00000000-0005-0000-0000-000078270000}"/>
    <cellStyle name="Normal 5 23" xfId="10723" xr:uid="{00000000-0005-0000-0000-000079270000}"/>
    <cellStyle name="Normal 5 24" xfId="10724" xr:uid="{00000000-0005-0000-0000-00007A270000}"/>
    <cellStyle name="Normal 5 25" xfId="10725" xr:uid="{00000000-0005-0000-0000-00007B270000}"/>
    <cellStyle name="Normal 5 26" xfId="10726" xr:uid="{00000000-0005-0000-0000-00007C270000}"/>
    <cellStyle name="Normal 5 27" xfId="10727" xr:uid="{00000000-0005-0000-0000-00007D270000}"/>
    <cellStyle name="Normal 5 28" xfId="10728" xr:uid="{00000000-0005-0000-0000-00007E270000}"/>
    <cellStyle name="Normal 5 29" xfId="10729" xr:uid="{00000000-0005-0000-0000-00007F270000}"/>
    <cellStyle name="Normal 5 3" xfId="754" xr:uid="{00000000-0005-0000-0000-000080270000}"/>
    <cellStyle name="Normal 5 3 10" xfId="10730" xr:uid="{00000000-0005-0000-0000-000081270000}"/>
    <cellStyle name="Normal 5 3 11" xfId="10731" xr:uid="{00000000-0005-0000-0000-000082270000}"/>
    <cellStyle name="Normal 5 3 12" xfId="10732" xr:uid="{00000000-0005-0000-0000-000083270000}"/>
    <cellStyle name="Normal 5 3 13" xfId="10733" xr:uid="{00000000-0005-0000-0000-000084270000}"/>
    <cellStyle name="Normal 5 3 14" xfId="10734" xr:uid="{00000000-0005-0000-0000-000085270000}"/>
    <cellStyle name="Normal 5 3 15" xfId="10735" xr:uid="{00000000-0005-0000-0000-000086270000}"/>
    <cellStyle name="Normal 5 3 16" xfId="10736" xr:uid="{00000000-0005-0000-0000-000087270000}"/>
    <cellStyle name="Normal 5 3 17" xfId="10737" xr:uid="{00000000-0005-0000-0000-000088270000}"/>
    <cellStyle name="Normal 5 3 18" xfId="10738" xr:uid="{00000000-0005-0000-0000-000089270000}"/>
    <cellStyle name="Normal 5 3 19" xfId="10739" xr:uid="{00000000-0005-0000-0000-00008A270000}"/>
    <cellStyle name="Normal 5 3 2" xfId="10740" xr:uid="{00000000-0005-0000-0000-00008B270000}"/>
    <cellStyle name="Normal 5 3 20" xfId="10741" xr:uid="{00000000-0005-0000-0000-00008C270000}"/>
    <cellStyle name="Normal 5 3 21" xfId="10742" xr:uid="{00000000-0005-0000-0000-00008D270000}"/>
    <cellStyle name="Normal 5 3 22" xfId="10743" xr:uid="{00000000-0005-0000-0000-00008E270000}"/>
    <cellStyle name="Normal 5 3 23" xfId="10744" xr:uid="{00000000-0005-0000-0000-00008F270000}"/>
    <cellStyle name="Normal 5 3 24" xfId="10745" xr:uid="{00000000-0005-0000-0000-000090270000}"/>
    <cellStyle name="Normal 5 3 25" xfId="10746" xr:uid="{00000000-0005-0000-0000-000091270000}"/>
    <cellStyle name="Normal 5 3 26" xfId="10747" xr:uid="{00000000-0005-0000-0000-000092270000}"/>
    <cellStyle name="Normal 5 3 27" xfId="10748" xr:uid="{00000000-0005-0000-0000-000093270000}"/>
    <cellStyle name="Normal 5 3 28" xfId="10749" xr:uid="{00000000-0005-0000-0000-000094270000}"/>
    <cellStyle name="Normal 5 3 29" xfId="10750" xr:uid="{00000000-0005-0000-0000-000095270000}"/>
    <cellStyle name="Normal 5 3 3" xfId="10751" xr:uid="{00000000-0005-0000-0000-000096270000}"/>
    <cellStyle name="Normal 5 3 30" xfId="10752" xr:uid="{00000000-0005-0000-0000-000097270000}"/>
    <cellStyle name="Normal 5 3 31" xfId="10753" xr:uid="{00000000-0005-0000-0000-000098270000}"/>
    <cellStyle name="Normal 5 3 32" xfId="10754" xr:uid="{00000000-0005-0000-0000-000099270000}"/>
    <cellStyle name="Normal 5 3 33" xfId="10755" xr:uid="{00000000-0005-0000-0000-00009A270000}"/>
    <cellStyle name="Normal 5 3 34" xfId="10756" xr:uid="{00000000-0005-0000-0000-00009B270000}"/>
    <cellStyle name="Normal 5 3 35" xfId="10757" xr:uid="{00000000-0005-0000-0000-00009C270000}"/>
    <cellStyle name="Normal 5 3 36" xfId="10758" xr:uid="{00000000-0005-0000-0000-00009D270000}"/>
    <cellStyle name="Normal 5 3 37" xfId="10759" xr:uid="{00000000-0005-0000-0000-00009E270000}"/>
    <cellStyle name="Normal 5 3 38" xfId="10760" xr:uid="{00000000-0005-0000-0000-00009F270000}"/>
    <cellStyle name="Normal 5 3 39" xfId="10761" xr:uid="{00000000-0005-0000-0000-0000A0270000}"/>
    <cellStyle name="Normal 5 3 4" xfId="10762" xr:uid="{00000000-0005-0000-0000-0000A1270000}"/>
    <cellStyle name="Normal 5 3 40" xfId="10763" xr:uid="{00000000-0005-0000-0000-0000A2270000}"/>
    <cellStyle name="Normal 5 3 41" xfId="10764" xr:uid="{00000000-0005-0000-0000-0000A3270000}"/>
    <cellStyle name="Normal 5 3 42" xfId="10765" xr:uid="{00000000-0005-0000-0000-0000A4270000}"/>
    <cellStyle name="Normal 5 3 43" xfId="10766" xr:uid="{00000000-0005-0000-0000-0000A5270000}"/>
    <cellStyle name="Normal 5 3 44" xfId="10767" xr:uid="{00000000-0005-0000-0000-0000A6270000}"/>
    <cellStyle name="Normal 5 3 45" xfId="10768" xr:uid="{00000000-0005-0000-0000-0000A7270000}"/>
    <cellStyle name="Normal 5 3 46" xfId="10769" xr:uid="{00000000-0005-0000-0000-0000A8270000}"/>
    <cellStyle name="Normal 5 3 47" xfId="10770" xr:uid="{00000000-0005-0000-0000-0000A9270000}"/>
    <cellStyle name="Normal 5 3 48" xfId="10771" xr:uid="{00000000-0005-0000-0000-0000AA270000}"/>
    <cellStyle name="Normal 5 3 49" xfId="10772" xr:uid="{00000000-0005-0000-0000-0000AB270000}"/>
    <cellStyle name="Normal 5 3 5" xfId="10773" xr:uid="{00000000-0005-0000-0000-0000AC270000}"/>
    <cellStyle name="Normal 5 3 50" xfId="10774" xr:uid="{00000000-0005-0000-0000-0000AD270000}"/>
    <cellStyle name="Normal 5 3 51" xfId="10775" xr:uid="{00000000-0005-0000-0000-0000AE270000}"/>
    <cellStyle name="Normal 5 3 52" xfId="10776" xr:uid="{00000000-0005-0000-0000-0000AF270000}"/>
    <cellStyle name="Normal 5 3 53" xfId="10777" xr:uid="{00000000-0005-0000-0000-0000B0270000}"/>
    <cellStyle name="Normal 5 3 54" xfId="10778" xr:uid="{00000000-0005-0000-0000-0000B1270000}"/>
    <cellStyle name="Normal 5 3 55" xfId="10779" xr:uid="{00000000-0005-0000-0000-0000B2270000}"/>
    <cellStyle name="Normal 5 3 56" xfId="10780" xr:uid="{00000000-0005-0000-0000-0000B3270000}"/>
    <cellStyle name="Normal 5 3 57" xfId="10781" xr:uid="{00000000-0005-0000-0000-0000B4270000}"/>
    <cellStyle name="Normal 5 3 58" xfId="10782" xr:uid="{00000000-0005-0000-0000-0000B5270000}"/>
    <cellStyle name="Normal 5 3 59" xfId="10783" xr:uid="{00000000-0005-0000-0000-0000B6270000}"/>
    <cellStyle name="Normal 5 3 6" xfId="10784" xr:uid="{00000000-0005-0000-0000-0000B7270000}"/>
    <cellStyle name="Normal 5 3 60" xfId="10785" xr:uid="{00000000-0005-0000-0000-0000B8270000}"/>
    <cellStyle name="Normal 5 3 61" xfId="10786" xr:uid="{00000000-0005-0000-0000-0000B9270000}"/>
    <cellStyle name="Normal 5 3 62" xfId="10787" xr:uid="{00000000-0005-0000-0000-0000BA270000}"/>
    <cellStyle name="Normal 5 3 63" xfId="10788" xr:uid="{00000000-0005-0000-0000-0000BB270000}"/>
    <cellStyle name="Normal 5 3 7" xfId="10789" xr:uid="{00000000-0005-0000-0000-0000BC270000}"/>
    <cellStyle name="Normal 5 3 8" xfId="10790" xr:uid="{00000000-0005-0000-0000-0000BD270000}"/>
    <cellStyle name="Normal 5 3 9" xfId="10791" xr:uid="{00000000-0005-0000-0000-0000BE270000}"/>
    <cellStyle name="Normal 5 30" xfId="10792" xr:uid="{00000000-0005-0000-0000-0000BF270000}"/>
    <cellStyle name="Normal 5 31" xfId="10793" xr:uid="{00000000-0005-0000-0000-0000C0270000}"/>
    <cellStyle name="Normal 5 32" xfId="10794" xr:uid="{00000000-0005-0000-0000-0000C1270000}"/>
    <cellStyle name="Normal 5 33" xfId="10795" xr:uid="{00000000-0005-0000-0000-0000C2270000}"/>
    <cellStyle name="Normal 5 34" xfId="10796" xr:uid="{00000000-0005-0000-0000-0000C3270000}"/>
    <cellStyle name="Normal 5 35" xfId="10797" xr:uid="{00000000-0005-0000-0000-0000C4270000}"/>
    <cellStyle name="Normal 5 36" xfId="10798" xr:uid="{00000000-0005-0000-0000-0000C5270000}"/>
    <cellStyle name="Normal 5 37" xfId="10799" xr:uid="{00000000-0005-0000-0000-0000C6270000}"/>
    <cellStyle name="Normal 5 38" xfId="10800" xr:uid="{00000000-0005-0000-0000-0000C7270000}"/>
    <cellStyle name="Normal 5 39" xfId="10801" xr:uid="{00000000-0005-0000-0000-0000C8270000}"/>
    <cellStyle name="Normal 5 4" xfId="755" xr:uid="{00000000-0005-0000-0000-0000C9270000}"/>
    <cellStyle name="Normal 5 4 10" xfId="10802" xr:uid="{00000000-0005-0000-0000-0000CA270000}"/>
    <cellStyle name="Normal 5 4 11" xfId="10803" xr:uid="{00000000-0005-0000-0000-0000CB270000}"/>
    <cellStyle name="Normal 5 4 12" xfId="10804" xr:uid="{00000000-0005-0000-0000-0000CC270000}"/>
    <cellStyle name="Normal 5 4 13" xfId="10805" xr:uid="{00000000-0005-0000-0000-0000CD270000}"/>
    <cellStyle name="Normal 5 4 14" xfId="10806" xr:uid="{00000000-0005-0000-0000-0000CE270000}"/>
    <cellStyle name="Normal 5 4 15" xfId="10807" xr:uid="{00000000-0005-0000-0000-0000CF270000}"/>
    <cellStyle name="Normal 5 4 16" xfId="10808" xr:uid="{00000000-0005-0000-0000-0000D0270000}"/>
    <cellStyle name="Normal 5 4 17" xfId="10809" xr:uid="{00000000-0005-0000-0000-0000D1270000}"/>
    <cellStyle name="Normal 5 4 18" xfId="10810" xr:uid="{00000000-0005-0000-0000-0000D2270000}"/>
    <cellStyle name="Normal 5 4 19" xfId="10811" xr:uid="{00000000-0005-0000-0000-0000D3270000}"/>
    <cellStyle name="Normal 5 4 2" xfId="1810" xr:uid="{00000000-0005-0000-0000-0000D4270000}"/>
    <cellStyle name="Normal 5 4 20" xfId="10812" xr:uid="{00000000-0005-0000-0000-0000D5270000}"/>
    <cellStyle name="Normal 5 4 21" xfId="10813" xr:uid="{00000000-0005-0000-0000-0000D6270000}"/>
    <cellStyle name="Normal 5 4 22" xfId="10814" xr:uid="{00000000-0005-0000-0000-0000D7270000}"/>
    <cellStyle name="Normal 5 4 23" xfId="10815" xr:uid="{00000000-0005-0000-0000-0000D8270000}"/>
    <cellStyle name="Normal 5 4 24" xfId="10816" xr:uid="{00000000-0005-0000-0000-0000D9270000}"/>
    <cellStyle name="Normal 5 4 25" xfId="10817" xr:uid="{00000000-0005-0000-0000-0000DA270000}"/>
    <cellStyle name="Normal 5 4 26" xfId="10818" xr:uid="{00000000-0005-0000-0000-0000DB270000}"/>
    <cellStyle name="Normal 5 4 27" xfId="10819" xr:uid="{00000000-0005-0000-0000-0000DC270000}"/>
    <cellStyle name="Normal 5 4 28" xfId="10820" xr:uid="{00000000-0005-0000-0000-0000DD270000}"/>
    <cellStyle name="Normal 5 4 29" xfId="10821" xr:uid="{00000000-0005-0000-0000-0000DE270000}"/>
    <cellStyle name="Normal 5 4 3" xfId="4571" xr:uid="{00000000-0005-0000-0000-0000DF270000}"/>
    <cellStyle name="Normal 5 4 30" xfId="10822" xr:uid="{00000000-0005-0000-0000-0000E0270000}"/>
    <cellStyle name="Normal 5 4 31" xfId="10823" xr:uid="{00000000-0005-0000-0000-0000E1270000}"/>
    <cellStyle name="Normal 5 4 32" xfId="10824" xr:uid="{00000000-0005-0000-0000-0000E2270000}"/>
    <cellStyle name="Normal 5 4 33" xfId="10825" xr:uid="{00000000-0005-0000-0000-0000E3270000}"/>
    <cellStyle name="Normal 5 4 34" xfId="10826" xr:uid="{00000000-0005-0000-0000-0000E4270000}"/>
    <cellStyle name="Normal 5 4 35" xfId="10827" xr:uid="{00000000-0005-0000-0000-0000E5270000}"/>
    <cellStyle name="Normal 5 4 36" xfId="10828" xr:uid="{00000000-0005-0000-0000-0000E6270000}"/>
    <cellStyle name="Normal 5 4 37" xfId="10829" xr:uid="{00000000-0005-0000-0000-0000E7270000}"/>
    <cellStyle name="Normal 5 4 38" xfId="10830" xr:uid="{00000000-0005-0000-0000-0000E8270000}"/>
    <cellStyle name="Normal 5 4 39" xfId="10831" xr:uid="{00000000-0005-0000-0000-0000E9270000}"/>
    <cellStyle name="Normal 5 4 4" xfId="4900" xr:uid="{00000000-0005-0000-0000-0000EA270000}"/>
    <cellStyle name="Normal 5 4 40" xfId="10832" xr:uid="{00000000-0005-0000-0000-0000EB270000}"/>
    <cellStyle name="Normal 5 4 41" xfId="10833" xr:uid="{00000000-0005-0000-0000-0000EC270000}"/>
    <cellStyle name="Normal 5 4 42" xfId="10834" xr:uid="{00000000-0005-0000-0000-0000ED270000}"/>
    <cellStyle name="Normal 5 4 43" xfId="10835" xr:uid="{00000000-0005-0000-0000-0000EE270000}"/>
    <cellStyle name="Normal 5 4 44" xfId="10836" xr:uid="{00000000-0005-0000-0000-0000EF270000}"/>
    <cellStyle name="Normal 5 4 45" xfId="10837" xr:uid="{00000000-0005-0000-0000-0000F0270000}"/>
    <cellStyle name="Normal 5 4 46" xfId="10838" xr:uid="{00000000-0005-0000-0000-0000F1270000}"/>
    <cellStyle name="Normal 5 4 47" xfId="10839" xr:uid="{00000000-0005-0000-0000-0000F2270000}"/>
    <cellStyle name="Normal 5 4 48" xfId="10840" xr:uid="{00000000-0005-0000-0000-0000F3270000}"/>
    <cellStyle name="Normal 5 4 49" xfId="10841" xr:uid="{00000000-0005-0000-0000-0000F4270000}"/>
    <cellStyle name="Normal 5 4 5" xfId="10842" xr:uid="{00000000-0005-0000-0000-0000F5270000}"/>
    <cellStyle name="Normal 5 4 50" xfId="10843" xr:uid="{00000000-0005-0000-0000-0000F6270000}"/>
    <cellStyle name="Normal 5 4 51" xfId="10844" xr:uid="{00000000-0005-0000-0000-0000F7270000}"/>
    <cellStyle name="Normal 5 4 52" xfId="10845" xr:uid="{00000000-0005-0000-0000-0000F8270000}"/>
    <cellStyle name="Normal 5 4 53" xfId="10846" xr:uid="{00000000-0005-0000-0000-0000F9270000}"/>
    <cellStyle name="Normal 5 4 54" xfId="10847" xr:uid="{00000000-0005-0000-0000-0000FA270000}"/>
    <cellStyle name="Normal 5 4 55" xfId="10848" xr:uid="{00000000-0005-0000-0000-0000FB270000}"/>
    <cellStyle name="Normal 5 4 56" xfId="10849" xr:uid="{00000000-0005-0000-0000-0000FC270000}"/>
    <cellStyle name="Normal 5 4 57" xfId="10850" xr:uid="{00000000-0005-0000-0000-0000FD270000}"/>
    <cellStyle name="Normal 5 4 58" xfId="10851" xr:uid="{00000000-0005-0000-0000-0000FE270000}"/>
    <cellStyle name="Normal 5 4 59" xfId="10852" xr:uid="{00000000-0005-0000-0000-0000FF270000}"/>
    <cellStyle name="Normal 5 4 6" xfId="10853" xr:uid="{00000000-0005-0000-0000-000000280000}"/>
    <cellStyle name="Normal 5 4 60" xfId="10854" xr:uid="{00000000-0005-0000-0000-000001280000}"/>
    <cellStyle name="Normal 5 4 61" xfId="10855" xr:uid="{00000000-0005-0000-0000-000002280000}"/>
    <cellStyle name="Normal 5 4 62" xfId="10856" xr:uid="{00000000-0005-0000-0000-000003280000}"/>
    <cellStyle name="Normal 5 4 63" xfId="10857" xr:uid="{00000000-0005-0000-0000-000004280000}"/>
    <cellStyle name="Normal 5 4 64" xfId="10858" xr:uid="{00000000-0005-0000-0000-000005280000}"/>
    <cellStyle name="Normal 5 4 65" xfId="10859" xr:uid="{00000000-0005-0000-0000-000006280000}"/>
    <cellStyle name="Normal 5 4 66" xfId="10860" xr:uid="{00000000-0005-0000-0000-000007280000}"/>
    <cellStyle name="Normal 5 4 7" xfId="10861" xr:uid="{00000000-0005-0000-0000-000008280000}"/>
    <cellStyle name="Normal 5 4 8" xfId="10862" xr:uid="{00000000-0005-0000-0000-000009280000}"/>
    <cellStyle name="Normal 5 4 9" xfId="10863" xr:uid="{00000000-0005-0000-0000-00000A280000}"/>
    <cellStyle name="Normal 5 40" xfId="10864" xr:uid="{00000000-0005-0000-0000-00000B280000}"/>
    <cellStyle name="Normal 5 41" xfId="10865" xr:uid="{00000000-0005-0000-0000-00000C280000}"/>
    <cellStyle name="Normal 5 42" xfId="10866" xr:uid="{00000000-0005-0000-0000-00000D280000}"/>
    <cellStyle name="Normal 5 43" xfId="10867" xr:uid="{00000000-0005-0000-0000-00000E280000}"/>
    <cellStyle name="Normal 5 44" xfId="10868" xr:uid="{00000000-0005-0000-0000-00000F280000}"/>
    <cellStyle name="Normal 5 45" xfId="10869" xr:uid="{00000000-0005-0000-0000-000010280000}"/>
    <cellStyle name="Normal 5 46" xfId="10870" xr:uid="{00000000-0005-0000-0000-000011280000}"/>
    <cellStyle name="Normal 5 47" xfId="10871" xr:uid="{00000000-0005-0000-0000-000012280000}"/>
    <cellStyle name="Normal 5 48" xfId="10872" xr:uid="{00000000-0005-0000-0000-000013280000}"/>
    <cellStyle name="Normal 5 49" xfId="10873" xr:uid="{00000000-0005-0000-0000-000014280000}"/>
    <cellStyle name="Normal 5 5" xfId="2665" xr:uid="{00000000-0005-0000-0000-000015280000}"/>
    <cellStyle name="Normal 5 50" xfId="10874" xr:uid="{00000000-0005-0000-0000-000016280000}"/>
    <cellStyle name="Normal 5 51" xfId="10875" xr:uid="{00000000-0005-0000-0000-000017280000}"/>
    <cellStyle name="Normal 5 52" xfId="10876" xr:uid="{00000000-0005-0000-0000-000018280000}"/>
    <cellStyle name="Normal 5 53" xfId="10877" xr:uid="{00000000-0005-0000-0000-000019280000}"/>
    <cellStyle name="Normal 5 54" xfId="10878" xr:uid="{00000000-0005-0000-0000-00001A280000}"/>
    <cellStyle name="Normal 5 55" xfId="10879" xr:uid="{00000000-0005-0000-0000-00001B280000}"/>
    <cellStyle name="Normal 5 56" xfId="10880" xr:uid="{00000000-0005-0000-0000-00001C280000}"/>
    <cellStyle name="Normal 5 57" xfId="10881" xr:uid="{00000000-0005-0000-0000-00001D280000}"/>
    <cellStyle name="Normal 5 58" xfId="10882" xr:uid="{00000000-0005-0000-0000-00001E280000}"/>
    <cellStyle name="Normal 5 59" xfId="10883" xr:uid="{00000000-0005-0000-0000-00001F280000}"/>
    <cellStyle name="Normal 5 6" xfId="2788" xr:uid="{00000000-0005-0000-0000-000020280000}"/>
    <cellStyle name="Normal 5 60" xfId="10884" xr:uid="{00000000-0005-0000-0000-000021280000}"/>
    <cellStyle name="Normal 5 61" xfId="10885" xr:uid="{00000000-0005-0000-0000-000022280000}"/>
    <cellStyle name="Normal 5 62" xfId="10886" xr:uid="{00000000-0005-0000-0000-000023280000}"/>
    <cellStyle name="Normal 5 63" xfId="10887" xr:uid="{00000000-0005-0000-0000-000024280000}"/>
    <cellStyle name="Normal 5 64" xfId="10888" xr:uid="{00000000-0005-0000-0000-000025280000}"/>
    <cellStyle name="Normal 5 65" xfId="10889" xr:uid="{00000000-0005-0000-0000-000026280000}"/>
    <cellStyle name="Normal 5 66" xfId="10890" xr:uid="{00000000-0005-0000-0000-000027280000}"/>
    <cellStyle name="Normal 5 67" xfId="10891" xr:uid="{00000000-0005-0000-0000-000028280000}"/>
    <cellStyle name="Normal 5 68" xfId="10892" xr:uid="{00000000-0005-0000-0000-000029280000}"/>
    <cellStyle name="Normal 5 69" xfId="10893" xr:uid="{00000000-0005-0000-0000-00002A280000}"/>
    <cellStyle name="Normal 5 7" xfId="2832" xr:uid="{00000000-0005-0000-0000-00002B280000}"/>
    <cellStyle name="Normal 5 70" xfId="10894" xr:uid="{00000000-0005-0000-0000-00002C280000}"/>
    <cellStyle name="Normal 5 71" xfId="10895" xr:uid="{00000000-0005-0000-0000-00002D280000}"/>
    <cellStyle name="Normal 5 8" xfId="2864" xr:uid="{00000000-0005-0000-0000-00002E280000}"/>
    <cellStyle name="Normal 5 9" xfId="2882" xr:uid="{00000000-0005-0000-0000-00002F280000}"/>
    <cellStyle name="Normal 5_Anuario Estadísticas Económicas 2010_Sector Servicios-ELBA2" xfId="756" xr:uid="{00000000-0005-0000-0000-000030280000}"/>
    <cellStyle name="Normal 50" xfId="10896" xr:uid="{00000000-0005-0000-0000-000031280000}"/>
    <cellStyle name="Normal 51" xfId="10897" xr:uid="{00000000-0005-0000-0000-000032280000}"/>
    <cellStyle name="Normal 6" xfId="757" xr:uid="{00000000-0005-0000-0000-000033280000}"/>
    <cellStyle name="Normal 6 10" xfId="10898" xr:uid="{00000000-0005-0000-0000-000034280000}"/>
    <cellStyle name="Normal 6 11" xfId="10899" xr:uid="{00000000-0005-0000-0000-000035280000}"/>
    <cellStyle name="Normal 6 12" xfId="10900" xr:uid="{00000000-0005-0000-0000-000036280000}"/>
    <cellStyle name="Normal 6 13" xfId="10901" xr:uid="{00000000-0005-0000-0000-000037280000}"/>
    <cellStyle name="Normal 6 14" xfId="10902" xr:uid="{00000000-0005-0000-0000-000038280000}"/>
    <cellStyle name="Normal 6 15" xfId="10903" xr:uid="{00000000-0005-0000-0000-000039280000}"/>
    <cellStyle name="Normal 6 16" xfId="10904" xr:uid="{00000000-0005-0000-0000-00003A280000}"/>
    <cellStyle name="Normal 6 17" xfId="10905" xr:uid="{00000000-0005-0000-0000-00003B280000}"/>
    <cellStyle name="Normal 6 18" xfId="10906" xr:uid="{00000000-0005-0000-0000-00003C280000}"/>
    <cellStyle name="Normal 6 19" xfId="10907" xr:uid="{00000000-0005-0000-0000-00003D280000}"/>
    <cellStyle name="Normal 6 2" xfId="758" xr:uid="{00000000-0005-0000-0000-00003E280000}"/>
    <cellStyle name="Normal 6 2 10" xfId="10908" xr:uid="{00000000-0005-0000-0000-00003F280000}"/>
    <cellStyle name="Normal 6 2 11" xfId="10909" xr:uid="{00000000-0005-0000-0000-000040280000}"/>
    <cellStyle name="Normal 6 2 12" xfId="10910" xr:uid="{00000000-0005-0000-0000-000041280000}"/>
    <cellStyle name="Normal 6 2 13" xfId="10911" xr:uid="{00000000-0005-0000-0000-000042280000}"/>
    <cellStyle name="Normal 6 2 14" xfId="10912" xr:uid="{00000000-0005-0000-0000-000043280000}"/>
    <cellStyle name="Normal 6 2 15" xfId="10913" xr:uid="{00000000-0005-0000-0000-000044280000}"/>
    <cellStyle name="Normal 6 2 16" xfId="10914" xr:uid="{00000000-0005-0000-0000-000045280000}"/>
    <cellStyle name="Normal 6 2 17" xfId="10915" xr:uid="{00000000-0005-0000-0000-000046280000}"/>
    <cellStyle name="Normal 6 2 18" xfId="10916" xr:uid="{00000000-0005-0000-0000-000047280000}"/>
    <cellStyle name="Normal 6 2 19" xfId="10917" xr:uid="{00000000-0005-0000-0000-000048280000}"/>
    <cellStyle name="Normal 6 2 2" xfId="1811" xr:uid="{00000000-0005-0000-0000-000049280000}"/>
    <cellStyle name="Normal 6 2 2 10" xfId="10918" xr:uid="{00000000-0005-0000-0000-00004A280000}"/>
    <cellStyle name="Normal 6 2 2 11" xfId="10919" xr:uid="{00000000-0005-0000-0000-00004B280000}"/>
    <cellStyle name="Normal 6 2 2 12" xfId="10920" xr:uid="{00000000-0005-0000-0000-00004C280000}"/>
    <cellStyle name="Normal 6 2 2 13" xfId="10921" xr:uid="{00000000-0005-0000-0000-00004D280000}"/>
    <cellStyle name="Normal 6 2 2 14" xfId="10922" xr:uid="{00000000-0005-0000-0000-00004E280000}"/>
    <cellStyle name="Normal 6 2 2 15" xfId="10923" xr:uid="{00000000-0005-0000-0000-00004F280000}"/>
    <cellStyle name="Normal 6 2 2 16" xfId="10924" xr:uid="{00000000-0005-0000-0000-000050280000}"/>
    <cellStyle name="Normal 6 2 2 17" xfId="10925" xr:uid="{00000000-0005-0000-0000-000051280000}"/>
    <cellStyle name="Normal 6 2 2 18" xfId="10926" xr:uid="{00000000-0005-0000-0000-000052280000}"/>
    <cellStyle name="Normal 6 2 2 19" xfId="10927" xr:uid="{00000000-0005-0000-0000-000053280000}"/>
    <cellStyle name="Normal 6 2 2 2" xfId="10928" xr:uid="{00000000-0005-0000-0000-000054280000}"/>
    <cellStyle name="Normal 6 2 2 20" xfId="10929" xr:uid="{00000000-0005-0000-0000-000055280000}"/>
    <cellStyle name="Normal 6 2 2 21" xfId="10930" xr:uid="{00000000-0005-0000-0000-000056280000}"/>
    <cellStyle name="Normal 6 2 2 22" xfId="10931" xr:uid="{00000000-0005-0000-0000-000057280000}"/>
    <cellStyle name="Normal 6 2 2 23" xfId="10932" xr:uid="{00000000-0005-0000-0000-000058280000}"/>
    <cellStyle name="Normal 6 2 2 24" xfId="10933" xr:uid="{00000000-0005-0000-0000-000059280000}"/>
    <cellStyle name="Normal 6 2 2 25" xfId="10934" xr:uid="{00000000-0005-0000-0000-00005A280000}"/>
    <cellStyle name="Normal 6 2 2 26" xfId="10935" xr:uid="{00000000-0005-0000-0000-00005B280000}"/>
    <cellStyle name="Normal 6 2 2 27" xfId="10936" xr:uid="{00000000-0005-0000-0000-00005C280000}"/>
    <cellStyle name="Normal 6 2 2 28" xfId="10937" xr:uid="{00000000-0005-0000-0000-00005D280000}"/>
    <cellStyle name="Normal 6 2 2 29" xfId="10938" xr:uid="{00000000-0005-0000-0000-00005E280000}"/>
    <cellStyle name="Normal 6 2 2 3" xfId="10939" xr:uid="{00000000-0005-0000-0000-00005F280000}"/>
    <cellStyle name="Normal 6 2 2 30" xfId="10940" xr:uid="{00000000-0005-0000-0000-000060280000}"/>
    <cellStyle name="Normal 6 2 2 31" xfId="10941" xr:uid="{00000000-0005-0000-0000-000061280000}"/>
    <cellStyle name="Normal 6 2 2 32" xfId="10942" xr:uid="{00000000-0005-0000-0000-000062280000}"/>
    <cellStyle name="Normal 6 2 2 33" xfId="10943" xr:uid="{00000000-0005-0000-0000-000063280000}"/>
    <cellStyle name="Normal 6 2 2 34" xfId="10944" xr:uid="{00000000-0005-0000-0000-000064280000}"/>
    <cellStyle name="Normal 6 2 2 35" xfId="10945" xr:uid="{00000000-0005-0000-0000-000065280000}"/>
    <cellStyle name="Normal 6 2 2 36" xfId="10946" xr:uid="{00000000-0005-0000-0000-000066280000}"/>
    <cellStyle name="Normal 6 2 2 37" xfId="10947" xr:uid="{00000000-0005-0000-0000-000067280000}"/>
    <cellStyle name="Normal 6 2 2 38" xfId="10948" xr:uid="{00000000-0005-0000-0000-000068280000}"/>
    <cellStyle name="Normal 6 2 2 39" xfId="10949" xr:uid="{00000000-0005-0000-0000-000069280000}"/>
    <cellStyle name="Normal 6 2 2 4" xfId="10950" xr:uid="{00000000-0005-0000-0000-00006A280000}"/>
    <cellStyle name="Normal 6 2 2 40" xfId="10951" xr:uid="{00000000-0005-0000-0000-00006B280000}"/>
    <cellStyle name="Normal 6 2 2 41" xfId="10952" xr:uid="{00000000-0005-0000-0000-00006C280000}"/>
    <cellStyle name="Normal 6 2 2 42" xfId="10953" xr:uid="{00000000-0005-0000-0000-00006D280000}"/>
    <cellStyle name="Normal 6 2 2 43" xfId="10954" xr:uid="{00000000-0005-0000-0000-00006E280000}"/>
    <cellStyle name="Normal 6 2 2 44" xfId="10955" xr:uid="{00000000-0005-0000-0000-00006F280000}"/>
    <cellStyle name="Normal 6 2 2 45" xfId="10956" xr:uid="{00000000-0005-0000-0000-000070280000}"/>
    <cellStyle name="Normal 6 2 2 46" xfId="10957" xr:uid="{00000000-0005-0000-0000-000071280000}"/>
    <cellStyle name="Normal 6 2 2 47" xfId="10958" xr:uid="{00000000-0005-0000-0000-000072280000}"/>
    <cellStyle name="Normal 6 2 2 48" xfId="10959" xr:uid="{00000000-0005-0000-0000-000073280000}"/>
    <cellStyle name="Normal 6 2 2 49" xfId="10960" xr:uid="{00000000-0005-0000-0000-000074280000}"/>
    <cellStyle name="Normal 6 2 2 5" xfId="10961" xr:uid="{00000000-0005-0000-0000-000075280000}"/>
    <cellStyle name="Normal 6 2 2 50" xfId="10962" xr:uid="{00000000-0005-0000-0000-000076280000}"/>
    <cellStyle name="Normal 6 2 2 51" xfId="10963" xr:uid="{00000000-0005-0000-0000-000077280000}"/>
    <cellStyle name="Normal 6 2 2 52" xfId="10964" xr:uid="{00000000-0005-0000-0000-000078280000}"/>
    <cellStyle name="Normal 6 2 2 53" xfId="10965" xr:uid="{00000000-0005-0000-0000-000079280000}"/>
    <cellStyle name="Normal 6 2 2 54" xfId="10966" xr:uid="{00000000-0005-0000-0000-00007A280000}"/>
    <cellStyle name="Normal 6 2 2 55" xfId="10967" xr:uid="{00000000-0005-0000-0000-00007B280000}"/>
    <cellStyle name="Normal 6 2 2 56" xfId="10968" xr:uid="{00000000-0005-0000-0000-00007C280000}"/>
    <cellStyle name="Normal 6 2 2 57" xfId="10969" xr:uid="{00000000-0005-0000-0000-00007D280000}"/>
    <cellStyle name="Normal 6 2 2 58" xfId="10970" xr:uid="{00000000-0005-0000-0000-00007E280000}"/>
    <cellStyle name="Normal 6 2 2 59" xfId="10971" xr:uid="{00000000-0005-0000-0000-00007F280000}"/>
    <cellStyle name="Normal 6 2 2 6" xfId="10972" xr:uid="{00000000-0005-0000-0000-000080280000}"/>
    <cellStyle name="Normal 6 2 2 60" xfId="10973" xr:uid="{00000000-0005-0000-0000-000081280000}"/>
    <cellStyle name="Normal 6 2 2 61" xfId="10974" xr:uid="{00000000-0005-0000-0000-000082280000}"/>
    <cellStyle name="Normal 6 2 2 62" xfId="10975" xr:uid="{00000000-0005-0000-0000-000083280000}"/>
    <cellStyle name="Normal 6 2 2 63" xfId="10976" xr:uid="{00000000-0005-0000-0000-000084280000}"/>
    <cellStyle name="Normal 6 2 2 7" xfId="10977" xr:uid="{00000000-0005-0000-0000-000085280000}"/>
    <cellStyle name="Normal 6 2 2 8" xfId="10978" xr:uid="{00000000-0005-0000-0000-000086280000}"/>
    <cellStyle name="Normal 6 2 2 9" xfId="10979" xr:uid="{00000000-0005-0000-0000-000087280000}"/>
    <cellStyle name="Normal 6 2 20" xfId="10980" xr:uid="{00000000-0005-0000-0000-000088280000}"/>
    <cellStyle name="Normal 6 2 21" xfId="10981" xr:uid="{00000000-0005-0000-0000-000089280000}"/>
    <cellStyle name="Normal 6 2 22" xfId="10982" xr:uid="{00000000-0005-0000-0000-00008A280000}"/>
    <cellStyle name="Normal 6 2 23" xfId="10983" xr:uid="{00000000-0005-0000-0000-00008B280000}"/>
    <cellStyle name="Normal 6 2 24" xfId="10984" xr:uid="{00000000-0005-0000-0000-00008C280000}"/>
    <cellStyle name="Normal 6 2 25" xfId="10985" xr:uid="{00000000-0005-0000-0000-00008D280000}"/>
    <cellStyle name="Normal 6 2 26" xfId="10986" xr:uid="{00000000-0005-0000-0000-00008E280000}"/>
    <cellStyle name="Normal 6 2 27" xfId="10987" xr:uid="{00000000-0005-0000-0000-00008F280000}"/>
    <cellStyle name="Normal 6 2 28" xfId="10988" xr:uid="{00000000-0005-0000-0000-000090280000}"/>
    <cellStyle name="Normal 6 2 29" xfId="10989" xr:uid="{00000000-0005-0000-0000-000091280000}"/>
    <cellStyle name="Normal 6 2 3" xfId="4573" xr:uid="{00000000-0005-0000-0000-000092280000}"/>
    <cellStyle name="Normal 6 2 3 10" xfId="10990" xr:uid="{00000000-0005-0000-0000-000093280000}"/>
    <cellStyle name="Normal 6 2 3 11" xfId="10991" xr:uid="{00000000-0005-0000-0000-000094280000}"/>
    <cellStyle name="Normal 6 2 3 12" xfId="10992" xr:uid="{00000000-0005-0000-0000-000095280000}"/>
    <cellStyle name="Normal 6 2 3 13" xfId="10993" xr:uid="{00000000-0005-0000-0000-000096280000}"/>
    <cellStyle name="Normal 6 2 3 14" xfId="10994" xr:uid="{00000000-0005-0000-0000-000097280000}"/>
    <cellStyle name="Normal 6 2 3 15" xfId="10995" xr:uid="{00000000-0005-0000-0000-000098280000}"/>
    <cellStyle name="Normal 6 2 3 16" xfId="10996" xr:uid="{00000000-0005-0000-0000-000099280000}"/>
    <cellStyle name="Normal 6 2 3 17" xfId="10997" xr:uid="{00000000-0005-0000-0000-00009A280000}"/>
    <cellStyle name="Normal 6 2 3 18" xfId="10998" xr:uid="{00000000-0005-0000-0000-00009B280000}"/>
    <cellStyle name="Normal 6 2 3 19" xfId="10999" xr:uid="{00000000-0005-0000-0000-00009C280000}"/>
    <cellStyle name="Normal 6 2 3 2" xfId="11000" xr:uid="{00000000-0005-0000-0000-00009D280000}"/>
    <cellStyle name="Normal 6 2 3 20" xfId="11001" xr:uid="{00000000-0005-0000-0000-00009E280000}"/>
    <cellStyle name="Normal 6 2 3 21" xfId="11002" xr:uid="{00000000-0005-0000-0000-00009F280000}"/>
    <cellStyle name="Normal 6 2 3 22" xfId="11003" xr:uid="{00000000-0005-0000-0000-0000A0280000}"/>
    <cellStyle name="Normal 6 2 3 23" xfId="11004" xr:uid="{00000000-0005-0000-0000-0000A1280000}"/>
    <cellStyle name="Normal 6 2 3 24" xfId="11005" xr:uid="{00000000-0005-0000-0000-0000A2280000}"/>
    <cellStyle name="Normal 6 2 3 25" xfId="11006" xr:uid="{00000000-0005-0000-0000-0000A3280000}"/>
    <cellStyle name="Normal 6 2 3 26" xfId="11007" xr:uid="{00000000-0005-0000-0000-0000A4280000}"/>
    <cellStyle name="Normal 6 2 3 27" xfId="11008" xr:uid="{00000000-0005-0000-0000-0000A5280000}"/>
    <cellStyle name="Normal 6 2 3 28" xfId="11009" xr:uid="{00000000-0005-0000-0000-0000A6280000}"/>
    <cellStyle name="Normal 6 2 3 29" xfId="11010" xr:uid="{00000000-0005-0000-0000-0000A7280000}"/>
    <cellStyle name="Normal 6 2 3 3" xfId="11011" xr:uid="{00000000-0005-0000-0000-0000A8280000}"/>
    <cellStyle name="Normal 6 2 3 30" xfId="11012" xr:uid="{00000000-0005-0000-0000-0000A9280000}"/>
    <cellStyle name="Normal 6 2 3 31" xfId="11013" xr:uid="{00000000-0005-0000-0000-0000AA280000}"/>
    <cellStyle name="Normal 6 2 3 32" xfId="11014" xr:uid="{00000000-0005-0000-0000-0000AB280000}"/>
    <cellStyle name="Normal 6 2 3 33" xfId="11015" xr:uid="{00000000-0005-0000-0000-0000AC280000}"/>
    <cellStyle name="Normal 6 2 3 34" xfId="11016" xr:uid="{00000000-0005-0000-0000-0000AD280000}"/>
    <cellStyle name="Normal 6 2 3 35" xfId="11017" xr:uid="{00000000-0005-0000-0000-0000AE280000}"/>
    <cellStyle name="Normal 6 2 3 36" xfId="11018" xr:uid="{00000000-0005-0000-0000-0000AF280000}"/>
    <cellStyle name="Normal 6 2 3 37" xfId="11019" xr:uid="{00000000-0005-0000-0000-0000B0280000}"/>
    <cellStyle name="Normal 6 2 3 38" xfId="11020" xr:uid="{00000000-0005-0000-0000-0000B1280000}"/>
    <cellStyle name="Normal 6 2 3 39" xfId="11021" xr:uid="{00000000-0005-0000-0000-0000B2280000}"/>
    <cellStyle name="Normal 6 2 3 4" xfId="11022" xr:uid="{00000000-0005-0000-0000-0000B3280000}"/>
    <cellStyle name="Normal 6 2 3 40" xfId="11023" xr:uid="{00000000-0005-0000-0000-0000B4280000}"/>
    <cellStyle name="Normal 6 2 3 41" xfId="11024" xr:uid="{00000000-0005-0000-0000-0000B5280000}"/>
    <cellStyle name="Normal 6 2 3 42" xfId="11025" xr:uid="{00000000-0005-0000-0000-0000B6280000}"/>
    <cellStyle name="Normal 6 2 3 43" xfId="11026" xr:uid="{00000000-0005-0000-0000-0000B7280000}"/>
    <cellStyle name="Normal 6 2 3 44" xfId="11027" xr:uid="{00000000-0005-0000-0000-0000B8280000}"/>
    <cellStyle name="Normal 6 2 3 45" xfId="11028" xr:uid="{00000000-0005-0000-0000-0000B9280000}"/>
    <cellStyle name="Normal 6 2 3 46" xfId="11029" xr:uid="{00000000-0005-0000-0000-0000BA280000}"/>
    <cellStyle name="Normal 6 2 3 47" xfId="11030" xr:uid="{00000000-0005-0000-0000-0000BB280000}"/>
    <cellStyle name="Normal 6 2 3 48" xfId="11031" xr:uid="{00000000-0005-0000-0000-0000BC280000}"/>
    <cellStyle name="Normal 6 2 3 49" xfId="11032" xr:uid="{00000000-0005-0000-0000-0000BD280000}"/>
    <cellStyle name="Normal 6 2 3 5" xfId="11033" xr:uid="{00000000-0005-0000-0000-0000BE280000}"/>
    <cellStyle name="Normal 6 2 3 50" xfId="11034" xr:uid="{00000000-0005-0000-0000-0000BF280000}"/>
    <cellStyle name="Normal 6 2 3 51" xfId="11035" xr:uid="{00000000-0005-0000-0000-0000C0280000}"/>
    <cellStyle name="Normal 6 2 3 52" xfId="11036" xr:uid="{00000000-0005-0000-0000-0000C1280000}"/>
    <cellStyle name="Normal 6 2 3 53" xfId="11037" xr:uid="{00000000-0005-0000-0000-0000C2280000}"/>
    <cellStyle name="Normal 6 2 3 54" xfId="11038" xr:uid="{00000000-0005-0000-0000-0000C3280000}"/>
    <cellStyle name="Normal 6 2 3 55" xfId="11039" xr:uid="{00000000-0005-0000-0000-0000C4280000}"/>
    <cellStyle name="Normal 6 2 3 56" xfId="11040" xr:uid="{00000000-0005-0000-0000-0000C5280000}"/>
    <cellStyle name="Normal 6 2 3 57" xfId="11041" xr:uid="{00000000-0005-0000-0000-0000C6280000}"/>
    <cellStyle name="Normal 6 2 3 58" xfId="11042" xr:uid="{00000000-0005-0000-0000-0000C7280000}"/>
    <cellStyle name="Normal 6 2 3 59" xfId="11043" xr:uid="{00000000-0005-0000-0000-0000C8280000}"/>
    <cellStyle name="Normal 6 2 3 6" xfId="11044" xr:uid="{00000000-0005-0000-0000-0000C9280000}"/>
    <cellStyle name="Normal 6 2 3 60" xfId="11045" xr:uid="{00000000-0005-0000-0000-0000CA280000}"/>
    <cellStyle name="Normal 6 2 3 61" xfId="11046" xr:uid="{00000000-0005-0000-0000-0000CB280000}"/>
    <cellStyle name="Normal 6 2 3 62" xfId="11047" xr:uid="{00000000-0005-0000-0000-0000CC280000}"/>
    <cellStyle name="Normal 6 2 3 63" xfId="11048" xr:uid="{00000000-0005-0000-0000-0000CD280000}"/>
    <cellStyle name="Normal 6 2 3 7" xfId="11049" xr:uid="{00000000-0005-0000-0000-0000CE280000}"/>
    <cellStyle name="Normal 6 2 3 8" xfId="11050" xr:uid="{00000000-0005-0000-0000-0000CF280000}"/>
    <cellStyle name="Normal 6 2 3 9" xfId="11051" xr:uid="{00000000-0005-0000-0000-0000D0280000}"/>
    <cellStyle name="Normal 6 2 30" xfId="11052" xr:uid="{00000000-0005-0000-0000-0000D1280000}"/>
    <cellStyle name="Normal 6 2 31" xfId="11053" xr:uid="{00000000-0005-0000-0000-0000D2280000}"/>
    <cellStyle name="Normal 6 2 32" xfId="11054" xr:uid="{00000000-0005-0000-0000-0000D3280000}"/>
    <cellStyle name="Normal 6 2 33" xfId="11055" xr:uid="{00000000-0005-0000-0000-0000D4280000}"/>
    <cellStyle name="Normal 6 2 34" xfId="11056" xr:uid="{00000000-0005-0000-0000-0000D5280000}"/>
    <cellStyle name="Normal 6 2 35" xfId="11057" xr:uid="{00000000-0005-0000-0000-0000D6280000}"/>
    <cellStyle name="Normal 6 2 36" xfId="11058" xr:uid="{00000000-0005-0000-0000-0000D7280000}"/>
    <cellStyle name="Normal 6 2 37" xfId="11059" xr:uid="{00000000-0005-0000-0000-0000D8280000}"/>
    <cellStyle name="Normal 6 2 38" xfId="11060" xr:uid="{00000000-0005-0000-0000-0000D9280000}"/>
    <cellStyle name="Normal 6 2 39" xfId="11061" xr:uid="{00000000-0005-0000-0000-0000DA280000}"/>
    <cellStyle name="Normal 6 2 4" xfId="4340" xr:uid="{00000000-0005-0000-0000-0000DB280000}"/>
    <cellStyle name="Normal 6 2 40" xfId="11062" xr:uid="{00000000-0005-0000-0000-0000DC280000}"/>
    <cellStyle name="Normal 6 2 41" xfId="11063" xr:uid="{00000000-0005-0000-0000-0000DD280000}"/>
    <cellStyle name="Normal 6 2 42" xfId="11064" xr:uid="{00000000-0005-0000-0000-0000DE280000}"/>
    <cellStyle name="Normal 6 2 43" xfId="11065" xr:uid="{00000000-0005-0000-0000-0000DF280000}"/>
    <cellStyle name="Normal 6 2 44" xfId="11066" xr:uid="{00000000-0005-0000-0000-0000E0280000}"/>
    <cellStyle name="Normal 6 2 45" xfId="11067" xr:uid="{00000000-0005-0000-0000-0000E1280000}"/>
    <cellStyle name="Normal 6 2 46" xfId="11068" xr:uid="{00000000-0005-0000-0000-0000E2280000}"/>
    <cellStyle name="Normal 6 2 47" xfId="11069" xr:uid="{00000000-0005-0000-0000-0000E3280000}"/>
    <cellStyle name="Normal 6 2 48" xfId="11070" xr:uid="{00000000-0005-0000-0000-0000E4280000}"/>
    <cellStyle name="Normal 6 2 49" xfId="11071" xr:uid="{00000000-0005-0000-0000-0000E5280000}"/>
    <cellStyle name="Normal 6 2 5" xfId="11072" xr:uid="{00000000-0005-0000-0000-0000E6280000}"/>
    <cellStyle name="Normal 6 2 50" xfId="11073" xr:uid="{00000000-0005-0000-0000-0000E7280000}"/>
    <cellStyle name="Normal 6 2 51" xfId="11074" xr:uid="{00000000-0005-0000-0000-0000E8280000}"/>
    <cellStyle name="Normal 6 2 52" xfId="11075" xr:uid="{00000000-0005-0000-0000-0000E9280000}"/>
    <cellStyle name="Normal 6 2 53" xfId="11076" xr:uid="{00000000-0005-0000-0000-0000EA280000}"/>
    <cellStyle name="Normal 6 2 54" xfId="11077" xr:uid="{00000000-0005-0000-0000-0000EB280000}"/>
    <cellStyle name="Normal 6 2 55" xfId="11078" xr:uid="{00000000-0005-0000-0000-0000EC280000}"/>
    <cellStyle name="Normal 6 2 56" xfId="11079" xr:uid="{00000000-0005-0000-0000-0000ED280000}"/>
    <cellStyle name="Normal 6 2 57" xfId="11080" xr:uid="{00000000-0005-0000-0000-0000EE280000}"/>
    <cellStyle name="Normal 6 2 58" xfId="11081" xr:uid="{00000000-0005-0000-0000-0000EF280000}"/>
    <cellStyle name="Normal 6 2 59" xfId="11082" xr:uid="{00000000-0005-0000-0000-0000F0280000}"/>
    <cellStyle name="Normal 6 2 6" xfId="11083" xr:uid="{00000000-0005-0000-0000-0000F1280000}"/>
    <cellStyle name="Normal 6 2 60" xfId="11084" xr:uid="{00000000-0005-0000-0000-0000F2280000}"/>
    <cellStyle name="Normal 6 2 61" xfId="11085" xr:uid="{00000000-0005-0000-0000-0000F3280000}"/>
    <cellStyle name="Normal 6 2 62" xfId="11086" xr:uid="{00000000-0005-0000-0000-0000F4280000}"/>
    <cellStyle name="Normal 6 2 63" xfId="11087" xr:uid="{00000000-0005-0000-0000-0000F5280000}"/>
    <cellStyle name="Normal 6 2 64" xfId="11088" xr:uid="{00000000-0005-0000-0000-0000F6280000}"/>
    <cellStyle name="Normal 6 2 65" xfId="11089" xr:uid="{00000000-0005-0000-0000-0000F7280000}"/>
    <cellStyle name="Normal 6 2 66" xfId="11090" xr:uid="{00000000-0005-0000-0000-0000F8280000}"/>
    <cellStyle name="Normal 6 2 7" xfId="11091" xr:uid="{00000000-0005-0000-0000-0000F9280000}"/>
    <cellStyle name="Normal 6 2 8" xfId="11092" xr:uid="{00000000-0005-0000-0000-0000FA280000}"/>
    <cellStyle name="Normal 6 2 9" xfId="11093" xr:uid="{00000000-0005-0000-0000-0000FB280000}"/>
    <cellStyle name="Normal 6 20" xfId="11094" xr:uid="{00000000-0005-0000-0000-0000FC280000}"/>
    <cellStyle name="Normal 6 21" xfId="11095" xr:uid="{00000000-0005-0000-0000-0000FD280000}"/>
    <cellStyle name="Normal 6 22" xfId="11096" xr:uid="{00000000-0005-0000-0000-0000FE280000}"/>
    <cellStyle name="Normal 6 23" xfId="11097" xr:uid="{00000000-0005-0000-0000-0000FF280000}"/>
    <cellStyle name="Normal 6 24" xfId="11098" xr:uid="{00000000-0005-0000-0000-000000290000}"/>
    <cellStyle name="Normal 6 25" xfId="11099" xr:uid="{00000000-0005-0000-0000-000001290000}"/>
    <cellStyle name="Normal 6 26" xfId="11100" xr:uid="{00000000-0005-0000-0000-000002290000}"/>
    <cellStyle name="Normal 6 27" xfId="11101" xr:uid="{00000000-0005-0000-0000-000003290000}"/>
    <cellStyle name="Normal 6 28" xfId="11102" xr:uid="{00000000-0005-0000-0000-000004290000}"/>
    <cellStyle name="Normal 6 29" xfId="11103" xr:uid="{00000000-0005-0000-0000-000005290000}"/>
    <cellStyle name="Normal 6 3" xfId="759" xr:uid="{00000000-0005-0000-0000-000006290000}"/>
    <cellStyle name="Normal 6 3 10" xfId="11104" xr:uid="{00000000-0005-0000-0000-000007290000}"/>
    <cellStyle name="Normal 6 3 11" xfId="11105" xr:uid="{00000000-0005-0000-0000-000008290000}"/>
    <cellStyle name="Normal 6 3 12" xfId="11106" xr:uid="{00000000-0005-0000-0000-000009290000}"/>
    <cellStyle name="Normal 6 3 13" xfId="11107" xr:uid="{00000000-0005-0000-0000-00000A290000}"/>
    <cellStyle name="Normal 6 3 14" xfId="11108" xr:uid="{00000000-0005-0000-0000-00000B290000}"/>
    <cellStyle name="Normal 6 3 15" xfId="11109" xr:uid="{00000000-0005-0000-0000-00000C290000}"/>
    <cellStyle name="Normal 6 3 16" xfId="11110" xr:uid="{00000000-0005-0000-0000-00000D290000}"/>
    <cellStyle name="Normal 6 3 17" xfId="11111" xr:uid="{00000000-0005-0000-0000-00000E290000}"/>
    <cellStyle name="Normal 6 3 18" xfId="11112" xr:uid="{00000000-0005-0000-0000-00000F290000}"/>
    <cellStyle name="Normal 6 3 19" xfId="11113" xr:uid="{00000000-0005-0000-0000-000010290000}"/>
    <cellStyle name="Normal 6 3 2" xfId="11114" xr:uid="{00000000-0005-0000-0000-000011290000}"/>
    <cellStyle name="Normal 6 3 20" xfId="11115" xr:uid="{00000000-0005-0000-0000-000012290000}"/>
    <cellStyle name="Normal 6 3 21" xfId="11116" xr:uid="{00000000-0005-0000-0000-000013290000}"/>
    <cellStyle name="Normal 6 3 22" xfId="11117" xr:uid="{00000000-0005-0000-0000-000014290000}"/>
    <cellStyle name="Normal 6 3 23" xfId="11118" xr:uid="{00000000-0005-0000-0000-000015290000}"/>
    <cellStyle name="Normal 6 3 24" xfId="11119" xr:uid="{00000000-0005-0000-0000-000016290000}"/>
    <cellStyle name="Normal 6 3 25" xfId="11120" xr:uid="{00000000-0005-0000-0000-000017290000}"/>
    <cellStyle name="Normal 6 3 26" xfId="11121" xr:uid="{00000000-0005-0000-0000-000018290000}"/>
    <cellStyle name="Normal 6 3 27" xfId="11122" xr:uid="{00000000-0005-0000-0000-000019290000}"/>
    <cellStyle name="Normal 6 3 28" xfId="11123" xr:uid="{00000000-0005-0000-0000-00001A290000}"/>
    <cellStyle name="Normal 6 3 29" xfId="11124" xr:uid="{00000000-0005-0000-0000-00001B290000}"/>
    <cellStyle name="Normal 6 3 3" xfId="11125" xr:uid="{00000000-0005-0000-0000-00001C290000}"/>
    <cellStyle name="Normal 6 3 30" xfId="11126" xr:uid="{00000000-0005-0000-0000-00001D290000}"/>
    <cellStyle name="Normal 6 3 31" xfId="11127" xr:uid="{00000000-0005-0000-0000-00001E290000}"/>
    <cellStyle name="Normal 6 3 32" xfId="11128" xr:uid="{00000000-0005-0000-0000-00001F290000}"/>
    <cellStyle name="Normal 6 3 33" xfId="11129" xr:uid="{00000000-0005-0000-0000-000020290000}"/>
    <cellStyle name="Normal 6 3 34" xfId="11130" xr:uid="{00000000-0005-0000-0000-000021290000}"/>
    <cellStyle name="Normal 6 3 35" xfId="11131" xr:uid="{00000000-0005-0000-0000-000022290000}"/>
    <cellStyle name="Normal 6 3 36" xfId="11132" xr:uid="{00000000-0005-0000-0000-000023290000}"/>
    <cellStyle name="Normal 6 3 37" xfId="11133" xr:uid="{00000000-0005-0000-0000-000024290000}"/>
    <cellStyle name="Normal 6 3 38" xfId="11134" xr:uid="{00000000-0005-0000-0000-000025290000}"/>
    <cellStyle name="Normal 6 3 39" xfId="11135" xr:uid="{00000000-0005-0000-0000-000026290000}"/>
    <cellStyle name="Normal 6 3 4" xfId="11136" xr:uid="{00000000-0005-0000-0000-000027290000}"/>
    <cellStyle name="Normal 6 3 40" xfId="11137" xr:uid="{00000000-0005-0000-0000-000028290000}"/>
    <cellStyle name="Normal 6 3 41" xfId="11138" xr:uid="{00000000-0005-0000-0000-000029290000}"/>
    <cellStyle name="Normal 6 3 42" xfId="11139" xr:uid="{00000000-0005-0000-0000-00002A290000}"/>
    <cellStyle name="Normal 6 3 43" xfId="11140" xr:uid="{00000000-0005-0000-0000-00002B290000}"/>
    <cellStyle name="Normal 6 3 44" xfId="11141" xr:uid="{00000000-0005-0000-0000-00002C290000}"/>
    <cellStyle name="Normal 6 3 45" xfId="11142" xr:uid="{00000000-0005-0000-0000-00002D290000}"/>
    <cellStyle name="Normal 6 3 46" xfId="11143" xr:uid="{00000000-0005-0000-0000-00002E290000}"/>
    <cellStyle name="Normal 6 3 47" xfId="11144" xr:uid="{00000000-0005-0000-0000-00002F290000}"/>
    <cellStyle name="Normal 6 3 48" xfId="11145" xr:uid="{00000000-0005-0000-0000-000030290000}"/>
    <cellStyle name="Normal 6 3 49" xfId="11146" xr:uid="{00000000-0005-0000-0000-000031290000}"/>
    <cellStyle name="Normal 6 3 5" xfId="11147" xr:uid="{00000000-0005-0000-0000-000032290000}"/>
    <cellStyle name="Normal 6 3 50" xfId="11148" xr:uid="{00000000-0005-0000-0000-000033290000}"/>
    <cellStyle name="Normal 6 3 51" xfId="11149" xr:uid="{00000000-0005-0000-0000-000034290000}"/>
    <cellStyle name="Normal 6 3 52" xfId="11150" xr:uid="{00000000-0005-0000-0000-000035290000}"/>
    <cellStyle name="Normal 6 3 53" xfId="11151" xr:uid="{00000000-0005-0000-0000-000036290000}"/>
    <cellStyle name="Normal 6 3 54" xfId="11152" xr:uid="{00000000-0005-0000-0000-000037290000}"/>
    <cellStyle name="Normal 6 3 55" xfId="11153" xr:uid="{00000000-0005-0000-0000-000038290000}"/>
    <cellStyle name="Normal 6 3 56" xfId="11154" xr:uid="{00000000-0005-0000-0000-000039290000}"/>
    <cellStyle name="Normal 6 3 57" xfId="11155" xr:uid="{00000000-0005-0000-0000-00003A290000}"/>
    <cellStyle name="Normal 6 3 58" xfId="11156" xr:uid="{00000000-0005-0000-0000-00003B290000}"/>
    <cellStyle name="Normal 6 3 59" xfId="11157" xr:uid="{00000000-0005-0000-0000-00003C290000}"/>
    <cellStyle name="Normal 6 3 6" xfId="11158" xr:uid="{00000000-0005-0000-0000-00003D290000}"/>
    <cellStyle name="Normal 6 3 60" xfId="11159" xr:uid="{00000000-0005-0000-0000-00003E290000}"/>
    <cellStyle name="Normal 6 3 61" xfId="11160" xr:uid="{00000000-0005-0000-0000-00003F290000}"/>
    <cellStyle name="Normal 6 3 62" xfId="11161" xr:uid="{00000000-0005-0000-0000-000040290000}"/>
    <cellStyle name="Normal 6 3 63" xfId="11162" xr:uid="{00000000-0005-0000-0000-000041290000}"/>
    <cellStyle name="Normal 6 3 7" xfId="11163" xr:uid="{00000000-0005-0000-0000-000042290000}"/>
    <cellStyle name="Normal 6 3 8" xfId="11164" xr:uid="{00000000-0005-0000-0000-000043290000}"/>
    <cellStyle name="Normal 6 3 9" xfId="11165" xr:uid="{00000000-0005-0000-0000-000044290000}"/>
    <cellStyle name="Normal 6 30" xfId="11166" xr:uid="{00000000-0005-0000-0000-000045290000}"/>
    <cellStyle name="Normal 6 31" xfId="11167" xr:uid="{00000000-0005-0000-0000-000046290000}"/>
    <cellStyle name="Normal 6 32" xfId="11168" xr:uid="{00000000-0005-0000-0000-000047290000}"/>
    <cellStyle name="Normal 6 33" xfId="11169" xr:uid="{00000000-0005-0000-0000-000048290000}"/>
    <cellStyle name="Normal 6 34" xfId="11170" xr:uid="{00000000-0005-0000-0000-000049290000}"/>
    <cellStyle name="Normal 6 35" xfId="11171" xr:uid="{00000000-0005-0000-0000-00004A290000}"/>
    <cellStyle name="Normal 6 36" xfId="11172" xr:uid="{00000000-0005-0000-0000-00004B290000}"/>
    <cellStyle name="Normal 6 37" xfId="11173" xr:uid="{00000000-0005-0000-0000-00004C290000}"/>
    <cellStyle name="Normal 6 38" xfId="11174" xr:uid="{00000000-0005-0000-0000-00004D290000}"/>
    <cellStyle name="Normal 6 39" xfId="11175" xr:uid="{00000000-0005-0000-0000-00004E290000}"/>
    <cellStyle name="Normal 6 4" xfId="1932" xr:uid="{00000000-0005-0000-0000-00004F290000}"/>
    <cellStyle name="Normal 6 4 10" xfId="11176" xr:uid="{00000000-0005-0000-0000-000050290000}"/>
    <cellStyle name="Normal 6 4 11" xfId="11177" xr:uid="{00000000-0005-0000-0000-000051290000}"/>
    <cellStyle name="Normal 6 4 12" xfId="11178" xr:uid="{00000000-0005-0000-0000-000052290000}"/>
    <cellStyle name="Normal 6 4 13" xfId="11179" xr:uid="{00000000-0005-0000-0000-000053290000}"/>
    <cellStyle name="Normal 6 4 14" xfId="11180" xr:uid="{00000000-0005-0000-0000-000054290000}"/>
    <cellStyle name="Normal 6 4 15" xfId="11181" xr:uid="{00000000-0005-0000-0000-000055290000}"/>
    <cellStyle name="Normal 6 4 16" xfId="11182" xr:uid="{00000000-0005-0000-0000-000056290000}"/>
    <cellStyle name="Normal 6 4 17" xfId="11183" xr:uid="{00000000-0005-0000-0000-000057290000}"/>
    <cellStyle name="Normal 6 4 18" xfId="11184" xr:uid="{00000000-0005-0000-0000-000058290000}"/>
    <cellStyle name="Normal 6 4 19" xfId="11185" xr:uid="{00000000-0005-0000-0000-000059290000}"/>
    <cellStyle name="Normal 6 4 2" xfId="11186" xr:uid="{00000000-0005-0000-0000-00005A290000}"/>
    <cellStyle name="Normal 6 4 20" xfId="11187" xr:uid="{00000000-0005-0000-0000-00005B290000}"/>
    <cellStyle name="Normal 6 4 21" xfId="11188" xr:uid="{00000000-0005-0000-0000-00005C290000}"/>
    <cellStyle name="Normal 6 4 22" xfId="11189" xr:uid="{00000000-0005-0000-0000-00005D290000}"/>
    <cellStyle name="Normal 6 4 23" xfId="11190" xr:uid="{00000000-0005-0000-0000-00005E290000}"/>
    <cellStyle name="Normal 6 4 24" xfId="11191" xr:uid="{00000000-0005-0000-0000-00005F290000}"/>
    <cellStyle name="Normal 6 4 25" xfId="11192" xr:uid="{00000000-0005-0000-0000-000060290000}"/>
    <cellStyle name="Normal 6 4 26" xfId="11193" xr:uid="{00000000-0005-0000-0000-000061290000}"/>
    <cellStyle name="Normal 6 4 27" xfId="11194" xr:uid="{00000000-0005-0000-0000-000062290000}"/>
    <cellStyle name="Normal 6 4 28" xfId="11195" xr:uid="{00000000-0005-0000-0000-000063290000}"/>
    <cellStyle name="Normal 6 4 29" xfId="11196" xr:uid="{00000000-0005-0000-0000-000064290000}"/>
    <cellStyle name="Normal 6 4 3" xfId="11197" xr:uid="{00000000-0005-0000-0000-000065290000}"/>
    <cellStyle name="Normal 6 4 30" xfId="11198" xr:uid="{00000000-0005-0000-0000-000066290000}"/>
    <cellStyle name="Normal 6 4 31" xfId="11199" xr:uid="{00000000-0005-0000-0000-000067290000}"/>
    <cellStyle name="Normal 6 4 32" xfId="11200" xr:uid="{00000000-0005-0000-0000-000068290000}"/>
    <cellStyle name="Normal 6 4 33" xfId="11201" xr:uid="{00000000-0005-0000-0000-000069290000}"/>
    <cellStyle name="Normal 6 4 34" xfId="11202" xr:uid="{00000000-0005-0000-0000-00006A290000}"/>
    <cellStyle name="Normal 6 4 35" xfId="11203" xr:uid="{00000000-0005-0000-0000-00006B290000}"/>
    <cellStyle name="Normal 6 4 36" xfId="11204" xr:uid="{00000000-0005-0000-0000-00006C290000}"/>
    <cellStyle name="Normal 6 4 37" xfId="11205" xr:uid="{00000000-0005-0000-0000-00006D290000}"/>
    <cellStyle name="Normal 6 4 38" xfId="11206" xr:uid="{00000000-0005-0000-0000-00006E290000}"/>
    <cellStyle name="Normal 6 4 39" xfId="11207" xr:uid="{00000000-0005-0000-0000-00006F290000}"/>
    <cellStyle name="Normal 6 4 4" xfId="11208" xr:uid="{00000000-0005-0000-0000-000070290000}"/>
    <cellStyle name="Normal 6 4 40" xfId="11209" xr:uid="{00000000-0005-0000-0000-000071290000}"/>
    <cellStyle name="Normal 6 4 41" xfId="11210" xr:uid="{00000000-0005-0000-0000-000072290000}"/>
    <cellStyle name="Normal 6 4 42" xfId="11211" xr:uid="{00000000-0005-0000-0000-000073290000}"/>
    <cellStyle name="Normal 6 4 43" xfId="11212" xr:uid="{00000000-0005-0000-0000-000074290000}"/>
    <cellStyle name="Normal 6 4 44" xfId="11213" xr:uid="{00000000-0005-0000-0000-000075290000}"/>
    <cellStyle name="Normal 6 4 45" xfId="11214" xr:uid="{00000000-0005-0000-0000-000076290000}"/>
    <cellStyle name="Normal 6 4 46" xfId="11215" xr:uid="{00000000-0005-0000-0000-000077290000}"/>
    <cellStyle name="Normal 6 4 47" xfId="11216" xr:uid="{00000000-0005-0000-0000-000078290000}"/>
    <cellStyle name="Normal 6 4 48" xfId="11217" xr:uid="{00000000-0005-0000-0000-000079290000}"/>
    <cellStyle name="Normal 6 4 49" xfId="11218" xr:uid="{00000000-0005-0000-0000-00007A290000}"/>
    <cellStyle name="Normal 6 4 5" xfId="11219" xr:uid="{00000000-0005-0000-0000-00007B290000}"/>
    <cellStyle name="Normal 6 4 50" xfId="11220" xr:uid="{00000000-0005-0000-0000-00007C290000}"/>
    <cellStyle name="Normal 6 4 51" xfId="11221" xr:uid="{00000000-0005-0000-0000-00007D290000}"/>
    <cellStyle name="Normal 6 4 52" xfId="11222" xr:uid="{00000000-0005-0000-0000-00007E290000}"/>
    <cellStyle name="Normal 6 4 53" xfId="11223" xr:uid="{00000000-0005-0000-0000-00007F290000}"/>
    <cellStyle name="Normal 6 4 54" xfId="11224" xr:uid="{00000000-0005-0000-0000-000080290000}"/>
    <cellStyle name="Normal 6 4 55" xfId="11225" xr:uid="{00000000-0005-0000-0000-000081290000}"/>
    <cellStyle name="Normal 6 4 56" xfId="11226" xr:uid="{00000000-0005-0000-0000-000082290000}"/>
    <cellStyle name="Normal 6 4 57" xfId="11227" xr:uid="{00000000-0005-0000-0000-000083290000}"/>
    <cellStyle name="Normal 6 4 58" xfId="11228" xr:uid="{00000000-0005-0000-0000-000084290000}"/>
    <cellStyle name="Normal 6 4 59" xfId="11229" xr:uid="{00000000-0005-0000-0000-000085290000}"/>
    <cellStyle name="Normal 6 4 6" xfId="11230" xr:uid="{00000000-0005-0000-0000-000086290000}"/>
    <cellStyle name="Normal 6 4 60" xfId="11231" xr:uid="{00000000-0005-0000-0000-000087290000}"/>
    <cellStyle name="Normal 6 4 61" xfId="11232" xr:uid="{00000000-0005-0000-0000-000088290000}"/>
    <cellStyle name="Normal 6 4 62" xfId="11233" xr:uid="{00000000-0005-0000-0000-000089290000}"/>
    <cellStyle name="Normal 6 4 63" xfId="11234" xr:uid="{00000000-0005-0000-0000-00008A290000}"/>
    <cellStyle name="Normal 6 4 7" xfId="11235" xr:uid="{00000000-0005-0000-0000-00008B290000}"/>
    <cellStyle name="Normal 6 4 8" xfId="11236" xr:uid="{00000000-0005-0000-0000-00008C290000}"/>
    <cellStyle name="Normal 6 4 9" xfId="11237" xr:uid="{00000000-0005-0000-0000-00008D290000}"/>
    <cellStyle name="Normal 6 40" xfId="11238" xr:uid="{00000000-0005-0000-0000-00008E290000}"/>
    <cellStyle name="Normal 6 41" xfId="11239" xr:uid="{00000000-0005-0000-0000-00008F290000}"/>
    <cellStyle name="Normal 6 42" xfId="11240" xr:uid="{00000000-0005-0000-0000-000090290000}"/>
    <cellStyle name="Normal 6 43" xfId="11241" xr:uid="{00000000-0005-0000-0000-000091290000}"/>
    <cellStyle name="Normal 6 44" xfId="11242" xr:uid="{00000000-0005-0000-0000-000092290000}"/>
    <cellStyle name="Normal 6 45" xfId="11243" xr:uid="{00000000-0005-0000-0000-000093290000}"/>
    <cellStyle name="Normal 6 46" xfId="11244" xr:uid="{00000000-0005-0000-0000-000094290000}"/>
    <cellStyle name="Normal 6 47" xfId="11245" xr:uid="{00000000-0005-0000-0000-000095290000}"/>
    <cellStyle name="Normal 6 48" xfId="11246" xr:uid="{00000000-0005-0000-0000-000096290000}"/>
    <cellStyle name="Normal 6 49" xfId="11247" xr:uid="{00000000-0005-0000-0000-000097290000}"/>
    <cellStyle name="Normal 6 5" xfId="2667" xr:uid="{00000000-0005-0000-0000-000098290000}"/>
    <cellStyle name="Normal 6 5 2" xfId="4932" xr:uid="{00000000-0005-0000-0000-000099290000}"/>
    <cellStyle name="Normal 6 5 3" xfId="5569" xr:uid="{00000000-0005-0000-0000-00009A290000}"/>
    <cellStyle name="Normal 6 50" xfId="11248" xr:uid="{00000000-0005-0000-0000-00009B290000}"/>
    <cellStyle name="Normal 6 51" xfId="11249" xr:uid="{00000000-0005-0000-0000-00009C290000}"/>
    <cellStyle name="Normal 6 52" xfId="11250" xr:uid="{00000000-0005-0000-0000-00009D290000}"/>
    <cellStyle name="Normal 6 53" xfId="11251" xr:uid="{00000000-0005-0000-0000-00009E290000}"/>
    <cellStyle name="Normal 6 54" xfId="11252" xr:uid="{00000000-0005-0000-0000-00009F290000}"/>
    <cellStyle name="Normal 6 55" xfId="11253" xr:uid="{00000000-0005-0000-0000-0000A0290000}"/>
    <cellStyle name="Normal 6 56" xfId="11254" xr:uid="{00000000-0005-0000-0000-0000A1290000}"/>
    <cellStyle name="Normal 6 57" xfId="11255" xr:uid="{00000000-0005-0000-0000-0000A2290000}"/>
    <cellStyle name="Normal 6 58" xfId="11256" xr:uid="{00000000-0005-0000-0000-0000A3290000}"/>
    <cellStyle name="Normal 6 59" xfId="11257" xr:uid="{00000000-0005-0000-0000-0000A4290000}"/>
    <cellStyle name="Normal 6 6" xfId="2790" xr:uid="{00000000-0005-0000-0000-0000A5290000}"/>
    <cellStyle name="Normal 6 6 2" xfId="4992" xr:uid="{00000000-0005-0000-0000-0000A6290000}"/>
    <cellStyle name="Normal 6 6 3" xfId="5582" xr:uid="{00000000-0005-0000-0000-0000A7290000}"/>
    <cellStyle name="Normal 6 60" xfId="11258" xr:uid="{00000000-0005-0000-0000-0000A8290000}"/>
    <cellStyle name="Normal 6 61" xfId="11259" xr:uid="{00000000-0005-0000-0000-0000A9290000}"/>
    <cellStyle name="Normal 6 62" xfId="11260" xr:uid="{00000000-0005-0000-0000-0000AA290000}"/>
    <cellStyle name="Normal 6 63" xfId="11261" xr:uid="{00000000-0005-0000-0000-0000AB290000}"/>
    <cellStyle name="Normal 6 64" xfId="11262" xr:uid="{00000000-0005-0000-0000-0000AC290000}"/>
    <cellStyle name="Normal 6 65" xfId="11263" xr:uid="{00000000-0005-0000-0000-0000AD290000}"/>
    <cellStyle name="Normal 6 66" xfId="11264" xr:uid="{00000000-0005-0000-0000-0000AE290000}"/>
    <cellStyle name="Normal 6 67" xfId="11265" xr:uid="{00000000-0005-0000-0000-0000AF290000}"/>
    <cellStyle name="Normal 6 68" xfId="11266" xr:uid="{00000000-0005-0000-0000-0000B0290000}"/>
    <cellStyle name="Normal 6 69" xfId="11267" xr:uid="{00000000-0005-0000-0000-0000B1290000}"/>
    <cellStyle name="Normal 6 7" xfId="2833" xr:uid="{00000000-0005-0000-0000-0000B2290000}"/>
    <cellStyle name="Normal 6 7 2" xfId="5020" xr:uid="{00000000-0005-0000-0000-0000B3290000}"/>
    <cellStyle name="Normal 6 7 3" xfId="5595" xr:uid="{00000000-0005-0000-0000-0000B4290000}"/>
    <cellStyle name="Normal 6 70" xfId="11268" xr:uid="{00000000-0005-0000-0000-0000B5290000}"/>
    <cellStyle name="Normal 6 71" xfId="11269" xr:uid="{00000000-0005-0000-0000-0000B6290000}"/>
    <cellStyle name="Normal 6 8" xfId="2865" xr:uid="{00000000-0005-0000-0000-0000B7290000}"/>
    <cellStyle name="Normal 6 8 2" xfId="5043" xr:uid="{00000000-0005-0000-0000-0000B8290000}"/>
    <cellStyle name="Normal 6 8 3" xfId="5610" xr:uid="{00000000-0005-0000-0000-0000B9290000}"/>
    <cellStyle name="Normal 6 9" xfId="2883" xr:uid="{00000000-0005-0000-0000-0000BA290000}"/>
    <cellStyle name="Normal 6 9 2" xfId="5060" xr:uid="{00000000-0005-0000-0000-0000BB290000}"/>
    <cellStyle name="Normal 6 9 3" xfId="5630" xr:uid="{00000000-0005-0000-0000-0000BC290000}"/>
    <cellStyle name="Normal 6_Anuario Estadísticas Económicas 2010_Sector Servicios-ELBA2" xfId="760" xr:uid="{00000000-0005-0000-0000-0000BD290000}"/>
    <cellStyle name="Normal 7" xfId="761" xr:uid="{00000000-0005-0000-0000-0000BE290000}"/>
    <cellStyle name="Normal 7 10" xfId="11270" xr:uid="{00000000-0005-0000-0000-0000BF290000}"/>
    <cellStyle name="Normal 7 11" xfId="11271" xr:uid="{00000000-0005-0000-0000-0000C0290000}"/>
    <cellStyle name="Normal 7 12" xfId="11272" xr:uid="{00000000-0005-0000-0000-0000C1290000}"/>
    <cellStyle name="Normal 7 13" xfId="11273" xr:uid="{00000000-0005-0000-0000-0000C2290000}"/>
    <cellStyle name="Normal 7 14" xfId="11274" xr:uid="{00000000-0005-0000-0000-0000C3290000}"/>
    <cellStyle name="Normal 7 15" xfId="11275" xr:uid="{00000000-0005-0000-0000-0000C4290000}"/>
    <cellStyle name="Normal 7 16" xfId="11276" xr:uid="{00000000-0005-0000-0000-0000C5290000}"/>
    <cellStyle name="Normal 7 17" xfId="11277" xr:uid="{00000000-0005-0000-0000-0000C6290000}"/>
    <cellStyle name="Normal 7 18" xfId="11278" xr:uid="{00000000-0005-0000-0000-0000C7290000}"/>
    <cellStyle name="Normal 7 19" xfId="11279" xr:uid="{00000000-0005-0000-0000-0000C8290000}"/>
    <cellStyle name="Normal 7 2" xfId="762" xr:uid="{00000000-0005-0000-0000-0000C9290000}"/>
    <cellStyle name="Normal 7 2 10" xfId="11280" xr:uid="{00000000-0005-0000-0000-0000CA290000}"/>
    <cellStyle name="Normal 7 2 11" xfId="11281" xr:uid="{00000000-0005-0000-0000-0000CB290000}"/>
    <cellStyle name="Normal 7 2 12" xfId="11282" xr:uid="{00000000-0005-0000-0000-0000CC290000}"/>
    <cellStyle name="Normal 7 2 13" xfId="11283" xr:uid="{00000000-0005-0000-0000-0000CD290000}"/>
    <cellStyle name="Normal 7 2 14" xfId="11284" xr:uid="{00000000-0005-0000-0000-0000CE290000}"/>
    <cellStyle name="Normal 7 2 15" xfId="11285" xr:uid="{00000000-0005-0000-0000-0000CF290000}"/>
    <cellStyle name="Normal 7 2 16" xfId="11286" xr:uid="{00000000-0005-0000-0000-0000D0290000}"/>
    <cellStyle name="Normal 7 2 17" xfId="11287" xr:uid="{00000000-0005-0000-0000-0000D1290000}"/>
    <cellStyle name="Normal 7 2 18" xfId="11288" xr:uid="{00000000-0005-0000-0000-0000D2290000}"/>
    <cellStyle name="Normal 7 2 19" xfId="11289" xr:uid="{00000000-0005-0000-0000-0000D3290000}"/>
    <cellStyle name="Normal 7 2 2" xfId="1812" xr:uid="{00000000-0005-0000-0000-0000D4290000}"/>
    <cellStyle name="Normal 7 2 2 10" xfId="11290" xr:uid="{00000000-0005-0000-0000-0000D5290000}"/>
    <cellStyle name="Normal 7 2 2 11" xfId="11291" xr:uid="{00000000-0005-0000-0000-0000D6290000}"/>
    <cellStyle name="Normal 7 2 2 12" xfId="11292" xr:uid="{00000000-0005-0000-0000-0000D7290000}"/>
    <cellStyle name="Normal 7 2 2 13" xfId="11293" xr:uid="{00000000-0005-0000-0000-0000D8290000}"/>
    <cellStyle name="Normal 7 2 2 14" xfId="11294" xr:uid="{00000000-0005-0000-0000-0000D9290000}"/>
    <cellStyle name="Normal 7 2 2 15" xfId="11295" xr:uid="{00000000-0005-0000-0000-0000DA290000}"/>
    <cellStyle name="Normal 7 2 2 16" xfId="11296" xr:uid="{00000000-0005-0000-0000-0000DB290000}"/>
    <cellStyle name="Normal 7 2 2 17" xfId="11297" xr:uid="{00000000-0005-0000-0000-0000DC290000}"/>
    <cellStyle name="Normal 7 2 2 18" xfId="11298" xr:uid="{00000000-0005-0000-0000-0000DD290000}"/>
    <cellStyle name="Normal 7 2 2 19" xfId="11299" xr:uid="{00000000-0005-0000-0000-0000DE290000}"/>
    <cellStyle name="Normal 7 2 2 2" xfId="11300" xr:uid="{00000000-0005-0000-0000-0000DF290000}"/>
    <cellStyle name="Normal 7 2 2 20" xfId="11301" xr:uid="{00000000-0005-0000-0000-0000E0290000}"/>
    <cellStyle name="Normal 7 2 2 21" xfId="11302" xr:uid="{00000000-0005-0000-0000-0000E1290000}"/>
    <cellStyle name="Normal 7 2 2 22" xfId="11303" xr:uid="{00000000-0005-0000-0000-0000E2290000}"/>
    <cellStyle name="Normal 7 2 2 23" xfId="11304" xr:uid="{00000000-0005-0000-0000-0000E3290000}"/>
    <cellStyle name="Normal 7 2 2 24" xfId="11305" xr:uid="{00000000-0005-0000-0000-0000E4290000}"/>
    <cellStyle name="Normal 7 2 2 25" xfId="11306" xr:uid="{00000000-0005-0000-0000-0000E5290000}"/>
    <cellStyle name="Normal 7 2 2 26" xfId="11307" xr:uid="{00000000-0005-0000-0000-0000E6290000}"/>
    <cellStyle name="Normal 7 2 2 27" xfId="11308" xr:uid="{00000000-0005-0000-0000-0000E7290000}"/>
    <cellStyle name="Normal 7 2 2 28" xfId="11309" xr:uid="{00000000-0005-0000-0000-0000E8290000}"/>
    <cellStyle name="Normal 7 2 2 29" xfId="11310" xr:uid="{00000000-0005-0000-0000-0000E9290000}"/>
    <cellStyle name="Normal 7 2 2 3" xfId="11311" xr:uid="{00000000-0005-0000-0000-0000EA290000}"/>
    <cellStyle name="Normal 7 2 2 30" xfId="11312" xr:uid="{00000000-0005-0000-0000-0000EB290000}"/>
    <cellStyle name="Normal 7 2 2 31" xfId="11313" xr:uid="{00000000-0005-0000-0000-0000EC290000}"/>
    <cellStyle name="Normal 7 2 2 32" xfId="11314" xr:uid="{00000000-0005-0000-0000-0000ED290000}"/>
    <cellStyle name="Normal 7 2 2 33" xfId="11315" xr:uid="{00000000-0005-0000-0000-0000EE290000}"/>
    <cellStyle name="Normal 7 2 2 34" xfId="11316" xr:uid="{00000000-0005-0000-0000-0000EF290000}"/>
    <cellStyle name="Normal 7 2 2 35" xfId="11317" xr:uid="{00000000-0005-0000-0000-0000F0290000}"/>
    <cellStyle name="Normal 7 2 2 36" xfId="11318" xr:uid="{00000000-0005-0000-0000-0000F1290000}"/>
    <cellStyle name="Normal 7 2 2 37" xfId="11319" xr:uid="{00000000-0005-0000-0000-0000F2290000}"/>
    <cellStyle name="Normal 7 2 2 38" xfId="11320" xr:uid="{00000000-0005-0000-0000-0000F3290000}"/>
    <cellStyle name="Normal 7 2 2 39" xfId="11321" xr:uid="{00000000-0005-0000-0000-0000F4290000}"/>
    <cellStyle name="Normal 7 2 2 4" xfId="11322" xr:uid="{00000000-0005-0000-0000-0000F5290000}"/>
    <cellStyle name="Normal 7 2 2 40" xfId="11323" xr:uid="{00000000-0005-0000-0000-0000F6290000}"/>
    <cellStyle name="Normal 7 2 2 41" xfId="11324" xr:uid="{00000000-0005-0000-0000-0000F7290000}"/>
    <cellStyle name="Normal 7 2 2 42" xfId="11325" xr:uid="{00000000-0005-0000-0000-0000F8290000}"/>
    <cellStyle name="Normal 7 2 2 43" xfId="11326" xr:uid="{00000000-0005-0000-0000-0000F9290000}"/>
    <cellStyle name="Normal 7 2 2 44" xfId="11327" xr:uid="{00000000-0005-0000-0000-0000FA290000}"/>
    <cellStyle name="Normal 7 2 2 45" xfId="11328" xr:uid="{00000000-0005-0000-0000-0000FB290000}"/>
    <cellStyle name="Normal 7 2 2 46" xfId="11329" xr:uid="{00000000-0005-0000-0000-0000FC290000}"/>
    <cellStyle name="Normal 7 2 2 47" xfId="11330" xr:uid="{00000000-0005-0000-0000-0000FD290000}"/>
    <cellStyle name="Normal 7 2 2 48" xfId="11331" xr:uid="{00000000-0005-0000-0000-0000FE290000}"/>
    <cellStyle name="Normal 7 2 2 49" xfId="11332" xr:uid="{00000000-0005-0000-0000-0000FF290000}"/>
    <cellStyle name="Normal 7 2 2 5" xfId="11333" xr:uid="{00000000-0005-0000-0000-0000002A0000}"/>
    <cellStyle name="Normal 7 2 2 50" xfId="11334" xr:uid="{00000000-0005-0000-0000-0000012A0000}"/>
    <cellStyle name="Normal 7 2 2 51" xfId="11335" xr:uid="{00000000-0005-0000-0000-0000022A0000}"/>
    <cellStyle name="Normal 7 2 2 52" xfId="11336" xr:uid="{00000000-0005-0000-0000-0000032A0000}"/>
    <cellStyle name="Normal 7 2 2 53" xfId="11337" xr:uid="{00000000-0005-0000-0000-0000042A0000}"/>
    <cellStyle name="Normal 7 2 2 54" xfId="11338" xr:uid="{00000000-0005-0000-0000-0000052A0000}"/>
    <cellStyle name="Normal 7 2 2 55" xfId="11339" xr:uid="{00000000-0005-0000-0000-0000062A0000}"/>
    <cellStyle name="Normal 7 2 2 56" xfId="11340" xr:uid="{00000000-0005-0000-0000-0000072A0000}"/>
    <cellStyle name="Normal 7 2 2 57" xfId="11341" xr:uid="{00000000-0005-0000-0000-0000082A0000}"/>
    <cellStyle name="Normal 7 2 2 58" xfId="11342" xr:uid="{00000000-0005-0000-0000-0000092A0000}"/>
    <cellStyle name="Normal 7 2 2 59" xfId="11343" xr:uid="{00000000-0005-0000-0000-00000A2A0000}"/>
    <cellStyle name="Normal 7 2 2 6" xfId="11344" xr:uid="{00000000-0005-0000-0000-00000B2A0000}"/>
    <cellStyle name="Normal 7 2 2 60" xfId="11345" xr:uid="{00000000-0005-0000-0000-00000C2A0000}"/>
    <cellStyle name="Normal 7 2 2 61" xfId="11346" xr:uid="{00000000-0005-0000-0000-00000D2A0000}"/>
    <cellStyle name="Normal 7 2 2 62" xfId="11347" xr:uid="{00000000-0005-0000-0000-00000E2A0000}"/>
    <cellStyle name="Normal 7 2 2 63" xfId="11348" xr:uid="{00000000-0005-0000-0000-00000F2A0000}"/>
    <cellStyle name="Normal 7 2 2 7" xfId="11349" xr:uid="{00000000-0005-0000-0000-0000102A0000}"/>
    <cellStyle name="Normal 7 2 2 8" xfId="11350" xr:uid="{00000000-0005-0000-0000-0000112A0000}"/>
    <cellStyle name="Normal 7 2 2 9" xfId="11351" xr:uid="{00000000-0005-0000-0000-0000122A0000}"/>
    <cellStyle name="Normal 7 2 20" xfId="11352" xr:uid="{00000000-0005-0000-0000-0000132A0000}"/>
    <cellStyle name="Normal 7 2 21" xfId="11353" xr:uid="{00000000-0005-0000-0000-0000142A0000}"/>
    <cellStyle name="Normal 7 2 22" xfId="11354" xr:uid="{00000000-0005-0000-0000-0000152A0000}"/>
    <cellStyle name="Normal 7 2 23" xfId="11355" xr:uid="{00000000-0005-0000-0000-0000162A0000}"/>
    <cellStyle name="Normal 7 2 24" xfId="11356" xr:uid="{00000000-0005-0000-0000-0000172A0000}"/>
    <cellStyle name="Normal 7 2 25" xfId="11357" xr:uid="{00000000-0005-0000-0000-0000182A0000}"/>
    <cellStyle name="Normal 7 2 26" xfId="11358" xr:uid="{00000000-0005-0000-0000-0000192A0000}"/>
    <cellStyle name="Normal 7 2 27" xfId="11359" xr:uid="{00000000-0005-0000-0000-00001A2A0000}"/>
    <cellStyle name="Normal 7 2 28" xfId="11360" xr:uid="{00000000-0005-0000-0000-00001B2A0000}"/>
    <cellStyle name="Normal 7 2 29" xfId="11361" xr:uid="{00000000-0005-0000-0000-00001C2A0000}"/>
    <cellStyle name="Normal 7 2 3" xfId="4575" xr:uid="{00000000-0005-0000-0000-00001D2A0000}"/>
    <cellStyle name="Normal 7 2 30" xfId="11362" xr:uid="{00000000-0005-0000-0000-00001E2A0000}"/>
    <cellStyle name="Normal 7 2 31" xfId="11363" xr:uid="{00000000-0005-0000-0000-00001F2A0000}"/>
    <cellStyle name="Normal 7 2 32" xfId="11364" xr:uid="{00000000-0005-0000-0000-0000202A0000}"/>
    <cellStyle name="Normal 7 2 33" xfId="11365" xr:uid="{00000000-0005-0000-0000-0000212A0000}"/>
    <cellStyle name="Normal 7 2 34" xfId="11366" xr:uid="{00000000-0005-0000-0000-0000222A0000}"/>
    <cellStyle name="Normal 7 2 35" xfId="11367" xr:uid="{00000000-0005-0000-0000-0000232A0000}"/>
    <cellStyle name="Normal 7 2 36" xfId="11368" xr:uid="{00000000-0005-0000-0000-0000242A0000}"/>
    <cellStyle name="Normal 7 2 37" xfId="11369" xr:uid="{00000000-0005-0000-0000-0000252A0000}"/>
    <cellStyle name="Normal 7 2 38" xfId="11370" xr:uid="{00000000-0005-0000-0000-0000262A0000}"/>
    <cellStyle name="Normal 7 2 39" xfId="11371" xr:uid="{00000000-0005-0000-0000-0000272A0000}"/>
    <cellStyle name="Normal 7 2 4" xfId="5035" xr:uid="{00000000-0005-0000-0000-0000282A0000}"/>
    <cellStyle name="Normal 7 2 40" xfId="11372" xr:uid="{00000000-0005-0000-0000-0000292A0000}"/>
    <cellStyle name="Normal 7 2 41" xfId="11373" xr:uid="{00000000-0005-0000-0000-00002A2A0000}"/>
    <cellStyle name="Normal 7 2 42" xfId="11374" xr:uid="{00000000-0005-0000-0000-00002B2A0000}"/>
    <cellStyle name="Normal 7 2 43" xfId="11375" xr:uid="{00000000-0005-0000-0000-00002C2A0000}"/>
    <cellStyle name="Normal 7 2 44" xfId="11376" xr:uid="{00000000-0005-0000-0000-00002D2A0000}"/>
    <cellStyle name="Normal 7 2 45" xfId="11377" xr:uid="{00000000-0005-0000-0000-00002E2A0000}"/>
    <cellStyle name="Normal 7 2 46" xfId="11378" xr:uid="{00000000-0005-0000-0000-00002F2A0000}"/>
    <cellStyle name="Normal 7 2 47" xfId="11379" xr:uid="{00000000-0005-0000-0000-0000302A0000}"/>
    <cellStyle name="Normal 7 2 48" xfId="11380" xr:uid="{00000000-0005-0000-0000-0000312A0000}"/>
    <cellStyle name="Normal 7 2 49" xfId="11381" xr:uid="{00000000-0005-0000-0000-0000322A0000}"/>
    <cellStyle name="Normal 7 2 5" xfId="11382" xr:uid="{00000000-0005-0000-0000-0000332A0000}"/>
    <cellStyle name="Normal 7 2 50" xfId="11383" xr:uid="{00000000-0005-0000-0000-0000342A0000}"/>
    <cellStyle name="Normal 7 2 51" xfId="11384" xr:uid="{00000000-0005-0000-0000-0000352A0000}"/>
    <cellStyle name="Normal 7 2 52" xfId="11385" xr:uid="{00000000-0005-0000-0000-0000362A0000}"/>
    <cellStyle name="Normal 7 2 53" xfId="11386" xr:uid="{00000000-0005-0000-0000-0000372A0000}"/>
    <cellStyle name="Normal 7 2 54" xfId="11387" xr:uid="{00000000-0005-0000-0000-0000382A0000}"/>
    <cellStyle name="Normal 7 2 55" xfId="11388" xr:uid="{00000000-0005-0000-0000-0000392A0000}"/>
    <cellStyle name="Normal 7 2 56" xfId="11389" xr:uid="{00000000-0005-0000-0000-00003A2A0000}"/>
    <cellStyle name="Normal 7 2 57" xfId="11390" xr:uid="{00000000-0005-0000-0000-00003B2A0000}"/>
    <cellStyle name="Normal 7 2 58" xfId="11391" xr:uid="{00000000-0005-0000-0000-00003C2A0000}"/>
    <cellStyle name="Normal 7 2 59" xfId="11392" xr:uid="{00000000-0005-0000-0000-00003D2A0000}"/>
    <cellStyle name="Normal 7 2 6" xfId="11393" xr:uid="{00000000-0005-0000-0000-00003E2A0000}"/>
    <cellStyle name="Normal 7 2 60" xfId="11394" xr:uid="{00000000-0005-0000-0000-00003F2A0000}"/>
    <cellStyle name="Normal 7 2 61" xfId="11395" xr:uid="{00000000-0005-0000-0000-0000402A0000}"/>
    <cellStyle name="Normal 7 2 62" xfId="11396" xr:uid="{00000000-0005-0000-0000-0000412A0000}"/>
    <cellStyle name="Normal 7 2 63" xfId="11397" xr:uid="{00000000-0005-0000-0000-0000422A0000}"/>
    <cellStyle name="Normal 7 2 64" xfId="11398" xr:uid="{00000000-0005-0000-0000-0000432A0000}"/>
    <cellStyle name="Normal 7 2 65" xfId="11399" xr:uid="{00000000-0005-0000-0000-0000442A0000}"/>
    <cellStyle name="Normal 7 2 66" xfId="11400" xr:uid="{00000000-0005-0000-0000-0000452A0000}"/>
    <cellStyle name="Normal 7 2 7" xfId="11401" xr:uid="{00000000-0005-0000-0000-0000462A0000}"/>
    <cellStyle name="Normal 7 2 8" xfId="11402" xr:uid="{00000000-0005-0000-0000-0000472A0000}"/>
    <cellStyle name="Normal 7 2 9" xfId="11403" xr:uid="{00000000-0005-0000-0000-0000482A0000}"/>
    <cellStyle name="Normal 7 20" xfId="11404" xr:uid="{00000000-0005-0000-0000-0000492A0000}"/>
    <cellStyle name="Normal 7 21" xfId="11405" xr:uid="{00000000-0005-0000-0000-00004A2A0000}"/>
    <cellStyle name="Normal 7 22" xfId="11406" xr:uid="{00000000-0005-0000-0000-00004B2A0000}"/>
    <cellStyle name="Normal 7 23" xfId="11407" xr:uid="{00000000-0005-0000-0000-00004C2A0000}"/>
    <cellStyle name="Normal 7 24" xfId="11408" xr:uid="{00000000-0005-0000-0000-00004D2A0000}"/>
    <cellStyle name="Normal 7 25" xfId="11409" xr:uid="{00000000-0005-0000-0000-00004E2A0000}"/>
    <cellStyle name="Normal 7 26" xfId="11410" xr:uid="{00000000-0005-0000-0000-00004F2A0000}"/>
    <cellStyle name="Normal 7 27" xfId="11411" xr:uid="{00000000-0005-0000-0000-0000502A0000}"/>
    <cellStyle name="Normal 7 28" xfId="11412" xr:uid="{00000000-0005-0000-0000-0000512A0000}"/>
    <cellStyle name="Normal 7 29" xfId="11413" xr:uid="{00000000-0005-0000-0000-0000522A0000}"/>
    <cellStyle name="Normal 7 3" xfId="763" xr:uid="{00000000-0005-0000-0000-0000532A0000}"/>
    <cellStyle name="Normal 7 3 10" xfId="11414" xr:uid="{00000000-0005-0000-0000-0000542A0000}"/>
    <cellStyle name="Normal 7 3 11" xfId="11415" xr:uid="{00000000-0005-0000-0000-0000552A0000}"/>
    <cellStyle name="Normal 7 3 12" xfId="11416" xr:uid="{00000000-0005-0000-0000-0000562A0000}"/>
    <cellStyle name="Normal 7 3 13" xfId="11417" xr:uid="{00000000-0005-0000-0000-0000572A0000}"/>
    <cellStyle name="Normal 7 3 14" xfId="11418" xr:uid="{00000000-0005-0000-0000-0000582A0000}"/>
    <cellStyle name="Normal 7 3 15" xfId="11419" xr:uid="{00000000-0005-0000-0000-0000592A0000}"/>
    <cellStyle name="Normal 7 3 16" xfId="11420" xr:uid="{00000000-0005-0000-0000-00005A2A0000}"/>
    <cellStyle name="Normal 7 3 17" xfId="11421" xr:uid="{00000000-0005-0000-0000-00005B2A0000}"/>
    <cellStyle name="Normal 7 3 18" xfId="11422" xr:uid="{00000000-0005-0000-0000-00005C2A0000}"/>
    <cellStyle name="Normal 7 3 19" xfId="11423" xr:uid="{00000000-0005-0000-0000-00005D2A0000}"/>
    <cellStyle name="Normal 7 3 2" xfId="11424" xr:uid="{00000000-0005-0000-0000-00005E2A0000}"/>
    <cellStyle name="Normal 7 3 20" xfId="11425" xr:uid="{00000000-0005-0000-0000-00005F2A0000}"/>
    <cellStyle name="Normal 7 3 21" xfId="11426" xr:uid="{00000000-0005-0000-0000-0000602A0000}"/>
    <cellStyle name="Normal 7 3 22" xfId="11427" xr:uid="{00000000-0005-0000-0000-0000612A0000}"/>
    <cellStyle name="Normal 7 3 23" xfId="11428" xr:uid="{00000000-0005-0000-0000-0000622A0000}"/>
    <cellStyle name="Normal 7 3 24" xfId="11429" xr:uid="{00000000-0005-0000-0000-0000632A0000}"/>
    <cellStyle name="Normal 7 3 25" xfId="11430" xr:uid="{00000000-0005-0000-0000-0000642A0000}"/>
    <cellStyle name="Normal 7 3 26" xfId="11431" xr:uid="{00000000-0005-0000-0000-0000652A0000}"/>
    <cellStyle name="Normal 7 3 27" xfId="11432" xr:uid="{00000000-0005-0000-0000-0000662A0000}"/>
    <cellStyle name="Normal 7 3 28" xfId="11433" xr:uid="{00000000-0005-0000-0000-0000672A0000}"/>
    <cellStyle name="Normal 7 3 29" xfId="11434" xr:uid="{00000000-0005-0000-0000-0000682A0000}"/>
    <cellStyle name="Normal 7 3 3" xfId="11435" xr:uid="{00000000-0005-0000-0000-0000692A0000}"/>
    <cellStyle name="Normal 7 3 30" xfId="11436" xr:uid="{00000000-0005-0000-0000-00006A2A0000}"/>
    <cellStyle name="Normal 7 3 31" xfId="11437" xr:uid="{00000000-0005-0000-0000-00006B2A0000}"/>
    <cellStyle name="Normal 7 3 32" xfId="11438" xr:uid="{00000000-0005-0000-0000-00006C2A0000}"/>
    <cellStyle name="Normal 7 3 33" xfId="11439" xr:uid="{00000000-0005-0000-0000-00006D2A0000}"/>
    <cellStyle name="Normal 7 3 34" xfId="11440" xr:uid="{00000000-0005-0000-0000-00006E2A0000}"/>
    <cellStyle name="Normal 7 3 35" xfId="11441" xr:uid="{00000000-0005-0000-0000-00006F2A0000}"/>
    <cellStyle name="Normal 7 3 36" xfId="11442" xr:uid="{00000000-0005-0000-0000-0000702A0000}"/>
    <cellStyle name="Normal 7 3 37" xfId="11443" xr:uid="{00000000-0005-0000-0000-0000712A0000}"/>
    <cellStyle name="Normal 7 3 38" xfId="11444" xr:uid="{00000000-0005-0000-0000-0000722A0000}"/>
    <cellStyle name="Normal 7 3 39" xfId="11445" xr:uid="{00000000-0005-0000-0000-0000732A0000}"/>
    <cellStyle name="Normal 7 3 4" xfId="11446" xr:uid="{00000000-0005-0000-0000-0000742A0000}"/>
    <cellStyle name="Normal 7 3 40" xfId="11447" xr:uid="{00000000-0005-0000-0000-0000752A0000}"/>
    <cellStyle name="Normal 7 3 41" xfId="11448" xr:uid="{00000000-0005-0000-0000-0000762A0000}"/>
    <cellStyle name="Normal 7 3 42" xfId="11449" xr:uid="{00000000-0005-0000-0000-0000772A0000}"/>
    <cellStyle name="Normal 7 3 43" xfId="11450" xr:uid="{00000000-0005-0000-0000-0000782A0000}"/>
    <cellStyle name="Normal 7 3 44" xfId="11451" xr:uid="{00000000-0005-0000-0000-0000792A0000}"/>
    <cellStyle name="Normal 7 3 45" xfId="11452" xr:uid="{00000000-0005-0000-0000-00007A2A0000}"/>
    <cellStyle name="Normal 7 3 46" xfId="11453" xr:uid="{00000000-0005-0000-0000-00007B2A0000}"/>
    <cellStyle name="Normal 7 3 47" xfId="11454" xr:uid="{00000000-0005-0000-0000-00007C2A0000}"/>
    <cellStyle name="Normal 7 3 48" xfId="11455" xr:uid="{00000000-0005-0000-0000-00007D2A0000}"/>
    <cellStyle name="Normal 7 3 49" xfId="11456" xr:uid="{00000000-0005-0000-0000-00007E2A0000}"/>
    <cellStyle name="Normal 7 3 5" xfId="11457" xr:uid="{00000000-0005-0000-0000-00007F2A0000}"/>
    <cellStyle name="Normal 7 3 50" xfId="11458" xr:uid="{00000000-0005-0000-0000-0000802A0000}"/>
    <cellStyle name="Normal 7 3 51" xfId="11459" xr:uid="{00000000-0005-0000-0000-0000812A0000}"/>
    <cellStyle name="Normal 7 3 52" xfId="11460" xr:uid="{00000000-0005-0000-0000-0000822A0000}"/>
    <cellStyle name="Normal 7 3 53" xfId="11461" xr:uid="{00000000-0005-0000-0000-0000832A0000}"/>
    <cellStyle name="Normal 7 3 54" xfId="11462" xr:uid="{00000000-0005-0000-0000-0000842A0000}"/>
    <cellStyle name="Normal 7 3 55" xfId="11463" xr:uid="{00000000-0005-0000-0000-0000852A0000}"/>
    <cellStyle name="Normal 7 3 56" xfId="11464" xr:uid="{00000000-0005-0000-0000-0000862A0000}"/>
    <cellStyle name="Normal 7 3 57" xfId="11465" xr:uid="{00000000-0005-0000-0000-0000872A0000}"/>
    <cellStyle name="Normal 7 3 58" xfId="11466" xr:uid="{00000000-0005-0000-0000-0000882A0000}"/>
    <cellStyle name="Normal 7 3 59" xfId="11467" xr:uid="{00000000-0005-0000-0000-0000892A0000}"/>
    <cellStyle name="Normal 7 3 6" xfId="11468" xr:uid="{00000000-0005-0000-0000-00008A2A0000}"/>
    <cellStyle name="Normal 7 3 60" xfId="11469" xr:uid="{00000000-0005-0000-0000-00008B2A0000}"/>
    <cellStyle name="Normal 7 3 61" xfId="11470" xr:uid="{00000000-0005-0000-0000-00008C2A0000}"/>
    <cellStyle name="Normal 7 3 62" xfId="11471" xr:uid="{00000000-0005-0000-0000-00008D2A0000}"/>
    <cellStyle name="Normal 7 3 63" xfId="11472" xr:uid="{00000000-0005-0000-0000-00008E2A0000}"/>
    <cellStyle name="Normal 7 3 7" xfId="11473" xr:uid="{00000000-0005-0000-0000-00008F2A0000}"/>
    <cellStyle name="Normal 7 3 8" xfId="11474" xr:uid="{00000000-0005-0000-0000-0000902A0000}"/>
    <cellStyle name="Normal 7 3 9" xfId="11475" xr:uid="{00000000-0005-0000-0000-0000912A0000}"/>
    <cellStyle name="Normal 7 30" xfId="11476" xr:uid="{00000000-0005-0000-0000-0000922A0000}"/>
    <cellStyle name="Normal 7 31" xfId="11477" xr:uid="{00000000-0005-0000-0000-0000932A0000}"/>
    <cellStyle name="Normal 7 32" xfId="11478" xr:uid="{00000000-0005-0000-0000-0000942A0000}"/>
    <cellStyle name="Normal 7 33" xfId="11479" xr:uid="{00000000-0005-0000-0000-0000952A0000}"/>
    <cellStyle name="Normal 7 34" xfId="11480" xr:uid="{00000000-0005-0000-0000-0000962A0000}"/>
    <cellStyle name="Normal 7 35" xfId="11481" xr:uid="{00000000-0005-0000-0000-0000972A0000}"/>
    <cellStyle name="Normal 7 36" xfId="11482" xr:uid="{00000000-0005-0000-0000-0000982A0000}"/>
    <cellStyle name="Normal 7 37" xfId="11483" xr:uid="{00000000-0005-0000-0000-0000992A0000}"/>
    <cellStyle name="Normal 7 38" xfId="11484" xr:uid="{00000000-0005-0000-0000-00009A2A0000}"/>
    <cellStyle name="Normal 7 39" xfId="11485" xr:uid="{00000000-0005-0000-0000-00009B2A0000}"/>
    <cellStyle name="Normal 7 4" xfId="764" xr:uid="{00000000-0005-0000-0000-00009C2A0000}"/>
    <cellStyle name="Normal 7 4 10" xfId="11486" xr:uid="{00000000-0005-0000-0000-00009D2A0000}"/>
    <cellStyle name="Normal 7 4 11" xfId="11487" xr:uid="{00000000-0005-0000-0000-00009E2A0000}"/>
    <cellStyle name="Normal 7 4 12" xfId="11488" xr:uid="{00000000-0005-0000-0000-00009F2A0000}"/>
    <cellStyle name="Normal 7 4 13" xfId="11489" xr:uid="{00000000-0005-0000-0000-0000A02A0000}"/>
    <cellStyle name="Normal 7 4 14" xfId="11490" xr:uid="{00000000-0005-0000-0000-0000A12A0000}"/>
    <cellStyle name="Normal 7 4 15" xfId="11491" xr:uid="{00000000-0005-0000-0000-0000A22A0000}"/>
    <cellStyle name="Normal 7 4 16" xfId="11492" xr:uid="{00000000-0005-0000-0000-0000A32A0000}"/>
    <cellStyle name="Normal 7 4 17" xfId="11493" xr:uid="{00000000-0005-0000-0000-0000A42A0000}"/>
    <cellStyle name="Normal 7 4 18" xfId="11494" xr:uid="{00000000-0005-0000-0000-0000A52A0000}"/>
    <cellStyle name="Normal 7 4 19" xfId="11495" xr:uid="{00000000-0005-0000-0000-0000A62A0000}"/>
    <cellStyle name="Normal 7 4 2" xfId="1813" xr:uid="{00000000-0005-0000-0000-0000A72A0000}"/>
    <cellStyle name="Normal 7 4 20" xfId="11496" xr:uid="{00000000-0005-0000-0000-0000A82A0000}"/>
    <cellStyle name="Normal 7 4 21" xfId="11497" xr:uid="{00000000-0005-0000-0000-0000A92A0000}"/>
    <cellStyle name="Normal 7 4 22" xfId="11498" xr:uid="{00000000-0005-0000-0000-0000AA2A0000}"/>
    <cellStyle name="Normal 7 4 23" xfId="11499" xr:uid="{00000000-0005-0000-0000-0000AB2A0000}"/>
    <cellStyle name="Normal 7 4 24" xfId="11500" xr:uid="{00000000-0005-0000-0000-0000AC2A0000}"/>
    <cellStyle name="Normal 7 4 25" xfId="11501" xr:uid="{00000000-0005-0000-0000-0000AD2A0000}"/>
    <cellStyle name="Normal 7 4 26" xfId="11502" xr:uid="{00000000-0005-0000-0000-0000AE2A0000}"/>
    <cellStyle name="Normal 7 4 27" xfId="11503" xr:uid="{00000000-0005-0000-0000-0000AF2A0000}"/>
    <cellStyle name="Normal 7 4 28" xfId="11504" xr:uid="{00000000-0005-0000-0000-0000B02A0000}"/>
    <cellStyle name="Normal 7 4 29" xfId="11505" xr:uid="{00000000-0005-0000-0000-0000B12A0000}"/>
    <cellStyle name="Normal 7 4 3" xfId="4576" xr:uid="{00000000-0005-0000-0000-0000B22A0000}"/>
    <cellStyle name="Normal 7 4 30" xfId="11506" xr:uid="{00000000-0005-0000-0000-0000B32A0000}"/>
    <cellStyle name="Normal 7 4 31" xfId="11507" xr:uid="{00000000-0005-0000-0000-0000B42A0000}"/>
    <cellStyle name="Normal 7 4 32" xfId="11508" xr:uid="{00000000-0005-0000-0000-0000B52A0000}"/>
    <cellStyle name="Normal 7 4 33" xfId="11509" xr:uid="{00000000-0005-0000-0000-0000B62A0000}"/>
    <cellStyle name="Normal 7 4 34" xfId="11510" xr:uid="{00000000-0005-0000-0000-0000B72A0000}"/>
    <cellStyle name="Normal 7 4 35" xfId="11511" xr:uid="{00000000-0005-0000-0000-0000B82A0000}"/>
    <cellStyle name="Normal 7 4 36" xfId="11512" xr:uid="{00000000-0005-0000-0000-0000B92A0000}"/>
    <cellStyle name="Normal 7 4 37" xfId="11513" xr:uid="{00000000-0005-0000-0000-0000BA2A0000}"/>
    <cellStyle name="Normal 7 4 38" xfId="11514" xr:uid="{00000000-0005-0000-0000-0000BB2A0000}"/>
    <cellStyle name="Normal 7 4 39" xfId="11515" xr:uid="{00000000-0005-0000-0000-0000BC2A0000}"/>
    <cellStyle name="Normal 7 4 4" xfId="4935" xr:uid="{00000000-0005-0000-0000-0000BD2A0000}"/>
    <cellStyle name="Normal 7 4 40" xfId="11516" xr:uid="{00000000-0005-0000-0000-0000BE2A0000}"/>
    <cellStyle name="Normal 7 4 41" xfId="11517" xr:uid="{00000000-0005-0000-0000-0000BF2A0000}"/>
    <cellStyle name="Normal 7 4 42" xfId="11518" xr:uid="{00000000-0005-0000-0000-0000C02A0000}"/>
    <cellStyle name="Normal 7 4 43" xfId="11519" xr:uid="{00000000-0005-0000-0000-0000C12A0000}"/>
    <cellStyle name="Normal 7 4 44" xfId="11520" xr:uid="{00000000-0005-0000-0000-0000C22A0000}"/>
    <cellStyle name="Normal 7 4 45" xfId="11521" xr:uid="{00000000-0005-0000-0000-0000C32A0000}"/>
    <cellStyle name="Normal 7 4 46" xfId="11522" xr:uid="{00000000-0005-0000-0000-0000C42A0000}"/>
    <cellStyle name="Normal 7 4 47" xfId="11523" xr:uid="{00000000-0005-0000-0000-0000C52A0000}"/>
    <cellStyle name="Normal 7 4 48" xfId="11524" xr:uid="{00000000-0005-0000-0000-0000C62A0000}"/>
    <cellStyle name="Normal 7 4 49" xfId="11525" xr:uid="{00000000-0005-0000-0000-0000C72A0000}"/>
    <cellStyle name="Normal 7 4 5" xfId="11526" xr:uid="{00000000-0005-0000-0000-0000C82A0000}"/>
    <cellStyle name="Normal 7 4 50" xfId="11527" xr:uid="{00000000-0005-0000-0000-0000C92A0000}"/>
    <cellStyle name="Normal 7 4 51" xfId="11528" xr:uid="{00000000-0005-0000-0000-0000CA2A0000}"/>
    <cellStyle name="Normal 7 4 52" xfId="11529" xr:uid="{00000000-0005-0000-0000-0000CB2A0000}"/>
    <cellStyle name="Normal 7 4 53" xfId="11530" xr:uid="{00000000-0005-0000-0000-0000CC2A0000}"/>
    <cellStyle name="Normal 7 4 54" xfId="11531" xr:uid="{00000000-0005-0000-0000-0000CD2A0000}"/>
    <cellStyle name="Normal 7 4 55" xfId="11532" xr:uid="{00000000-0005-0000-0000-0000CE2A0000}"/>
    <cellStyle name="Normal 7 4 56" xfId="11533" xr:uid="{00000000-0005-0000-0000-0000CF2A0000}"/>
    <cellStyle name="Normal 7 4 57" xfId="11534" xr:uid="{00000000-0005-0000-0000-0000D02A0000}"/>
    <cellStyle name="Normal 7 4 58" xfId="11535" xr:uid="{00000000-0005-0000-0000-0000D12A0000}"/>
    <cellStyle name="Normal 7 4 59" xfId="11536" xr:uid="{00000000-0005-0000-0000-0000D22A0000}"/>
    <cellStyle name="Normal 7 4 6" xfId="11537" xr:uid="{00000000-0005-0000-0000-0000D32A0000}"/>
    <cellStyle name="Normal 7 4 60" xfId="11538" xr:uid="{00000000-0005-0000-0000-0000D42A0000}"/>
    <cellStyle name="Normal 7 4 61" xfId="11539" xr:uid="{00000000-0005-0000-0000-0000D52A0000}"/>
    <cellStyle name="Normal 7 4 62" xfId="11540" xr:uid="{00000000-0005-0000-0000-0000D62A0000}"/>
    <cellStyle name="Normal 7 4 63" xfId="11541" xr:uid="{00000000-0005-0000-0000-0000D72A0000}"/>
    <cellStyle name="Normal 7 4 64" xfId="11542" xr:uid="{00000000-0005-0000-0000-0000D82A0000}"/>
    <cellStyle name="Normal 7 4 65" xfId="11543" xr:uid="{00000000-0005-0000-0000-0000D92A0000}"/>
    <cellStyle name="Normal 7 4 66" xfId="11544" xr:uid="{00000000-0005-0000-0000-0000DA2A0000}"/>
    <cellStyle name="Normal 7 4 7" xfId="11545" xr:uid="{00000000-0005-0000-0000-0000DB2A0000}"/>
    <cellStyle name="Normal 7 4 8" xfId="11546" xr:uid="{00000000-0005-0000-0000-0000DC2A0000}"/>
    <cellStyle name="Normal 7 4 9" xfId="11547" xr:uid="{00000000-0005-0000-0000-0000DD2A0000}"/>
    <cellStyle name="Normal 7 40" xfId="11548" xr:uid="{00000000-0005-0000-0000-0000DE2A0000}"/>
    <cellStyle name="Normal 7 41" xfId="11549" xr:uid="{00000000-0005-0000-0000-0000DF2A0000}"/>
    <cellStyle name="Normal 7 42" xfId="11550" xr:uid="{00000000-0005-0000-0000-0000E02A0000}"/>
    <cellStyle name="Normal 7 43" xfId="11551" xr:uid="{00000000-0005-0000-0000-0000E12A0000}"/>
    <cellStyle name="Normal 7 44" xfId="11552" xr:uid="{00000000-0005-0000-0000-0000E22A0000}"/>
    <cellStyle name="Normal 7 45" xfId="11553" xr:uid="{00000000-0005-0000-0000-0000E32A0000}"/>
    <cellStyle name="Normal 7 46" xfId="11554" xr:uid="{00000000-0005-0000-0000-0000E42A0000}"/>
    <cellStyle name="Normal 7 47" xfId="11555" xr:uid="{00000000-0005-0000-0000-0000E52A0000}"/>
    <cellStyle name="Normal 7 48" xfId="11556" xr:uid="{00000000-0005-0000-0000-0000E62A0000}"/>
    <cellStyle name="Normal 7 49" xfId="11557" xr:uid="{00000000-0005-0000-0000-0000E72A0000}"/>
    <cellStyle name="Normal 7 5" xfId="2668" xr:uid="{00000000-0005-0000-0000-0000E82A0000}"/>
    <cellStyle name="Normal 7 5 10" xfId="11558" xr:uid="{00000000-0005-0000-0000-0000E92A0000}"/>
    <cellStyle name="Normal 7 5 11" xfId="11559" xr:uid="{00000000-0005-0000-0000-0000EA2A0000}"/>
    <cellStyle name="Normal 7 5 12" xfId="11560" xr:uid="{00000000-0005-0000-0000-0000EB2A0000}"/>
    <cellStyle name="Normal 7 5 13" xfId="11561" xr:uid="{00000000-0005-0000-0000-0000EC2A0000}"/>
    <cellStyle name="Normal 7 5 14" xfId="11562" xr:uid="{00000000-0005-0000-0000-0000ED2A0000}"/>
    <cellStyle name="Normal 7 5 15" xfId="11563" xr:uid="{00000000-0005-0000-0000-0000EE2A0000}"/>
    <cellStyle name="Normal 7 5 16" xfId="11564" xr:uid="{00000000-0005-0000-0000-0000EF2A0000}"/>
    <cellStyle name="Normal 7 5 17" xfId="11565" xr:uid="{00000000-0005-0000-0000-0000F02A0000}"/>
    <cellStyle name="Normal 7 5 18" xfId="11566" xr:uid="{00000000-0005-0000-0000-0000F12A0000}"/>
    <cellStyle name="Normal 7 5 19" xfId="11567" xr:uid="{00000000-0005-0000-0000-0000F22A0000}"/>
    <cellStyle name="Normal 7 5 2" xfId="11568" xr:uid="{00000000-0005-0000-0000-0000F32A0000}"/>
    <cellStyle name="Normal 7 5 20" xfId="11569" xr:uid="{00000000-0005-0000-0000-0000F42A0000}"/>
    <cellStyle name="Normal 7 5 21" xfId="11570" xr:uid="{00000000-0005-0000-0000-0000F52A0000}"/>
    <cellStyle name="Normal 7 5 22" xfId="11571" xr:uid="{00000000-0005-0000-0000-0000F62A0000}"/>
    <cellStyle name="Normal 7 5 23" xfId="11572" xr:uid="{00000000-0005-0000-0000-0000F72A0000}"/>
    <cellStyle name="Normal 7 5 24" xfId="11573" xr:uid="{00000000-0005-0000-0000-0000F82A0000}"/>
    <cellStyle name="Normal 7 5 25" xfId="11574" xr:uid="{00000000-0005-0000-0000-0000F92A0000}"/>
    <cellStyle name="Normal 7 5 26" xfId="11575" xr:uid="{00000000-0005-0000-0000-0000FA2A0000}"/>
    <cellStyle name="Normal 7 5 27" xfId="11576" xr:uid="{00000000-0005-0000-0000-0000FB2A0000}"/>
    <cellStyle name="Normal 7 5 28" xfId="11577" xr:uid="{00000000-0005-0000-0000-0000FC2A0000}"/>
    <cellStyle name="Normal 7 5 29" xfId="11578" xr:uid="{00000000-0005-0000-0000-0000FD2A0000}"/>
    <cellStyle name="Normal 7 5 3" xfId="11579" xr:uid="{00000000-0005-0000-0000-0000FE2A0000}"/>
    <cellStyle name="Normal 7 5 30" xfId="11580" xr:uid="{00000000-0005-0000-0000-0000FF2A0000}"/>
    <cellStyle name="Normal 7 5 31" xfId="11581" xr:uid="{00000000-0005-0000-0000-0000002B0000}"/>
    <cellStyle name="Normal 7 5 32" xfId="11582" xr:uid="{00000000-0005-0000-0000-0000012B0000}"/>
    <cellStyle name="Normal 7 5 33" xfId="11583" xr:uid="{00000000-0005-0000-0000-0000022B0000}"/>
    <cellStyle name="Normal 7 5 34" xfId="11584" xr:uid="{00000000-0005-0000-0000-0000032B0000}"/>
    <cellStyle name="Normal 7 5 35" xfId="11585" xr:uid="{00000000-0005-0000-0000-0000042B0000}"/>
    <cellStyle name="Normal 7 5 36" xfId="11586" xr:uid="{00000000-0005-0000-0000-0000052B0000}"/>
    <cellStyle name="Normal 7 5 37" xfId="11587" xr:uid="{00000000-0005-0000-0000-0000062B0000}"/>
    <cellStyle name="Normal 7 5 38" xfId="11588" xr:uid="{00000000-0005-0000-0000-0000072B0000}"/>
    <cellStyle name="Normal 7 5 39" xfId="11589" xr:uid="{00000000-0005-0000-0000-0000082B0000}"/>
    <cellStyle name="Normal 7 5 4" xfId="11590" xr:uid="{00000000-0005-0000-0000-0000092B0000}"/>
    <cellStyle name="Normal 7 5 40" xfId="11591" xr:uid="{00000000-0005-0000-0000-00000A2B0000}"/>
    <cellStyle name="Normal 7 5 41" xfId="11592" xr:uid="{00000000-0005-0000-0000-00000B2B0000}"/>
    <cellStyle name="Normal 7 5 42" xfId="11593" xr:uid="{00000000-0005-0000-0000-00000C2B0000}"/>
    <cellStyle name="Normal 7 5 43" xfId="11594" xr:uid="{00000000-0005-0000-0000-00000D2B0000}"/>
    <cellStyle name="Normal 7 5 44" xfId="11595" xr:uid="{00000000-0005-0000-0000-00000E2B0000}"/>
    <cellStyle name="Normal 7 5 45" xfId="11596" xr:uid="{00000000-0005-0000-0000-00000F2B0000}"/>
    <cellStyle name="Normal 7 5 46" xfId="11597" xr:uid="{00000000-0005-0000-0000-0000102B0000}"/>
    <cellStyle name="Normal 7 5 47" xfId="11598" xr:uid="{00000000-0005-0000-0000-0000112B0000}"/>
    <cellStyle name="Normal 7 5 48" xfId="11599" xr:uid="{00000000-0005-0000-0000-0000122B0000}"/>
    <cellStyle name="Normal 7 5 49" xfId="11600" xr:uid="{00000000-0005-0000-0000-0000132B0000}"/>
    <cellStyle name="Normal 7 5 5" xfId="11601" xr:uid="{00000000-0005-0000-0000-0000142B0000}"/>
    <cellStyle name="Normal 7 5 50" xfId="11602" xr:uid="{00000000-0005-0000-0000-0000152B0000}"/>
    <cellStyle name="Normal 7 5 51" xfId="11603" xr:uid="{00000000-0005-0000-0000-0000162B0000}"/>
    <cellStyle name="Normal 7 5 52" xfId="11604" xr:uid="{00000000-0005-0000-0000-0000172B0000}"/>
    <cellStyle name="Normal 7 5 53" xfId="11605" xr:uid="{00000000-0005-0000-0000-0000182B0000}"/>
    <cellStyle name="Normal 7 5 54" xfId="11606" xr:uid="{00000000-0005-0000-0000-0000192B0000}"/>
    <cellStyle name="Normal 7 5 55" xfId="11607" xr:uid="{00000000-0005-0000-0000-00001A2B0000}"/>
    <cellStyle name="Normal 7 5 56" xfId="11608" xr:uid="{00000000-0005-0000-0000-00001B2B0000}"/>
    <cellStyle name="Normal 7 5 57" xfId="11609" xr:uid="{00000000-0005-0000-0000-00001C2B0000}"/>
    <cellStyle name="Normal 7 5 58" xfId="11610" xr:uid="{00000000-0005-0000-0000-00001D2B0000}"/>
    <cellStyle name="Normal 7 5 59" xfId="11611" xr:uid="{00000000-0005-0000-0000-00001E2B0000}"/>
    <cellStyle name="Normal 7 5 6" xfId="11612" xr:uid="{00000000-0005-0000-0000-00001F2B0000}"/>
    <cellStyle name="Normal 7 5 60" xfId="11613" xr:uid="{00000000-0005-0000-0000-0000202B0000}"/>
    <cellStyle name="Normal 7 5 61" xfId="11614" xr:uid="{00000000-0005-0000-0000-0000212B0000}"/>
    <cellStyle name="Normal 7 5 62" xfId="11615" xr:uid="{00000000-0005-0000-0000-0000222B0000}"/>
    <cellStyle name="Normal 7 5 63" xfId="11616" xr:uid="{00000000-0005-0000-0000-0000232B0000}"/>
    <cellStyle name="Normal 7 5 7" xfId="11617" xr:uid="{00000000-0005-0000-0000-0000242B0000}"/>
    <cellStyle name="Normal 7 5 8" xfId="11618" xr:uid="{00000000-0005-0000-0000-0000252B0000}"/>
    <cellStyle name="Normal 7 5 9" xfId="11619" xr:uid="{00000000-0005-0000-0000-0000262B0000}"/>
    <cellStyle name="Normal 7 50" xfId="11620" xr:uid="{00000000-0005-0000-0000-0000272B0000}"/>
    <cellStyle name="Normal 7 51" xfId="11621" xr:uid="{00000000-0005-0000-0000-0000282B0000}"/>
    <cellStyle name="Normal 7 52" xfId="11622" xr:uid="{00000000-0005-0000-0000-0000292B0000}"/>
    <cellStyle name="Normal 7 53" xfId="11623" xr:uid="{00000000-0005-0000-0000-00002A2B0000}"/>
    <cellStyle name="Normal 7 54" xfId="11624" xr:uid="{00000000-0005-0000-0000-00002B2B0000}"/>
    <cellStyle name="Normal 7 55" xfId="11625" xr:uid="{00000000-0005-0000-0000-00002C2B0000}"/>
    <cellStyle name="Normal 7 56" xfId="11626" xr:uid="{00000000-0005-0000-0000-00002D2B0000}"/>
    <cellStyle name="Normal 7 57" xfId="11627" xr:uid="{00000000-0005-0000-0000-00002E2B0000}"/>
    <cellStyle name="Normal 7 58" xfId="11628" xr:uid="{00000000-0005-0000-0000-00002F2B0000}"/>
    <cellStyle name="Normal 7 59" xfId="11629" xr:uid="{00000000-0005-0000-0000-0000302B0000}"/>
    <cellStyle name="Normal 7 6" xfId="2791" xr:uid="{00000000-0005-0000-0000-0000312B0000}"/>
    <cellStyle name="Normal 7 60" xfId="11630" xr:uid="{00000000-0005-0000-0000-0000322B0000}"/>
    <cellStyle name="Normal 7 61" xfId="11631" xr:uid="{00000000-0005-0000-0000-0000332B0000}"/>
    <cellStyle name="Normal 7 62" xfId="11632" xr:uid="{00000000-0005-0000-0000-0000342B0000}"/>
    <cellStyle name="Normal 7 63" xfId="11633" xr:uid="{00000000-0005-0000-0000-0000352B0000}"/>
    <cellStyle name="Normal 7 64" xfId="11634" xr:uid="{00000000-0005-0000-0000-0000362B0000}"/>
    <cellStyle name="Normal 7 65" xfId="11635" xr:uid="{00000000-0005-0000-0000-0000372B0000}"/>
    <cellStyle name="Normal 7 66" xfId="11636" xr:uid="{00000000-0005-0000-0000-0000382B0000}"/>
    <cellStyle name="Normal 7 67" xfId="11637" xr:uid="{00000000-0005-0000-0000-0000392B0000}"/>
    <cellStyle name="Normal 7 68" xfId="11638" xr:uid="{00000000-0005-0000-0000-00003A2B0000}"/>
    <cellStyle name="Normal 7 69" xfId="11639" xr:uid="{00000000-0005-0000-0000-00003B2B0000}"/>
    <cellStyle name="Normal 7 7" xfId="2834" xr:uid="{00000000-0005-0000-0000-00003C2B0000}"/>
    <cellStyle name="Normal 7 70" xfId="11640" xr:uid="{00000000-0005-0000-0000-00003D2B0000}"/>
    <cellStyle name="Normal 7 71" xfId="11641" xr:uid="{00000000-0005-0000-0000-00003E2B0000}"/>
    <cellStyle name="Normal 7 8" xfId="2866" xr:uid="{00000000-0005-0000-0000-00003F2B0000}"/>
    <cellStyle name="Normal 7 9" xfId="2884" xr:uid="{00000000-0005-0000-0000-0000402B0000}"/>
    <cellStyle name="Normal 7_Anuario Estadísticas Económicas 2010_Sector Servicios-ELBA2" xfId="765" xr:uid="{00000000-0005-0000-0000-0000412B0000}"/>
    <cellStyle name="Normal 8" xfId="766" xr:uid="{00000000-0005-0000-0000-0000422B0000}"/>
    <cellStyle name="Normal 8 10" xfId="11642" xr:uid="{00000000-0005-0000-0000-0000432B0000}"/>
    <cellStyle name="Normal 8 11" xfId="11643" xr:uid="{00000000-0005-0000-0000-0000442B0000}"/>
    <cellStyle name="Normal 8 12" xfId="11644" xr:uid="{00000000-0005-0000-0000-0000452B0000}"/>
    <cellStyle name="Normal 8 13" xfId="11645" xr:uid="{00000000-0005-0000-0000-0000462B0000}"/>
    <cellStyle name="Normal 8 14" xfId="11646" xr:uid="{00000000-0005-0000-0000-0000472B0000}"/>
    <cellStyle name="Normal 8 15" xfId="11647" xr:uid="{00000000-0005-0000-0000-0000482B0000}"/>
    <cellStyle name="Normal 8 16" xfId="11648" xr:uid="{00000000-0005-0000-0000-0000492B0000}"/>
    <cellStyle name="Normal 8 17" xfId="11649" xr:uid="{00000000-0005-0000-0000-00004A2B0000}"/>
    <cellStyle name="Normal 8 18" xfId="11650" xr:uid="{00000000-0005-0000-0000-00004B2B0000}"/>
    <cellStyle name="Normal 8 19" xfId="11651" xr:uid="{00000000-0005-0000-0000-00004C2B0000}"/>
    <cellStyle name="Normal 8 2" xfId="767" xr:uid="{00000000-0005-0000-0000-00004D2B0000}"/>
    <cellStyle name="Normal 8 2 10" xfId="11652" xr:uid="{00000000-0005-0000-0000-00004E2B0000}"/>
    <cellStyle name="Normal 8 2 11" xfId="11653" xr:uid="{00000000-0005-0000-0000-00004F2B0000}"/>
    <cellStyle name="Normal 8 2 12" xfId="11654" xr:uid="{00000000-0005-0000-0000-0000502B0000}"/>
    <cellStyle name="Normal 8 2 13" xfId="11655" xr:uid="{00000000-0005-0000-0000-0000512B0000}"/>
    <cellStyle name="Normal 8 2 14" xfId="11656" xr:uid="{00000000-0005-0000-0000-0000522B0000}"/>
    <cellStyle name="Normal 8 2 15" xfId="11657" xr:uid="{00000000-0005-0000-0000-0000532B0000}"/>
    <cellStyle name="Normal 8 2 16" xfId="11658" xr:uid="{00000000-0005-0000-0000-0000542B0000}"/>
    <cellStyle name="Normal 8 2 17" xfId="11659" xr:uid="{00000000-0005-0000-0000-0000552B0000}"/>
    <cellStyle name="Normal 8 2 18" xfId="11660" xr:uid="{00000000-0005-0000-0000-0000562B0000}"/>
    <cellStyle name="Normal 8 2 19" xfId="11661" xr:uid="{00000000-0005-0000-0000-0000572B0000}"/>
    <cellStyle name="Normal 8 2 2" xfId="1814" xr:uid="{00000000-0005-0000-0000-0000582B0000}"/>
    <cellStyle name="Normal 8 2 20" xfId="11662" xr:uid="{00000000-0005-0000-0000-0000592B0000}"/>
    <cellStyle name="Normal 8 2 21" xfId="11663" xr:uid="{00000000-0005-0000-0000-00005A2B0000}"/>
    <cellStyle name="Normal 8 2 22" xfId="11664" xr:uid="{00000000-0005-0000-0000-00005B2B0000}"/>
    <cellStyle name="Normal 8 2 23" xfId="11665" xr:uid="{00000000-0005-0000-0000-00005C2B0000}"/>
    <cellStyle name="Normal 8 2 24" xfId="11666" xr:uid="{00000000-0005-0000-0000-00005D2B0000}"/>
    <cellStyle name="Normal 8 2 25" xfId="11667" xr:uid="{00000000-0005-0000-0000-00005E2B0000}"/>
    <cellStyle name="Normal 8 2 26" xfId="11668" xr:uid="{00000000-0005-0000-0000-00005F2B0000}"/>
    <cellStyle name="Normal 8 2 27" xfId="11669" xr:uid="{00000000-0005-0000-0000-0000602B0000}"/>
    <cellStyle name="Normal 8 2 28" xfId="11670" xr:uid="{00000000-0005-0000-0000-0000612B0000}"/>
    <cellStyle name="Normal 8 2 29" xfId="11671" xr:uid="{00000000-0005-0000-0000-0000622B0000}"/>
    <cellStyle name="Normal 8 2 3" xfId="4577" xr:uid="{00000000-0005-0000-0000-0000632B0000}"/>
    <cellStyle name="Normal 8 2 30" xfId="11672" xr:uid="{00000000-0005-0000-0000-0000642B0000}"/>
    <cellStyle name="Normal 8 2 31" xfId="11673" xr:uid="{00000000-0005-0000-0000-0000652B0000}"/>
    <cellStyle name="Normal 8 2 32" xfId="11674" xr:uid="{00000000-0005-0000-0000-0000662B0000}"/>
    <cellStyle name="Normal 8 2 33" xfId="11675" xr:uid="{00000000-0005-0000-0000-0000672B0000}"/>
    <cellStyle name="Normal 8 2 34" xfId="11676" xr:uid="{00000000-0005-0000-0000-0000682B0000}"/>
    <cellStyle name="Normal 8 2 35" xfId="11677" xr:uid="{00000000-0005-0000-0000-0000692B0000}"/>
    <cellStyle name="Normal 8 2 36" xfId="11678" xr:uid="{00000000-0005-0000-0000-00006A2B0000}"/>
    <cellStyle name="Normal 8 2 37" xfId="11679" xr:uid="{00000000-0005-0000-0000-00006B2B0000}"/>
    <cellStyle name="Normal 8 2 38" xfId="11680" xr:uid="{00000000-0005-0000-0000-00006C2B0000}"/>
    <cellStyle name="Normal 8 2 39" xfId="11681" xr:uid="{00000000-0005-0000-0000-00006D2B0000}"/>
    <cellStyle name="Normal 8 2 4" xfId="4691" xr:uid="{00000000-0005-0000-0000-00006E2B0000}"/>
    <cellStyle name="Normal 8 2 40" xfId="11682" xr:uid="{00000000-0005-0000-0000-00006F2B0000}"/>
    <cellStyle name="Normal 8 2 41" xfId="11683" xr:uid="{00000000-0005-0000-0000-0000702B0000}"/>
    <cellStyle name="Normal 8 2 42" xfId="11684" xr:uid="{00000000-0005-0000-0000-0000712B0000}"/>
    <cellStyle name="Normal 8 2 43" xfId="11685" xr:uid="{00000000-0005-0000-0000-0000722B0000}"/>
    <cellStyle name="Normal 8 2 44" xfId="11686" xr:uid="{00000000-0005-0000-0000-0000732B0000}"/>
    <cellStyle name="Normal 8 2 45" xfId="11687" xr:uid="{00000000-0005-0000-0000-0000742B0000}"/>
    <cellStyle name="Normal 8 2 46" xfId="11688" xr:uid="{00000000-0005-0000-0000-0000752B0000}"/>
    <cellStyle name="Normal 8 2 47" xfId="11689" xr:uid="{00000000-0005-0000-0000-0000762B0000}"/>
    <cellStyle name="Normal 8 2 48" xfId="11690" xr:uid="{00000000-0005-0000-0000-0000772B0000}"/>
    <cellStyle name="Normal 8 2 49" xfId="11691" xr:uid="{00000000-0005-0000-0000-0000782B0000}"/>
    <cellStyle name="Normal 8 2 5" xfId="11692" xr:uid="{00000000-0005-0000-0000-0000792B0000}"/>
    <cellStyle name="Normal 8 2 50" xfId="11693" xr:uid="{00000000-0005-0000-0000-00007A2B0000}"/>
    <cellStyle name="Normal 8 2 51" xfId="11694" xr:uid="{00000000-0005-0000-0000-00007B2B0000}"/>
    <cellStyle name="Normal 8 2 52" xfId="11695" xr:uid="{00000000-0005-0000-0000-00007C2B0000}"/>
    <cellStyle name="Normal 8 2 53" xfId="11696" xr:uid="{00000000-0005-0000-0000-00007D2B0000}"/>
    <cellStyle name="Normal 8 2 54" xfId="11697" xr:uid="{00000000-0005-0000-0000-00007E2B0000}"/>
    <cellStyle name="Normal 8 2 55" xfId="11698" xr:uid="{00000000-0005-0000-0000-00007F2B0000}"/>
    <cellStyle name="Normal 8 2 56" xfId="11699" xr:uid="{00000000-0005-0000-0000-0000802B0000}"/>
    <cellStyle name="Normal 8 2 57" xfId="11700" xr:uid="{00000000-0005-0000-0000-0000812B0000}"/>
    <cellStyle name="Normal 8 2 58" xfId="11701" xr:uid="{00000000-0005-0000-0000-0000822B0000}"/>
    <cellStyle name="Normal 8 2 59" xfId="11702" xr:uid="{00000000-0005-0000-0000-0000832B0000}"/>
    <cellStyle name="Normal 8 2 6" xfId="11703" xr:uid="{00000000-0005-0000-0000-0000842B0000}"/>
    <cellStyle name="Normal 8 2 60" xfId="11704" xr:uid="{00000000-0005-0000-0000-0000852B0000}"/>
    <cellStyle name="Normal 8 2 61" xfId="11705" xr:uid="{00000000-0005-0000-0000-0000862B0000}"/>
    <cellStyle name="Normal 8 2 62" xfId="11706" xr:uid="{00000000-0005-0000-0000-0000872B0000}"/>
    <cellStyle name="Normal 8 2 63" xfId="11707" xr:uid="{00000000-0005-0000-0000-0000882B0000}"/>
    <cellStyle name="Normal 8 2 64" xfId="11708" xr:uid="{00000000-0005-0000-0000-0000892B0000}"/>
    <cellStyle name="Normal 8 2 65" xfId="11709" xr:uid="{00000000-0005-0000-0000-00008A2B0000}"/>
    <cellStyle name="Normal 8 2 66" xfId="11710" xr:uid="{00000000-0005-0000-0000-00008B2B0000}"/>
    <cellStyle name="Normal 8 2 7" xfId="11711" xr:uid="{00000000-0005-0000-0000-00008C2B0000}"/>
    <cellStyle name="Normal 8 2 8" xfId="11712" xr:uid="{00000000-0005-0000-0000-00008D2B0000}"/>
    <cellStyle name="Normal 8 2 9" xfId="11713" xr:uid="{00000000-0005-0000-0000-00008E2B0000}"/>
    <cellStyle name="Normal 8 20" xfId="11714" xr:uid="{00000000-0005-0000-0000-00008F2B0000}"/>
    <cellStyle name="Normal 8 21" xfId="11715" xr:uid="{00000000-0005-0000-0000-0000902B0000}"/>
    <cellStyle name="Normal 8 22" xfId="11716" xr:uid="{00000000-0005-0000-0000-0000912B0000}"/>
    <cellStyle name="Normal 8 23" xfId="11717" xr:uid="{00000000-0005-0000-0000-0000922B0000}"/>
    <cellStyle name="Normal 8 24" xfId="11718" xr:uid="{00000000-0005-0000-0000-0000932B0000}"/>
    <cellStyle name="Normal 8 25" xfId="11719" xr:uid="{00000000-0005-0000-0000-0000942B0000}"/>
    <cellStyle name="Normal 8 26" xfId="11720" xr:uid="{00000000-0005-0000-0000-0000952B0000}"/>
    <cellStyle name="Normal 8 27" xfId="11721" xr:uid="{00000000-0005-0000-0000-0000962B0000}"/>
    <cellStyle name="Normal 8 28" xfId="11722" xr:uid="{00000000-0005-0000-0000-0000972B0000}"/>
    <cellStyle name="Normal 8 29" xfId="11723" xr:uid="{00000000-0005-0000-0000-0000982B0000}"/>
    <cellStyle name="Normal 8 3" xfId="768" xr:uid="{00000000-0005-0000-0000-0000992B0000}"/>
    <cellStyle name="Normal 8 30" xfId="11724" xr:uid="{00000000-0005-0000-0000-00009A2B0000}"/>
    <cellStyle name="Normal 8 31" xfId="11725" xr:uid="{00000000-0005-0000-0000-00009B2B0000}"/>
    <cellStyle name="Normal 8 32" xfId="11726" xr:uid="{00000000-0005-0000-0000-00009C2B0000}"/>
    <cellStyle name="Normal 8 33" xfId="11727" xr:uid="{00000000-0005-0000-0000-00009D2B0000}"/>
    <cellStyle name="Normal 8 34" xfId="11728" xr:uid="{00000000-0005-0000-0000-00009E2B0000}"/>
    <cellStyle name="Normal 8 35" xfId="11729" xr:uid="{00000000-0005-0000-0000-00009F2B0000}"/>
    <cellStyle name="Normal 8 36" xfId="11730" xr:uid="{00000000-0005-0000-0000-0000A02B0000}"/>
    <cellStyle name="Normal 8 37" xfId="11731" xr:uid="{00000000-0005-0000-0000-0000A12B0000}"/>
    <cellStyle name="Normal 8 38" xfId="11732" xr:uid="{00000000-0005-0000-0000-0000A22B0000}"/>
    <cellStyle name="Normal 8 39" xfId="11733" xr:uid="{00000000-0005-0000-0000-0000A32B0000}"/>
    <cellStyle name="Normal 8 4" xfId="2669" xr:uid="{00000000-0005-0000-0000-0000A42B0000}"/>
    <cellStyle name="Normal 8 40" xfId="11734" xr:uid="{00000000-0005-0000-0000-0000A52B0000}"/>
    <cellStyle name="Normal 8 41" xfId="11735" xr:uid="{00000000-0005-0000-0000-0000A62B0000}"/>
    <cellStyle name="Normal 8 42" xfId="11736" xr:uid="{00000000-0005-0000-0000-0000A72B0000}"/>
    <cellStyle name="Normal 8 43" xfId="11737" xr:uid="{00000000-0005-0000-0000-0000A82B0000}"/>
    <cellStyle name="Normal 8 44" xfId="11738" xr:uid="{00000000-0005-0000-0000-0000A92B0000}"/>
    <cellStyle name="Normal 8 45" xfId="11739" xr:uid="{00000000-0005-0000-0000-0000AA2B0000}"/>
    <cellStyle name="Normal 8 46" xfId="11740" xr:uid="{00000000-0005-0000-0000-0000AB2B0000}"/>
    <cellStyle name="Normal 8 47" xfId="11741" xr:uid="{00000000-0005-0000-0000-0000AC2B0000}"/>
    <cellStyle name="Normal 8 48" xfId="11742" xr:uid="{00000000-0005-0000-0000-0000AD2B0000}"/>
    <cellStyle name="Normal 8 49" xfId="11743" xr:uid="{00000000-0005-0000-0000-0000AE2B0000}"/>
    <cellStyle name="Normal 8 5" xfId="2792" xr:uid="{00000000-0005-0000-0000-0000AF2B0000}"/>
    <cellStyle name="Normal 8 50" xfId="11744" xr:uid="{00000000-0005-0000-0000-0000B02B0000}"/>
    <cellStyle name="Normal 8 51" xfId="11745" xr:uid="{00000000-0005-0000-0000-0000B12B0000}"/>
    <cellStyle name="Normal 8 52" xfId="11746" xr:uid="{00000000-0005-0000-0000-0000B22B0000}"/>
    <cellStyle name="Normal 8 53" xfId="11747" xr:uid="{00000000-0005-0000-0000-0000B32B0000}"/>
    <cellStyle name="Normal 8 54" xfId="11748" xr:uid="{00000000-0005-0000-0000-0000B42B0000}"/>
    <cellStyle name="Normal 8 55" xfId="11749" xr:uid="{00000000-0005-0000-0000-0000B52B0000}"/>
    <cellStyle name="Normal 8 56" xfId="11750" xr:uid="{00000000-0005-0000-0000-0000B62B0000}"/>
    <cellStyle name="Normal 8 57" xfId="11751" xr:uid="{00000000-0005-0000-0000-0000B72B0000}"/>
    <cellStyle name="Normal 8 58" xfId="11752" xr:uid="{00000000-0005-0000-0000-0000B82B0000}"/>
    <cellStyle name="Normal 8 59" xfId="11753" xr:uid="{00000000-0005-0000-0000-0000B92B0000}"/>
    <cellStyle name="Normal 8 6" xfId="2835" xr:uid="{00000000-0005-0000-0000-0000BA2B0000}"/>
    <cellStyle name="Normal 8 60" xfId="11754" xr:uid="{00000000-0005-0000-0000-0000BB2B0000}"/>
    <cellStyle name="Normal 8 61" xfId="11755" xr:uid="{00000000-0005-0000-0000-0000BC2B0000}"/>
    <cellStyle name="Normal 8 62" xfId="11756" xr:uid="{00000000-0005-0000-0000-0000BD2B0000}"/>
    <cellStyle name="Normal 8 63" xfId="11757" xr:uid="{00000000-0005-0000-0000-0000BE2B0000}"/>
    <cellStyle name="Normal 8 64" xfId="11758" xr:uid="{00000000-0005-0000-0000-0000BF2B0000}"/>
    <cellStyle name="Normal 8 65" xfId="11759" xr:uid="{00000000-0005-0000-0000-0000C02B0000}"/>
    <cellStyle name="Normal 8 66" xfId="11760" xr:uid="{00000000-0005-0000-0000-0000C12B0000}"/>
    <cellStyle name="Normal 8 67" xfId="11761" xr:uid="{00000000-0005-0000-0000-0000C22B0000}"/>
    <cellStyle name="Normal 8 68" xfId="11762" xr:uid="{00000000-0005-0000-0000-0000C32B0000}"/>
    <cellStyle name="Normal 8 69" xfId="11763" xr:uid="{00000000-0005-0000-0000-0000C42B0000}"/>
    <cellStyle name="Normal 8 7" xfId="2867" xr:uid="{00000000-0005-0000-0000-0000C52B0000}"/>
    <cellStyle name="Normal 8 70" xfId="11764" xr:uid="{00000000-0005-0000-0000-0000C62B0000}"/>
    <cellStyle name="Normal 8 71" xfId="11765" xr:uid="{00000000-0005-0000-0000-0000C72B0000}"/>
    <cellStyle name="Normal 8 72" xfId="11766" xr:uid="{00000000-0005-0000-0000-0000C82B0000}"/>
    <cellStyle name="Normal 8 8" xfId="2885" xr:uid="{00000000-0005-0000-0000-0000C92B0000}"/>
    <cellStyle name="Normal 8 9" xfId="11767" xr:uid="{00000000-0005-0000-0000-0000CA2B0000}"/>
    <cellStyle name="Normal 8_Anuario Estadísticas Económicas 2010_Sector Servicios-ELBA2" xfId="769" xr:uid="{00000000-0005-0000-0000-0000CB2B0000}"/>
    <cellStyle name="Normal 9" xfId="770" xr:uid="{00000000-0005-0000-0000-0000CC2B0000}"/>
    <cellStyle name="Normal 9 10" xfId="1816" xr:uid="{00000000-0005-0000-0000-0000CD2B0000}"/>
    <cellStyle name="Normal 9 10 2" xfId="1817" xr:uid="{00000000-0005-0000-0000-0000CE2B0000}"/>
    <cellStyle name="Normal 9 10 2 2" xfId="2465" xr:uid="{00000000-0005-0000-0000-0000CF2B0000}"/>
    <cellStyle name="Normal 9 10 3" xfId="2466" xr:uid="{00000000-0005-0000-0000-0000D02B0000}"/>
    <cellStyle name="Normal 9 11" xfId="1818" xr:uid="{00000000-0005-0000-0000-0000D12B0000}"/>
    <cellStyle name="Normal 9 11 2" xfId="2467" xr:uid="{00000000-0005-0000-0000-0000D22B0000}"/>
    <cellStyle name="Normal 9 12" xfId="1819" xr:uid="{00000000-0005-0000-0000-0000D32B0000}"/>
    <cellStyle name="Normal 9 12 2" xfId="2468" xr:uid="{00000000-0005-0000-0000-0000D42B0000}"/>
    <cellStyle name="Normal 9 13" xfId="1820" xr:uid="{00000000-0005-0000-0000-0000D52B0000}"/>
    <cellStyle name="Normal 9 13 2" xfId="2469" xr:uid="{00000000-0005-0000-0000-0000D62B0000}"/>
    <cellStyle name="Normal 9 14" xfId="1821" xr:uid="{00000000-0005-0000-0000-0000D72B0000}"/>
    <cellStyle name="Normal 9 14 2" xfId="2470" xr:uid="{00000000-0005-0000-0000-0000D82B0000}"/>
    <cellStyle name="Normal 9 15" xfId="2471" xr:uid="{00000000-0005-0000-0000-0000D92B0000}"/>
    <cellStyle name="Normal 9 16" xfId="2670" xr:uid="{00000000-0005-0000-0000-0000DA2B0000}"/>
    <cellStyle name="Normal 9 17" xfId="2793" xr:uid="{00000000-0005-0000-0000-0000DB2B0000}"/>
    <cellStyle name="Normal 9 18" xfId="2836" xr:uid="{00000000-0005-0000-0000-0000DC2B0000}"/>
    <cellStyle name="Normal 9 19" xfId="2868" xr:uid="{00000000-0005-0000-0000-0000DD2B0000}"/>
    <cellStyle name="Normal 9 2" xfId="771" xr:uid="{00000000-0005-0000-0000-0000DE2B0000}"/>
    <cellStyle name="Normal 9 2 10" xfId="11768" xr:uid="{00000000-0005-0000-0000-0000DF2B0000}"/>
    <cellStyle name="Normal 9 2 11" xfId="11769" xr:uid="{00000000-0005-0000-0000-0000E02B0000}"/>
    <cellStyle name="Normal 9 2 12" xfId="11770" xr:uid="{00000000-0005-0000-0000-0000E12B0000}"/>
    <cellStyle name="Normal 9 2 13" xfId="11771" xr:uid="{00000000-0005-0000-0000-0000E22B0000}"/>
    <cellStyle name="Normal 9 2 14" xfId="11772" xr:uid="{00000000-0005-0000-0000-0000E32B0000}"/>
    <cellStyle name="Normal 9 2 15" xfId="11773" xr:uid="{00000000-0005-0000-0000-0000E42B0000}"/>
    <cellStyle name="Normal 9 2 16" xfId="11774" xr:uid="{00000000-0005-0000-0000-0000E52B0000}"/>
    <cellStyle name="Normal 9 2 17" xfId="11775" xr:uid="{00000000-0005-0000-0000-0000E62B0000}"/>
    <cellStyle name="Normal 9 2 18" xfId="11776" xr:uid="{00000000-0005-0000-0000-0000E72B0000}"/>
    <cellStyle name="Normal 9 2 19" xfId="11777" xr:uid="{00000000-0005-0000-0000-0000E82B0000}"/>
    <cellStyle name="Normal 9 2 2" xfId="1822" xr:uid="{00000000-0005-0000-0000-0000E92B0000}"/>
    <cellStyle name="Normal 9 2 20" xfId="11778" xr:uid="{00000000-0005-0000-0000-0000EA2B0000}"/>
    <cellStyle name="Normal 9 2 21" xfId="11779" xr:uid="{00000000-0005-0000-0000-0000EB2B0000}"/>
    <cellStyle name="Normal 9 2 22" xfId="11780" xr:uid="{00000000-0005-0000-0000-0000EC2B0000}"/>
    <cellStyle name="Normal 9 2 23" xfId="11781" xr:uid="{00000000-0005-0000-0000-0000ED2B0000}"/>
    <cellStyle name="Normal 9 2 24" xfId="11782" xr:uid="{00000000-0005-0000-0000-0000EE2B0000}"/>
    <cellStyle name="Normal 9 2 25" xfId="11783" xr:uid="{00000000-0005-0000-0000-0000EF2B0000}"/>
    <cellStyle name="Normal 9 2 26" xfId="11784" xr:uid="{00000000-0005-0000-0000-0000F02B0000}"/>
    <cellStyle name="Normal 9 2 27" xfId="11785" xr:uid="{00000000-0005-0000-0000-0000F12B0000}"/>
    <cellStyle name="Normal 9 2 28" xfId="11786" xr:uid="{00000000-0005-0000-0000-0000F22B0000}"/>
    <cellStyle name="Normal 9 2 29" xfId="11787" xr:uid="{00000000-0005-0000-0000-0000F32B0000}"/>
    <cellStyle name="Normal 9 2 3" xfId="4580" xr:uid="{00000000-0005-0000-0000-0000F42B0000}"/>
    <cellStyle name="Normal 9 2 30" xfId="11788" xr:uid="{00000000-0005-0000-0000-0000F52B0000}"/>
    <cellStyle name="Normal 9 2 31" xfId="11789" xr:uid="{00000000-0005-0000-0000-0000F62B0000}"/>
    <cellStyle name="Normal 9 2 32" xfId="11790" xr:uid="{00000000-0005-0000-0000-0000F72B0000}"/>
    <cellStyle name="Normal 9 2 33" xfId="11791" xr:uid="{00000000-0005-0000-0000-0000F82B0000}"/>
    <cellStyle name="Normal 9 2 34" xfId="11792" xr:uid="{00000000-0005-0000-0000-0000F92B0000}"/>
    <cellStyle name="Normal 9 2 35" xfId="11793" xr:uid="{00000000-0005-0000-0000-0000FA2B0000}"/>
    <cellStyle name="Normal 9 2 36" xfId="11794" xr:uid="{00000000-0005-0000-0000-0000FB2B0000}"/>
    <cellStyle name="Normal 9 2 37" xfId="11795" xr:uid="{00000000-0005-0000-0000-0000FC2B0000}"/>
    <cellStyle name="Normal 9 2 38" xfId="11796" xr:uid="{00000000-0005-0000-0000-0000FD2B0000}"/>
    <cellStyle name="Normal 9 2 39" xfId="11797" xr:uid="{00000000-0005-0000-0000-0000FE2B0000}"/>
    <cellStyle name="Normal 9 2 4" xfId="4338" xr:uid="{00000000-0005-0000-0000-0000FF2B0000}"/>
    <cellStyle name="Normal 9 2 40" xfId="11798" xr:uid="{00000000-0005-0000-0000-0000002C0000}"/>
    <cellStyle name="Normal 9 2 41" xfId="11799" xr:uid="{00000000-0005-0000-0000-0000012C0000}"/>
    <cellStyle name="Normal 9 2 42" xfId="11800" xr:uid="{00000000-0005-0000-0000-0000022C0000}"/>
    <cellStyle name="Normal 9 2 43" xfId="11801" xr:uid="{00000000-0005-0000-0000-0000032C0000}"/>
    <cellStyle name="Normal 9 2 44" xfId="11802" xr:uid="{00000000-0005-0000-0000-0000042C0000}"/>
    <cellStyle name="Normal 9 2 45" xfId="11803" xr:uid="{00000000-0005-0000-0000-0000052C0000}"/>
    <cellStyle name="Normal 9 2 46" xfId="11804" xr:uid="{00000000-0005-0000-0000-0000062C0000}"/>
    <cellStyle name="Normal 9 2 47" xfId="11805" xr:uid="{00000000-0005-0000-0000-0000072C0000}"/>
    <cellStyle name="Normal 9 2 48" xfId="11806" xr:uid="{00000000-0005-0000-0000-0000082C0000}"/>
    <cellStyle name="Normal 9 2 49" xfId="11807" xr:uid="{00000000-0005-0000-0000-0000092C0000}"/>
    <cellStyle name="Normal 9 2 5" xfId="11808" xr:uid="{00000000-0005-0000-0000-00000A2C0000}"/>
    <cellStyle name="Normal 9 2 50" xfId="11809" xr:uid="{00000000-0005-0000-0000-00000B2C0000}"/>
    <cellStyle name="Normal 9 2 51" xfId="11810" xr:uid="{00000000-0005-0000-0000-00000C2C0000}"/>
    <cellStyle name="Normal 9 2 52" xfId="11811" xr:uid="{00000000-0005-0000-0000-00000D2C0000}"/>
    <cellStyle name="Normal 9 2 53" xfId="11812" xr:uid="{00000000-0005-0000-0000-00000E2C0000}"/>
    <cellStyle name="Normal 9 2 54" xfId="11813" xr:uid="{00000000-0005-0000-0000-00000F2C0000}"/>
    <cellStyle name="Normal 9 2 55" xfId="11814" xr:uid="{00000000-0005-0000-0000-0000102C0000}"/>
    <cellStyle name="Normal 9 2 56" xfId="11815" xr:uid="{00000000-0005-0000-0000-0000112C0000}"/>
    <cellStyle name="Normal 9 2 57" xfId="11816" xr:uid="{00000000-0005-0000-0000-0000122C0000}"/>
    <cellStyle name="Normal 9 2 58" xfId="11817" xr:uid="{00000000-0005-0000-0000-0000132C0000}"/>
    <cellStyle name="Normal 9 2 59" xfId="11818" xr:uid="{00000000-0005-0000-0000-0000142C0000}"/>
    <cellStyle name="Normal 9 2 6" xfId="11819" xr:uid="{00000000-0005-0000-0000-0000152C0000}"/>
    <cellStyle name="Normal 9 2 60" xfId="11820" xr:uid="{00000000-0005-0000-0000-0000162C0000}"/>
    <cellStyle name="Normal 9 2 61" xfId="11821" xr:uid="{00000000-0005-0000-0000-0000172C0000}"/>
    <cellStyle name="Normal 9 2 62" xfId="11822" xr:uid="{00000000-0005-0000-0000-0000182C0000}"/>
    <cellStyle name="Normal 9 2 63" xfId="11823" xr:uid="{00000000-0005-0000-0000-0000192C0000}"/>
    <cellStyle name="Normal 9 2 64" xfId="11824" xr:uid="{00000000-0005-0000-0000-00001A2C0000}"/>
    <cellStyle name="Normal 9 2 65" xfId="11825" xr:uid="{00000000-0005-0000-0000-00001B2C0000}"/>
    <cellStyle name="Normal 9 2 66" xfId="11826" xr:uid="{00000000-0005-0000-0000-00001C2C0000}"/>
    <cellStyle name="Normal 9 2 7" xfId="11827" xr:uid="{00000000-0005-0000-0000-00001D2C0000}"/>
    <cellStyle name="Normal 9 2 8" xfId="11828" xr:uid="{00000000-0005-0000-0000-00001E2C0000}"/>
    <cellStyle name="Normal 9 2 9" xfId="11829" xr:uid="{00000000-0005-0000-0000-00001F2C0000}"/>
    <cellStyle name="Normal 9 20" xfId="2886" xr:uid="{00000000-0005-0000-0000-0000202C0000}"/>
    <cellStyle name="Normal 9 21" xfId="4578" xr:uid="{00000000-0005-0000-0000-0000212C0000}"/>
    <cellStyle name="Normal 9 22" xfId="4965" xr:uid="{00000000-0005-0000-0000-0000222C0000}"/>
    <cellStyle name="Normal 9 23" xfId="11830" xr:uid="{00000000-0005-0000-0000-0000232C0000}"/>
    <cellStyle name="Normal 9 24" xfId="11831" xr:uid="{00000000-0005-0000-0000-0000242C0000}"/>
    <cellStyle name="Normal 9 25" xfId="11832" xr:uid="{00000000-0005-0000-0000-0000252C0000}"/>
    <cellStyle name="Normal 9 26" xfId="11833" xr:uid="{00000000-0005-0000-0000-0000262C0000}"/>
    <cellStyle name="Normal 9 27" xfId="11834" xr:uid="{00000000-0005-0000-0000-0000272C0000}"/>
    <cellStyle name="Normal 9 28" xfId="11835" xr:uid="{00000000-0005-0000-0000-0000282C0000}"/>
    <cellStyle name="Normal 9 29" xfId="11836" xr:uid="{00000000-0005-0000-0000-0000292C0000}"/>
    <cellStyle name="Normal 9 3" xfId="772" xr:uid="{00000000-0005-0000-0000-00002A2C0000}"/>
    <cellStyle name="Normal 9 3 10" xfId="11837" xr:uid="{00000000-0005-0000-0000-00002B2C0000}"/>
    <cellStyle name="Normal 9 3 11" xfId="11838" xr:uid="{00000000-0005-0000-0000-00002C2C0000}"/>
    <cellStyle name="Normal 9 3 12" xfId="11839" xr:uid="{00000000-0005-0000-0000-00002D2C0000}"/>
    <cellStyle name="Normal 9 3 13" xfId="11840" xr:uid="{00000000-0005-0000-0000-00002E2C0000}"/>
    <cellStyle name="Normal 9 3 14" xfId="11841" xr:uid="{00000000-0005-0000-0000-00002F2C0000}"/>
    <cellStyle name="Normal 9 3 15" xfId="11842" xr:uid="{00000000-0005-0000-0000-0000302C0000}"/>
    <cellStyle name="Normal 9 3 16" xfId="11843" xr:uid="{00000000-0005-0000-0000-0000312C0000}"/>
    <cellStyle name="Normal 9 3 17" xfId="11844" xr:uid="{00000000-0005-0000-0000-0000322C0000}"/>
    <cellStyle name="Normal 9 3 18" xfId="11845" xr:uid="{00000000-0005-0000-0000-0000332C0000}"/>
    <cellStyle name="Normal 9 3 19" xfId="11846" xr:uid="{00000000-0005-0000-0000-0000342C0000}"/>
    <cellStyle name="Normal 9 3 2" xfId="1823" xr:uid="{00000000-0005-0000-0000-0000352C0000}"/>
    <cellStyle name="Normal 9 3 20" xfId="11847" xr:uid="{00000000-0005-0000-0000-0000362C0000}"/>
    <cellStyle name="Normal 9 3 21" xfId="11848" xr:uid="{00000000-0005-0000-0000-0000372C0000}"/>
    <cellStyle name="Normal 9 3 22" xfId="11849" xr:uid="{00000000-0005-0000-0000-0000382C0000}"/>
    <cellStyle name="Normal 9 3 23" xfId="11850" xr:uid="{00000000-0005-0000-0000-0000392C0000}"/>
    <cellStyle name="Normal 9 3 24" xfId="11851" xr:uid="{00000000-0005-0000-0000-00003A2C0000}"/>
    <cellStyle name="Normal 9 3 25" xfId="11852" xr:uid="{00000000-0005-0000-0000-00003B2C0000}"/>
    <cellStyle name="Normal 9 3 26" xfId="11853" xr:uid="{00000000-0005-0000-0000-00003C2C0000}"/>
    <cellStyle name="Normal 9 3 27" xfId="11854" xr:uid="{00000000-0005-0000-0000-00003D2C0000}"/>
    <cellStyle name="Normal 9 3 28" xfId="11855" xr:uid="{00000000-0005-0000-0000-00003E2C0000}"/>
    <cellStyle name="Normal 9 3 29" xfId="11856" xr:uid="{00000000-0005-0000-0000-00003F2C0000}"/>
    <cellStyle name="Normal 9 3 3" xfId="4581" xr:uid="{00000000-0005-0000-0000-0000402C0000}"/>
    <cellStyle name="Normal 9 3 30" xfId="11857" xr:uid="{00000000-0005-0000-0000-0000412C0000}"/>
    <cellStyle name="Normal 9 3 31" xfId="11858" xr:uid="{00000000-0005-0000-0000-0000422C0000}"/>
    <cellStyle name="Normal 9 3 32" xfId="11859" xr:uid="{00000000-0005-0000-0000-0000432C0000}"/>
    <cellStyle name="Normal 9 3 33" xfId="11860" xr:uid="{00000000-0005-0000-0000-0000442C0000}"/>
    <cellStyle name="Normal 9 3 34" xfId="11861" xr:uid="{00000000-0005-0000-0000-0000452C0000}"/>
    <cellStyle name="Normal 9 3 35" xfId="11862" xr:uid="{00000000-0005-0000-0000-0000462C0000}"/>
    <cellStyle name="Normal 9 3 36" xfId="11863" xr:uid="{00000000-0005-0000-0000-0000472C0000}"/>
    <cellStyle name="Normal 9 3 37" xfId="11864" xr:uid="{00000000-0005-0000-0000-0000482C0000}"/>
    <cellStyle name="Normal 9 3 38" xfId="11865" xr:uid="{00000000-0005-0000-0000-0000492C0000}"/>
    <cellStyle name="Normal 9 3 39" xfId="11866" xr:uid="{00000000-0005-0000-0000-00004A2C0000}"/>
    <cellStyle name="Normal 9 3 4" xfId="4337" xr:uid="{00000000-0005-0000-0000-00004B2C0000}"/>
    <cellStyle name="Normal 9 3 40" xfId="11867" xr:uid="{00000000-0005-0000-0000-00004C2C0000}"/>
    <cellStyle name="Normal 9 3 41" xfId="11868" xr:uid="{00000000-0005-0000-0000-00004D2C0000}"/>
    <cellStyle name="Normal 9 3 42" xfId="11869" xr:uid="{00000000-0005-0000-0000-00004E2C0000}"/>
    <cellStyle name="Normal 9 3 43" xfId="11870" xr:uid="{00000000-0005-0000-0000-00004F2C0000}"/>
    <cellStyle name="Normal 9 3 44" xfId="11871" xr:uid="{00000000-0005-0000-0000-0000502C0000}"/>
    <cellStyle name="Normal 9 3 45" xfId="11872" xr:uid="{00000000-0005-0000-0000-0000512C0000}"/>
    <cellStyle name="Normal 9 3 46" xfId="11873" xr:uid="{00000000-0005-0000-0000-0000522C0000}"/>
    <cellStyle name="Normal 9 3 47" xfId="11874" xr:uid="{00000000-0005-0000-0000-0000532C0000}"/>
    <cellStyle name="Normal 9 3 48" xfId="11875" xr:uid="{00000000-0005-0000-0000-0000542C0000}"/>
    <cellStyle name="Normal 9 3 49" xfId="11876" xr:uid="{00000000-0005-0000-0000-0000552C0000}"/>
    <cellStyle name="Normal 9 3 5" xfId="11877" xr:uid="{00000000-0005-0000-0000-0000562C0000}"/>
    <cellStyle name="Normal 9 3 50" xfId="11878" xr:uid="{00000000-0005-0000-0000-0000572C0000}"/>
    <cellStyle name="Normal 9 3 51" xfId="11879" xr:uid="{00000000-0005-0000-0000-0000582C0000}"/>
    <cellStyle name="Normal 9 3 52" xfId="11880" xr:uid="{00000000-0005-0000-0000-0000592C0000}"/>
    <cellStyle name="Normal 9 3 53" xfId="11881" xr:uid="{00000000-0005-0000-0000-00005A2C0000}"/>
    <cellStyle name="Normal 9 3 54" xfId="11882" xr:uid="{00000000-0005-0000-0000-00005B2C0000}"/>
    <cellStyle name="Normal 9 3 55" xfId="11883" xr:uid="{00000000-0005-0000-0000-00005C2C0000}"/>
    <cellStyle name="Normal 9 3 56" xfId="11884" xr:uid="{00000000-0005-0000-0000-00005D2C0000}"/>
    <cellStyle name="Normal 9 3 57" xfId="11885" xr:uid="{00000000-0005-0000-0000-00005E2C0000}"/>
    <cellStyle name="Normal 9 3 58" xfId="11886" xr:uid="{00000000-0005-0000-0000-00005F2C0000}"/>
    <cellStyle name="Normal 9 3 59" xfId="11887" xr:uid="{00000000-0005-0000-0000-0000602C0000}"/>
    <cellStyle name="Normal 9 3 6" xfId="11888" xr:uid="{00000000-0005-0000-0000-0000612C0000}"/>
    <cellStyle name="Normal 9 3 60" xfId="11889" xr:uid="{00000000-0005-0000-0000-0000622C0000}"/>
    <cellStyle name="Normal 9 3 61" xfId="11890" xr:uid="{00000000-0005-0000-0000-0000632C0000}"/>
    <cellStyle name="Normal 9 3 62" xfId="11891" xr:uid="{00000000-0005-0000-0000-0000642C0000}"/>
    <cellStyle name="Normal 9 3 63" xfId="11892" xr:uid="{00000000-0005-0000-0000-0000652C0000}"/>
    <cellStyle name="Normal 9 3 64" xfId="11893" xr:uid="{00000000-0005-0000-0000-0000662C0000}"/>
    <cellStyle name="Normal 9 3 65" xfId="11894" xr:uid="{00000000-0005-0000-0000-0000672C0000}"/>
    <cellStyle name="Normal 9 3 66" xfId="11895" xr:uid="{00000000-0005-0000-0000-0000682C0000}"/>
    <cellStyle name="Normal 9 3 7" xfId="11896" xr:uid="{00000000-0005-0000-0000-0000692C0000}"/>
    <cellStyle name="Normal 9 3 8" xfId="11897" xr:uid="{00000000-0005-0000-0000-00006A2C0000}"/>
    <cellStyle name="Normal 9 3 9" xfId="11898" xr:uid="{00000000-0005-0000-0000-00006B2C0000}"/>
    <cellStyle name="Normal 9 30" xfId="11899" xr:uid="{00000000-0005-0000-0000-00006C2C0000}"/>
    <cellStyle name="Normal 9 31" xfId="11900" xr:uid="{00000000-0005-0000-0000-00006D2C0000}"/>
    <cellStyle name="Normal 9 32" xfId="11901" xr:uid="{00000000-0005-0000-0000-00006E2C0000}"/>
    <cellStyle name="Normal 9 33" xfId="11902" xr:uid="{00000000-0005-0000-0000-00006F2C0000}"/>
    <cellStyle name="Normal 9 34" xfId="11903" xr:uid="{00000000-0005-0000-0000-0000702C0000}"/>
    <cellStyle name="Normal 9 35" xfId="11904" xr:uid="{00000000-0005-0000-0000-0000712C0000}"/>
    <cellStyle name="Normal 9 36" xfId="11905" xr:uid="{00000000-0005-0000-0000-0000722C0000}"/>
    <cellStyle name="Normal 9 37" xfId="11906" xr:uid="{00000000-0005-0000-0000-0000732C0000}"/>
    <cellStyle name="Normal 9 38" xfId="11907" xr:uid="{00000000-0005-0000-0000-0000742C0000}"/>
    <cellStyle name="Normal 9 39" xfId="11908" xr:uid="{00000000-0005-0000-0000-0000752C0000}"/>
    <cellStyle name="Normal 9 4" xfId="1815" xr:uid="{00000000-0005-0000-0000-0000762C0000}"/>
    <cellStyle name="Normal 9 4 2" xfId="1824" xr:uid="{00000000-0005-0000-0000-0000772C0000}"/>
    <cellStyle name="Normal 9 4 2 2" xfId="2472" xr:uid="{00000000-0005-0000-0000-0000782C0000}"/>
    <cellStyle name="Normal 9 4 3" xfId="2473" xr:uid="{00000000-0005-0000-0000-0000792C0000}"/>
    <cellStyle name="Normal 9 40" xfId="11909" xr:uid="{00000000-0005-0000-0000-00007A2C0000}"/>
    <cellStyle name="Normal 9 41" xfId="11910" xr:uid="{00000000-0005-0000-0000-00007B2C0000}"/>
    <cellStyle name="Normal 9 42" xfId="11911" xr:uid="{00000000-0005-0000-0000-00007C2C0000}"/>
    <cellStyle name="Normal 9 43" xfId="11912" xr:uid="{00000000-0005-0000-0000-00007D2C0000}"/>
    <cellStyle name="Normal 9 44" xfId="11913" xr:uid="{00000000-0005-0000-0000-00007E2C0000}"/>
    <cellStyle name="Normal 9 45" xfId="11914" xr:uid="{00000000-0005-0000-0000-00007F2C0000}"/>
    <cellStyle name="Normal 9 46" xfId="11915" xr:uid="{00000000-0005-0000-0000-0000802C0000}"/>
    <cellStyle name="Normal 9 47" xfId="11916" xr:uid="{00000000-0005-0000-0000-0000812C0000}"/>
    <cellStyle name="Normal 9 48" xfId="11917" xr:uid="{00000000-0005-0000-0000-0000822C0000}"/>
    <cellStyle name="Normal 9 49" xfId="11918" xr:uid="{00000000-0005-0000-0000-0000832C0000}"/>
    <cellStyle name="Normal 9 5" xfId="1825" xr:uid="{00000000-0005-0000-0000-0000842C0000}"/>
    <cellStyle name="Normal 9 5 2" xfId="1826" xr:uid="{00000000-0005-0000-0000-0000852C0000}"/>
    <cellStyle name="Normal 9 5 2 2" xfId="2474" xr:uid="{00000000-0005-0000-0000-0000862C0000}"/>
    <cellStyle name="Normal 9 5 3" xfId="2475" xr:uid="{00000000-0005-0000-0000-0000872C0000}"/>
    <cellStyle name="Normal 9 50" xfId="11919" xr:uid="{00000000-0005-0000-0000-0000882C0000}"/>
    <cellStyle name="Normal 9 51" xfId="11920" xr:uid="{00000000-0005-0000-0000-0000892C0000}"/>
    <cellStyle name="Normal 9 52" xfId="11921" xr:uid="{00000000-0005-0000-0000-00008A2C0000}"/>
    <cellStyle name="Normal 9 53" xfId="11922" xr:uid="{00000000-0005-0000-0000-00008B2C0000}"/>
    <cellStyle name="Normal 9 54" xfId="11923" xr:uid="{00000000-0005-0000-0000-00008C2C0000}"/>
    <cellStyle name="Normal 9 55" xfId="11924" xr:uid="{00000000-0005-0000-0000-00008D2C0000}"/>
    <cellStyle name="Normal 9 56" xfId="11925" xr:uid="{00000000-0005-0000-0000-00008E2C0000}"/>
    <cellStyle name="Normal 9 57" xfId="11926" xr:uid="{00000000-0005-0000-0000-00008F2C0000}"/>
    <cellStyle name="Normal 9 58" xfId="11927" xr:uid="{00000000-0005-0000-0000-0000902C0000}"/>
    <cellStyle name="Normal 9 59" xfId="11928" xr:uid="{00000000-0005-0000-0000-0000912C0000}"/>
    <cellStyle name="Normal 9 6" xfId="1827" xr:uid="{00000000-0005-0000-0000-0000922C0000}"/>
    <cellStyle name="Normal 9 6 2" xfId="1828" xr:uid="{00000000-0005-0000-0000-0000932C0000}"/>
    <cellStyle name="Normal 9 6 2 2" xfId="2476" xr:uid="{00000000-0005-0000-0000-0000942C0000}"/>
    <cellStyle name="Normal 9 6 3" xfId="2477" xr:uid="{00000000-0005-0000-0000-0000952C0000}"/>
    <cellStyle name="Normal 9 60" xfId="11929" xr:uid="{00000000-0005-0000-0000-0000962C0000}"/>
    <cellStyle name="Normal 9 61" xfId="11930" xr:uid="{00000000-0005-0000-0000-0000972C0000}"/>
    <cellStyle name="Normal 9 62" xfId="11931" xr:uid="{00000000-0005-0000-0000-0000982C0000}"/>
    <cellStyle name="Normal 9 63" xfId="11932" xr:uid="{00000000-0005-0000-0000-0000992C0000}"/>
    <cellStyle name="Normal 9 64" xfId="11933" xr:uid="{00000000-0005-0000-0000-00009A2C0000}"/>
    <cellStyle name="Normal 9 65" xfId="11934" xr:uid="{00000000-0005-0000-0000-00009B2C0000}"/>
    <cellStyle name="Normal 9 66" xfId="11935" xr:uid="{00000000-0005-0000-0000-00009C2C0000}"/>
    <cellStyle name="Normal 9 67" xfId="11936" xr:uid="{00000000-0005-0000-0000-00009D2C0000}"/>
    <cellStyle name="Normal 9 68" xfId="11937" xr:uid="{00000000-0005-0000-0000-00009E2C0000}"/>
    <cellStyle name="Normal 9 69" xfId="11938" xr:uid="{00000000-0005-0000-0000-00009F2C0000}"/>
    <cellStyle name="Normal 9 7" xfId="1829" xr:uid="{00000000-0005-0000-0000-0000A02C0000}"/>
    <cellStyle name="Normal 9 7 2" xfId="1830" xr:uid="{00000000-0005-0000-0000-0000A12C0000}"/>
    <cellStyle name="Normal 9 7 2 2" xfId="2478" xr:uid="{00000000-0005-0000-0000-0000A22C0000}"/>
    <cellStyle name="Normal 9 7 3" xfId="2479" xr:uid="{00000000-0005-0000-0000-0000A32C0000}"/>
    <cellStyle name="Normal 9 70" xfId="11939" xr:uid="{00000000-0005-0000-0000-0000A42C0000}"/>
    <cellStyle name="Normal 9 71" xfId="11940" xr:uid="{00000000-0005-0000-0000-0000A52C0000}"/>
    <cellStyle name="Normal 9 72" xfId="11941" xr:uid="{00000000-0005-0000-0000-0000A62C0000}"/>
    <cellStyle name="Normal 9 73" xfId="11942" xr:uid="{00000000-0005-0000-0000-0000A72C0000}"/>
    <cellStyle name="Normal 9 74" xfId="11943" xr:uid="{00000000-0005-0000-0000-0000A82C0000}"/>
    <cellStyle name="Normal 9 75" xfId="11944" xr:uid="{00000000-0005-0000-0000-0000A92C0000}"/>
    <cellStyle name="Normal 9 76" xfId="11945" xr:uid="{00000000-0005-0000-0000-0000AA2C0000}"/>
    <cellStyle name="Normal 9 77" xfId="11946" xr:uid="{00000000-0005-0000-0000-0000AB2C0000}"/>
    <cellStyle name="Normal 9 78" xfId="11947" xr:uid="{00000000-0005-0000-0000-0000AC2C0000}"/>
    <cellStyle name="Normal 9 79" xfId="11948" xr:uid="{00000000-0005-0000-0000-0000AD2C0000}"/>
    <cellStyle name="Normal 9 8" xfId="1831" xr:uid="{00000000-0005-0000-0000-0000AE2C0000}"/>
    <cellStyle name="Normal 9 8 2" xfId="1832" xr:uid="{00000000-0005-0000-0000-0000AF2C0000}"/>
    <cellStyle name="Normal 9 8 2 2" xfId="2480" xr:uid="{00000000-0005-0000-0000-0000B02C0000}"/>
    <cellStyle name="Normal 9 8 3" xfId="2481" xr:uid="{00000000-0005-0000-0000-0000B12C0000}"/>
    <cellStyle name="Normal 9 80" xfId="11949" xr:uid="{00000000-0005-0000-0000-0000B22C0000}"/>
    <cellStyle name="Normal 9 81" xfId="11950" xr:uid="{00000000-0005-0000-0000-0000B32C0000}"/>
    <cellStyle name="Normal 9 82" xfId="11951" xr:uid="{00000000-0005-0000-0000-0000B42C0000}"/>
    <cellStyle name="Normal 9 83" xfId="11952" xr:uid="{00000000-0005-0000-0000-0000B52C0000}"/>
    <cellStyle name="Normal 9 84" xfId="11953" xr:uid="{00000000-0005-0000-0000-0000B62C0000}"/>
    <cellStyle name="Normal 9 9" xfId="1833" xr:uid="{00000000-0005-0000-0000-0000B72C0000}"/>
    <cellStyle name="Normal 9 9 2" xfId="1834" xr:uid="{00000000-0005-0000-0000-0000B82C0000}"/>
    <cellStyle name="Normal 9 9 2 2" xfId="2482" xr:uid="{00000000-0005-0000-0000-0000B92C0000}"/>
    <cellStyle name="Normal 9 9 3" xfId="2483" xr:uid="{00000000-0005-0000-0000-0000BA2C0000}"/>
    <cellStyle name="Normal 9_3.21-01" xfId="773" xr:uid="{00000000-0005-0000-0000-0000BB2C0000}"/>
    <cellStyle name="Normal Table" xfId="774" xr:uid="{00000000-0005-0000-0000-0000BC2C0000}"/>
    <cellStyle name="Normal Table 2" xfId="1835" xr:uid="{00000000-0005-0000-0000-0000BD2C0000}"/>
    <cellStyle name="Normal Table 2 2" xfId="3892" xr:uid="{00000000-0005-0000-0000-0000BE2C0000}"/>
    <cellStyle name="Normal Table 3" xfId="4583" xr:uid="{00000000-0005-0000-0000-0000BF2C0000}"/>
    <cellStyle name="Normal Table 4" xfId="4688" xr:uid="{00000000-0005-0000-0000-0000C02C0000}"/>
    <cellStyle name="Normal_tbm_activad 2" xfId="775" xr:uid="{00000000-0005-0000-0000-0000C12C0000}"/>
    <cellStyle name="Nota" xfId="776" xr:uid="{00000000-0005-0000-0000-0000C22C0000}"/>
    <cellStyle name="Nota 2" xfId="1836" xr:uid="{00000000-0005-0000-0000-0000C32C0000}"/>
    <cellStyle name="Nota 3" xfId="3893" xr:uid="{00000000-0005-0000-0000-0000C42C0000}"/>
    <cellStyle name="Nota 4" xfId="4584" xr:uid="{00000000-0005-0000-0000-0000C52C0000}"/>
    <cellStyle name="Nota 5" xfId="4963" xr:uid="{00000000-0005-0000-0000-0000C62C0000}"/>
    <cellStyle name="Notas 2" xfId="777" xr:uid="{00000000-0005-0000-0000-0000C72C0000}"/>
    <cellStyle name="Notas 2 10" xfId="3240" xr:uid="{00000000-0005-0000-0000-0000C82C0000}"/>
    <cellStyle name="Notas 2 11" xfId="3439" xr:uid="{00000000-0005-0000-0000-0000C92C0000}"/>
    <cellStyle name="Notas 2 12" xfId="4028" xr:uid="{00000000-0005-0000-0000-0000CA2C0000}"/>
    <cellStyle name="Notas 2 13" xfId="4585" xr:uid="{00000000-0005-0000-0000-0000CB2C0000}"/>
    <cellStyle name="Notas 2 14" xfId="4897" xr:uid="{00000000-0005-0000-0000-0000CC2C0000}"/>
    <cellStyle name="Notas 2 2" xfId="939" xr:uid="{00000000-0005-0000-0000-0000CD2C0000}"/>
    <cellStyle name="Notas 2 2 10" xfId="11954" xr:uid="{00000000-0005-0000-0000-0000CE2C0000}"/>
    <cellStyle name="Notas 2 2 11" xfId="11955" xr:uid="{00000000-0005-0000-0000-0000CF2C0000}"/>
    <cellStyle name="Notas 2 2 12" xfId="11956" xr:uid="{00000000-0005-0000-0000-0000D02C0000}"/>
    <cellStyle name="Notas 2 2 13" xfId="11957" xr:uid="{00000000-0005-0000-0000-0000D12C0000}"/>
    <cellStyle name="Notas 2 2 14" xfId="11958" xr:uid="{00000000-0005-0000-0000-0000D22C0000}"/>
    <cellStyle name="Notas 2 2 15" xfId="11959" xr:uid="{00000000-0005-0000-0000-0000D32C0000}"/>
    <cellStyle name="Notas 2 2 16" xfId="11960" xr:uid="{00000000-0005-0000-0000-0000D42C0000}"/>
    <cellStyle name="Notas 2 2 17" xfId="11961" xr:uid="{00000000-0005-0000-0000-0000D52C0000}"/>
    <cellStyle name="Notas 2 2 18" xfId="11962" xr:uid="{00000000-0005-0000-0000-0000D62C0000}"/>
    <cellStyle name="Notas 2 2 19" xfId="11963" xr:uid="{00000000-0005-0000-0000-0000D72C0000}"/>
    <cellStyle name="Notas 2 2 2" xfId="1837" xr:uid="{00000000-0005-0000-0000-0000D82C0000}"/>
    <cellStyle name="Notas 2 2 20" xfId="11964" xr:uid="{00000000-0005-0000-0000-0000D92C0000}"/>
    <cellStyle name="Notas 2 2 21" xfId="11965" xr:uid="{00000000-0005-0000-0000-0000DA2C0000}"/>
    <cellStyle name="Notas 2 2 22" xfId="11966" xr:uid="{00000000-0005-0000-0000-0000DB2C0000}"/>
    <cellStyle name="Notas 2 2 23" xfId="11967" xr:uid="{00000000-0005-0000-0000-0000DC2C0000}"/>
    <cellStyle name="Notas 2 2 24" xfId="11968" xr:uid="{00000000-0005-0000-0000-0000DD2C0000}"/>
    <cellStyle name="Notas 2 2 25" xfId="11969" xr:uid="{00000000-0005-0000-0000-0000DE2C0000}"/>
    <cellStyle name="Notas 2 2 26" xfId="11970" xr:uid="{00000000-0005-0000-0000-0000DF2C0000}"/>
    <cellStyle name="Notas 2 2 27" xfId="11971" xr:uid="{00000000-0005-0000-0000-0000E02C0000}"/>
    <cellStyle name="Notas 2 2 28" xfId="11972" xr:uid="{00000000-0005-0000-0000-0000E12C0000}"/>
    <cellStyle name="Notas 2 2 29" xfId="11973" xr:uid="{00000000-0005-0000-0000-0000E22C0000}"/>
    <cellStyle name="Notas 2 2 3" xfId="11974" xr:uid="{00000000-0005-0000-0000-0000E32C0000}"/>
    <cellStyle name="Notas 2 2 30" xfId="11975" xr:uid="{00000000-0005-0000-0000-0000E42C0000}"/>
    <cellStyle name="Notas 2 2 31" xfId="11976" xr:uid="{00000000-0005-0000-0000-0000E52C0000}"/>
    <cellStyle name="Notas 2 2 32" xfId="11977" xr:uid="{00000000-0005-0000-0000-0000E62C0000}"/>
    <cellStyle name="Notas 2 2 33" xfId="11978" xr:uid="{00000000-0005-0000-0000-0000E72C0000}"/>
    <cellStyle name="Notas 2 2 34" xfId="11979" xr:uid="{00000000-0005-0000-0000-0000E82C0000}"/>
    <cellStyle name="Notas 2 2 35" xfId="11980" xr:uid="{00000000-0005-0000-0000-0000E92C0000}"/>
    <cellStyle name="Notas 2 2 36" xfId="11981" xr:uid="{00000000-0005-0000-0000-0000EA2C0000}"/>
    <cellStyle name="Notas 2 2 37" xfId="11982" xr:uid="{00000000-0005-0000-0000-0000EB2C0000}"/>
    <cellStyle name="Notas 2 2 38" xfId="11983" xr:uid="{00000000-0005-0000-0000-0000EC2C0000}"/>
    <cellStyle name="Notas 2 2 39" xfId="11984" xr:uid="{00000000-0005-0000-0000-0000ED2C0000}"/>
    <cellStyle name="Notas 2 2 4" xfId="11985" xr:uid="{00000000-0005-0000-0000-0000EE2C0000}"/>
    <cellStyle name="Notas 2 2 40" xfId="11986" xr:uid="{00000000-0005-0000-0000-0000EF2C0000}"/>
    <cellStyle name="Notas 2 2 41" xfId="11987" xr:uid="{00000000-0005-0000-0000-0000F02C0000}"/>
    <cellStyle name="Notas 2 2 42" xfId="11988" xr:uid="{00000000-0005-0000-0000-0000F12C0000}"/>
    <cellStyle name="Notas 2 2 43" xfId="11989" xr:uid="{00000000-0005-0000-0000-0000F22C0000}"/>
    <cellStyle name="Notas 2 2 44" xfId="11990" xr:uid="{00000000-0005-0000-0000-0000F32C0000}"/>
    <cellStyle name="Notas 2 2 45" xfId="11991" xr:uid="{00000000-0005-0000-0000-0000F42C0000}"/>
    <cellStyle name="Notas 2 2 46" xfId="11992" xr:uid="{00000000-0005-0000-0000-0000F52C0000}"/>
    <cellStyle name="Notas 2 2 47" xfId="11993" xr:uid="{00000000-0005-0000-0000-0000F62C0000}"/>
    <cellStyle name="Notas 2 2 48" xfId="11994" xr:uid="{00000000-0005-0000-0000-0000F72C0000}"/>
    <cellStyle name="Notas 2 2 49" xfId="11995" xr:uid="{00000000-0005-0000-0000-0000F82C0000}"/>
    <cellStyle name="Notas 2 2 5" xfId="11996" xr:uid="{00000000-0005-0000-0000-0000F92C0000}"/>
    <cellStyle name="Notas 2 2 50" xfId="11997" xr:uid="{00000000-0005-0000-0000-0000FA2C0000}"/>
    <cellStyle name="Notas 2 2 51" xfId="11998" xr:uid="{00000000-0005-0000-0000-0000FB2C0000}"/>
    <cellStyle name="Notas 2 2 52" xfId="11999" xr:uid="{00000000-0005-0000-0000-0000FC2C0000}"/>
    <cellStyle name="Notas 2 2 53" xfId="12000" xr:uid="{00000000-0005-0000-0000-0000FD2C0000}"/>
    <cellStyle name="Notas 2 2 54" xfId="12001" xr:uid="{00000000-0005-0000-0000-0000FE2C0000}"/>
    <cellStyle name="Notas 2 2 55" xfId="12002" xr:uid="{00000000-0005-0000-0000-0000FF2C0000}"/>
    <cellStyle name="Notas 2 2 56" xfId="12003" xr:uid="{00000000-0005-0000-0000-0000002D0000}"/>
    <cellStyle name="Notas 2 2 57" xfId="12004" xr:uid="{00000000-0005-0000-0000-0000012D0000}"/>
    <cellStyle name="Notas 2 2 58" xfId="12005" xr:uid="{00000000-0005-0000-0000-0000022D0000}"/>
    <cellStyle name="Notas 2 2 59" xfId="12006" xr:uid="{00000000-0005-0000-0000-0000032D0000}"/>
    <cellStyle name="Notas 2 2 6" xfId="12007" xr:uid="{00000000-0005-0000-0000-0000042D0000}"/>
    <cellStyle name="Notas 2 2 60" xfId="12008" xr:uid="{00000000-0005-0000-0000-0000052D0000}"/>
    <cellStyle name="Notas 2 2 61" xfId="12009" xr:uid="{00000000-0005-0000-0000-0000062D0000}"/>
    <cellStyle name="Notas 2 2 62" xfId="12010" xr:uid="{00000000-0005-0000-0000-0000072D0000}"/>
    <cellStyle name="Notas 2 2 63" xfId="12011" xr:uid="{00000000-0005-0000-0000-0000082D0000}"/>
    <cellStyle name="Notas 2 2 7" xfId="12012" xr:uid="{00000000-0005-0000-0000-0000092D0000}"/>
    <cellStyle name="Notas 2 2 8" xfId="12013" xr:uid="{00000000-0005-0000-0000-00000A2D0000}"/>
    <cellStyle name="Notas 2 2 9" xfId="12014" xr:uid="{00000000-0005-0000-0000-00000B2D0000}"/>
    <cellStyle name="Notas 2 3" xfId="3024" xr:uid="{00000000-0005-0000-0000-00000C2D0000}"/>
    <cellStyle name="Notas 2 4" xfId="3010" xr:uid="{00000000-0005-0000-0000-00000D2D0000}"/>
    <cellStyle name="Notas 2 5" xfId="2969" xr:uid="{00000000-0005-0000-0000-00000E2D0000}"/>
    <cellStyle name="Notas 2 6" xfId="3255" xr:uid="{00000000-0005-0000-0000-00000F2D0000}"/>
    <cellStyle name="Notas 2 7" xfId="3172" xr:uid="{00000000-0005-0000-0000-0000102D0000}"/>
    <cellStyle name="Notas 2 8" xfId="3376" xr:uid="{00000000-0005-0000-0000-0000112D0000}"/>
    <cellStyle name="Notas 2 9" xfId="3125" xr:uid="{00000000-0005-0000-0000-0000122D0000}"/>
    <cellStyle name="Notas 2_Sheet1" xfId="12015" xr:uid="{00000000-0005-0000-0000-0000132D0000}"/>
    <cellStyle name="Notas 3" xfId="940" xr:uid="{00000000-0005-0000-0000-0000142D0000}"/>
    <cellStyle name="Notas 3 10" xfId="3329" xr:uid="{00000000-0005-0000-0000-0000152D0000}"/>
    <cellStyle name="Notas 3 11" xfId="3440" xr:uid="{00000000-0005-0000-0000-0000162D0000}"/>
    <cellStyle name="Notas 3 12" xfId="4029" xr:uid="{00000000-0005-0000-0000-0000172D0000}"/>
    <cellStyle name="Notas 3 13" xfId="4586" xr:uid="{00000000-0005-0000-0000-0000182D0000}"/>
    <cellStyle name="Notas 3 14" xfId="4687" xr:uid="{00000000-0005-0000-0000-0000192D0000}"/>
    <cellStyle name="Notas 3 2" xfId="1838" xr:uid="{00000000-0005-0000-0000-00001A2D0000}"/>
    <cellStyle name="Notas 3 3" xfId="3023" xr:uid="{00000000-0005-0000-0000-00001B2D0000}"/>
    <cellStyle name="Notas 3 4" xfId="3048" xr:uid="{00000000-0005-0000-0000-00001C2D0000}"/>
    <cellStyle name="Notas 3 5" xfId="2726" xr:uid="{00000000-0005-0000-0000-00001D2D0000}"/>
    <cellStyle name="Notas 3 6" xfId="3256" xr:uid="{00000000-0005-0000-0000-00001E2D0000}"/>
    <cellStyle name="Notas 3 7" xfId="3308" xr:uid="{00000000-0005-0000-0000-00001F2D0000}"/>
    <cellStyle name="Notas 3 8" xfId="3117" xr:uid="{00000000-0005-0000-0000-0000202D0000}"/>
    <cellStyle name="Notas 3 9" xfId="3285" xr:uid="{00000000-0005-0000-0000-0000212D0000}"/>
    <cellStyle name="Notas 4" xfId="941" xr:uid="{00000000-0005-0000-0000-0000222D0000}"/>
    <cellStyle name="Notas 4 10" xfId="3204" xr:uid="{00000000-0005-0000-0000-0000232D0000}"/>
    <cellStyle name="Notas 4 11" xfId="3441" xr:uid="{00000000-0005-0000-0000-0000242D0000}"/>
    <cellStyle name="Notas 4 12" xfId="4030" xr:uid="{00000000-0005-0000-0000-0000252D0000}"/>
    <cellStyle name="Notas 4 13" xfId="4587" xr:uid="{00000000-0005-0000-0000-0000262D0000}"/>
    <cellStyle name="Notas 4 14" xfId="4958" xr:uid="{00000000-0005-0000-0000-0000272D0000}"/>
    <cellStyle name="Notas 4 2" xfId="1839" xr:uid="{00000000-0005-0000-0000-0000282D0000}"/>
    <cellStyle name="Notas 4 3" xfId="2923" xr:uid="{00000000-0005-0000-0000-0000292D0000}"/>
    <cellStyle name="Notas 4 4" xfId="3049" xr:uid="{00000000-0005-0000-0000-00002A2D0000}"/>
    <cellStyle name="Notas 4 5" xfId="2941" xr:uid="{00000000-0005-0000-0000-00002B2D0000}"/>
    <cellStyle name="Notas 4 6" xfId="3257" xr:uid="{00000000-0005-0000-0000-00002C2D0000}"/>
    <cellStyle name="Notas 4 7" xfId="3171" xr:uid="{00000000-0005-0000-0000-00002D2D0000}"/>
    <cellStyle name="Notas 4 8" xfId="3300" xr:uid="{00000000-0005-0000-0000-00002E2D0000}"/>
    <cellStyle name="Notas 4 9" xfId="3087" xr:uid="{00000000-0005-0000-0000-00002F2D0000}"/>
    <cellStyle name="Notas 5" xfId="3894" xr:uid="{00000000-0005-0000-0000-0000302D0000}"/>
    <cellStyle name="Note" xfId="778" xr:uid="{00000000-0005-0000-0000-0000312D0000}"/>
    <cellStyle name="Note 2" xfId="1939" xr:uid="{00000000-0005-0000-0000-0000322D0000}"/>
    <cellStyle name="Note 2 2" xfId="3895" xr:uid="{00000000-0005-0000-0000-0000332D0000}"/>
    <cellStyle name="Note 3" xfId="4662" xr:uid="{00000000-0005-0000-0000-0000342D0000}"/>
    <cellStyle name="Note 4" xfId="4997" xr:uid="{00000000-0005-0000-0000-0000352D0000}"/>
    <cellStyle name="Output" xfId="779" xr:uid="{00000000-0005-0000-0000-0000362D0000}"/>
    <cellStyle name="Output 2" xfId="1840" xr:uid="{00000000-0005-0000-0000-0000372D0000}"/>
    <cellStyle name="Output 2 2" xfId="3896" xr:uid="{00000000-0005-0000-0000-0000382D0000}"/>
    <cellStyle name="Output 3" xfId="4588" xr:uid="{00000000-0005-0000-0000-0000392D0000}"/>
    <cellStyle name="Output 4" xfId="4964" xr:uid="{00000000-0005-0000-0000-00003A2D0000}"/>
    <cellStyle name="Percent [2]" xfId="780" xr:uid="{00000000-0005-0000-0000-00003B2D0000}"/>
    <cellStyle name="Percent [2] 2" xfId="1841" xr:uid="{00000000-0005-0000-0000-00003C2D0000}"/>
    <cellStyle name="Percent [2] 3" xfId="3897" xr:uid="{00000000-0005-0000-0000-00003D2D0000}"/>
    <cellStyle name="Percent [2] 4" xfId="4589" xr:uid="{00000000-0005-0000-0000-00003E2D0000}"/>
    <cellStyle name="Percent [2] 5" xfId="4959" xr:uid="{00000000-0005-0000-0000-00003F2D0000}"/>
    <cellStyle name="Percent 2" xfId="781" xr:uid="{00000000-0005-0000-0000-0000402D0000}"/>
    <cellStyle name="Percent 2 10" xfId="12016" xr:uid="{00000000-0005-0000-0000-0000412D0000}"/>
    <cellStyle name="Percent 2 11" xfId="12017" xr:uid="{00000000-0005-0000-0000-0000422D0000}"/>
    <cellStyle name="Percent 2 12" xfId="12018" xr:uid="{00000000-0005-0000-0000-0000432D0000}"/>
    <cellStyle name="Percent 2 13" xfId="12019" xr:uid="{00000000-0005-0000-0000-0000442D0000}"/>
    <cellStyle name="Percent 2 14" xfId="12020" xr:uid="{00000000-0005-0000-0000-0000452D0000}"/>
    <cellStyle name="Percent 2 15" xfId="12021" xr:uid="{00000000-0005-0000-0000-0000462D0000}"/>
    <cellStyle name="Percent 2 16" xfId="12022" xr:uid="{00000000-0005-0000-0000-0000472D0000}"/>
    <cellStyle name="Percent 2 17" xfId="12023" xr:uid="{00000000-0005-0000-0000-0000482D0000}"/>
    <cellStyle name="Percent 2 18" xfId="12024" xr:uid="{00000000-0005-0000-0000-0000492D0000}"/>
    <cellStyle name="Percent 2 19" xfId="12025" xr:uid="{00000000-0005-0000-0000-00004A2D0000}"/>
    <cellStyle name="Percent 2 2" xfId="964" xr:uid="{00000000-0005-0000-0000-00004B2D0000}"/>
    <cellStyle name="Percent 2 2 10" xfId="12026" xr:uid="{00000000-0005-0000-0000-00004C2D0000}"/>
    <cellStyle name="Percent 2 2 11" xfId="12027" xr:uid="{00000000-0005-0000-0000-00004D2D0000}"/>
    <cellStyle name="Percent 2 2 12" xfId="12028" xr:uid="{00000000-0005-0000-0000-00004E2D0000}"/>
    <cellStyle name="Percent 2 2 13" xfId="12029" xr:uid="{00000000-0005-0000-0000-00004F2D0000}"/>
    <cellStyle name="Percent 2 2 14" xfId="12030" xr:uid="{00000000-0005-0000-0000-0000502D0000}"/>
    <cellStyle name="Percent 2 2 15" xfId="12031" xr:uid="{00000000-0005-0000-0000-0000512D0000}"/>
    <cellStyle name="Percent 2 2 16" xfId="12032" xr:uid="{00000000-0005-0000-0000-0000522D0000}"/>
    <cellStyle name="Percent 2 2 17" xfId="12033" xr:uid="{00000000-0005-0000-0000-0000532D0000}"/>
    <cellStyle name="Percent 2 2 18" xfId="12034" xr:uid="{00000000-0005-0000-0000-0000542D0000}"/>
    <cellStyle name="Percent 2 2 19" xfId="12035" xr:uid="{00000000-0005-0000-0000-0000552D0000}"/>
    <cellStyle name="Percent 2 2 2" xfId="12036" xr:uid="{00000000-0005-0000-0000-0000562D0000}"/>
    <cellStyle name="Percent 2 2 20" xfId="12037" xr:uid="{00000000-0005-0000-0000-0000572D0000}"/>
    <cellStyle name="Percent 2 2 21" xfId="12038" xr:uid="{00000000-0005-0000-0000-0000582D0000}"/>
    <cellStyle name="Percent 2 2 22" xfId="12039" xr:uid="{00000000-0005-0000-0000-0000592D0000}"/>
    <cellStyle name="Percent 2 2 23" xfId="12040" xr:uid="{00000000-0005-0000-0000-00005A2D0000}"/>
    <cellStyle name="Percent 2 2 24" xfId="12041" xr:uid="{00000000-0005-0000-0000-00005B2D0000}"/>
    <cellStyle name="Percent 2 2 25" xfId="12042" xr:uid="{00000000-0005-0000-0000-00005C2D0000}"/>
    <cellStyle name="Percent 2 2 26" xfId="12043" xr:uid="{00000000-0005-0000-0000-00005D2D0000}"/>
    <cellStyle name="Percent 2 2 27" xfId="12044" xr:uid="{00000000-0005-0000-0000-00005E2D0000}"/>
    <cellStyle name="Percent 2 2 28" xfId="12045" xr:uid="{00000000-0005-0000-0000-00005F2D0000}"/>
    <cellStyle name="Percent 2 2 29" xfId="12046" xr:uid="{00000000-0005-0000-0000-0000602D0000}"/>
    <cellStyle name="Percent 2 2 3" xfId="12047" xr:uid="{00000000-0005-0000-0000-0000612D0000}"/>
    <cellStyle name="Percent 2 2 30" xfId="12048" xr:uid="{00000000-0005-0000-0000-0000622D0000}"/>
    <cellStyle name="Percent 2 2 31" xfId="12049" xr:uid="{00000000-0005-0000-0000-0000632D0000}"/>
    <cellStyle name="Percent 2 2 32" xfId="12050" xr:uid="{00000000-0005-0000-0000-0000642D0000}"/>
    <cellStyle name="Percent 2 2 33" xfId="12051" xr:uid="{00000000-0005-0000-0000-0000652D0000}"/>
    <cellStyle name="Percent 2 2 34" xfId="12052" xr:uid="{00000000-0005-0000-0000-0000662D0000}"/>
    <cellStyle name="Percent 2 2 35" xfId="12053" xr:uid="{00000000-0005-0000-0000-0000672D0000}"/>
    <cellStyle name="Percent 2 2 36" xfId="12054" xr:uid="{00000000-0005-0000-0000-0000682D0000}"/>
    <cellStyle name="Percent 2 2 37" xfId="12055" xr:uid="{00000000-0005-0000-0000-0000692D0000}"/>
    <cellStyle name="Percent 2 2 38" xfId="12056" xr:uid="{00000000-0005-0000-0000-00006A2D0000}"/>
    <cellStyle name="Percent 2 2 39" xfId="12057" xr:uid="{00000000-0005-0000-0000-00006B2D0000}"/>
    <cellStyle name="Percent 2 2 4" xfId="12058" xr:uid="{00000000-0005-0000-0000-00006C2D0000}"/>
    <cellStyle name="Percent 2 2 40" xfId="12059" xr:uid="{00000000-0005-0000-0000-00006D2D0000}"/>
    <cellStyle name="Percent 2 2 41" xfId="12060" xr:uid="{00000000-0005-0000-0000-00006E2D0000}"/>
    <cellStyle name="Percent 2 2 42" xfId="12061" xr:uid="{00000000-0005-0000-0000-00006F2D0000}"/>
    <cellStyle name="Percent 2 2 43" xfId="12062" xr:uid="{00000000-0005-0000-0000-0000702D0000}"/>
    <cellStyle name="Percent 2 2 44" xfId="12063" xr:uid="{00000000-0005-0000-0000-0000712D0000}"/>
    <cellStyle name="Percent 2 2 45" xfId="12064" xr:uid="{00000000-0005-0000-0000-0000722D0000}"/>
    <cellStyle name="Percent 2 2 46" xfId="12065" xr:uid="{00000000-0005-0000-0000-0000732D0000}"/>
    <cellStyle name="Percent 2 2 47" xfId="12066" xr:uid="{00000000-0005-0000-0000-0000742D0000}"/>
    <cellStyle name="Percent 2 2 48" xfId="12067" xr:uid="{00000000-0005-0000-0000-0000752D0000}"/>
    <cellStyle name="Percent 2 2 49" xfId="12068" xr:uid="{00000000-0005-0000-0000-0000762D0000}"/>
    <cellStyle name="Percent 2 2 5" xfId="12069" xr:uid="{00000000-0005-0000-0000-0000772D0000}"/>
    <cellStyle name="Percent 2 2 50" xfId="12070" xr:uid="{00000000-0005-0000-0000-0000782D0000}"/>
    <cellStyle name="Percent 2 2 51" xfId="12071" xr:uid="{00000000-0005-0000-0000-0000792D0000}"/>
    <cellStyle name="Percent 2 2 52" xfId="12072" xr:uid="{00000000-0005-0000-0000-00007A2D0000}"/>
    <cellStyle name="Percent 2 2 53" xfId="12073" xr:uid="{00000000-0005-0000-0000-00007B2D0000}"/>
    <cellStyle name="Percent 2 2 54" xfId="12074" xr:uid="{00000000-0005-0000-0000-00007C2D0000}"/>
    <cellStyle name="Percent 2 2 55" xfId="12075" xr:uid="{00000000-0005-0000-0000-00007D2D0000}"/>
    <cellStyle name="Percent 2 2 56" xfId="12076" xr:uid="{00000000-0005-0000-0000-00007E2D0000}"/>
    <cellStyle name="Percent 2 2 57" xfId="12077" xr:uid="{00000000-0005-0000-0000-00007F2D0000}"/>
    <cellStyle name="Percent 2 2 58" xfId="12078" xr:uid="{00000000-0005-0000-0000-0000802D0000}"/>
    <cellStyle name="Percent 2 2 59" xfId="12079" xr:uid="{00000000-0005-0000-0000-0000812D0000}"/>
    <cellStyle name="Percent 2 2 6" xfId="12080" xr:uid="{00000000-0005-0000-0000-0000822D0000}"/>
    <cellStyle name="Percent 2 2 60" xfId="12081" xr:uid="{00000000-0005-0000-0000-0000832D0000}"/>
    <cellStyle name="Percent 2 2 61" xfId="12082" xr:uid="{00000000-0005-0000-0000-0000842D0000}"/>
    <cellStyle name="Percent 2 2 62" xfId="12083" xr:uid="{00000000-0005-0000-0000-0000852D0000}"/>
    <cellStyle name="Percent 2 2 63" xfId="12084" xr:uid="{00000000-0005-0000-0000-0000862D0000}"/>
    <cellStyle name="Percent 2 2 7" xfId="12085" xr:uid="{00000000-0005-0000-0000-0000872D0000}"/>
    <cellStyle name="Percent 2 2 8" xfId="12086" xr:uid="{00000000-0005-0000-0000-0000882D0000}"/>
    <cellStyle name="Percent 2 2 9" xfId="12087" xr:uid="{00000000-0005-0000-0000-0000892D0000}"/>
    <cellStyle name="Percent 2 20" xfId="12088" xr:uid="{00000000-0005-0000-0000-00008A2D0000}"/>
    <cellStyle name="Percent 2 21" xfId="12089" xr:uid="{00000000-0005-0000-0000-00008B2D0000}"/>
    <cellStyle name="Percent 2 22" xfId="12090" xr:uid="{00000000-0005-0000-0000-00008C2D0000}"/>
    <cellStyle name="Percent 2 23" xfId="12091" xr:uid="{00000000-0005-0000-0000-00008D2D0000}"/>
    <cellStyle name="Percent 2 24" xfId="12092" xr:uid="{00000000-0005-0000-0000-00008E2D0000}"/>
    <cellStyle name="Percent 2 25" xfId="12093" xr:uid="{00000000-0005-0000-0000-00008F2D0000}"/>
    <cellStyle name="Percent 2 26" xfId="12094" xr:uid="{00000000-0005-0000-0000-0000902D0000}"/>
    <cellStyle name="Percent 2 27" xfId="12095" xr:uid="{00000000-0005-0000-0000-0000912D0000}"/>
    <cellStyle name="Percent 2 28" xfId="12096" xr:uid="{00000000-0005-0000-0000-0000922D0000}"/>
    <cellStyle name="Percent 2 29" xfId="12097" xr:uid="{00000000-0005-0000-0000-0000932D0000}"/>
    <cellStyle name="Percent 2 3" xfId="1842" xr:uid="{00000000-0005-0000-0000-0000942D0000}"/>
    <cellStyle name="Percent 2 3 2" xfId="2672" xr:uid="{00000000-0005-0000-0000-0000952D0000}"/>
    <cellStyle name="Percent 2 3 3" xfId="4934" xr:uid="{00000000-0005-0000-0000-0000962D0000}"/>
    <cellStyle name="Percent 2 3 4" xfId="5571" xr:uid="{00000000-0005-0000-0000-0000972D0000}"/>
    <cellStyle name="Percent 2 30" xfId="12098" xr:uid="{00000000-0005-0000-0000-0000982D0000}"/>
    <cellStyle name="Percent 2 31" xfId="12099" xr:uid="{00000000-0005-0000-0000-0000992D0000}"/>
    <cellStyle name="Percent 2 32" xfId="12100" xr:uid="{00000000-0005-0000-0000-00009A2D0000}"/>
    <cellStyle name="Percent 2 33" xfId="12101" xr:uid="{00000000-0005-0000-0000-00009B2D0000}"/>
    <cellStyle name="Percent 2 34" xfId="12102" xr:uid="{00000000-0005-0000-0000-00009C2D0000}"/>
    <cellStyle name="Percent 2 35" xfId="12103" xr:uid="{00000000-0005-0000-0000-00009D2D0000}"/>
    <cellStyle name="Percent 2 36" xfId="12104" xr:uid="{00000000-0005-0000-0000-00009E2D0000}"/>
    <cellStyle name="Percent 2 37" xfId="12105" xr:uid="{00000000-0005-0000-0000-00009F2D0000}"/>
    <cellStyle name="Percent 2 38" xfId="12106" xr:uid="{00000000-0005-0000-0000-0000A02D0000}"/>
    <cellStyle name="Percent 2 39" xfId="12107" xr:uid="{00000000-0005-0000-0000-0000A12D0000}"/>
    <cellStyle name="Percent 2 4" xfId="2795" xr:uid="{00000000-0005-0000-0000-0000A22D0000}"/>
    <cellStyle name="Percent 2 40" xfId="12108" xr:uid="{00000000-0005-0000-0000-0000A32D0000}"/>
    <cellStyle name="Percent 2 41" xfId="12109" xr:uid="{00000000-0005-0000-0000-0000A42D0000}"/>
    <cellStyle name="Percent 2 42" xfId="12110" xr:uid="{00000000-0005-0000-0000-0000A52D0000}"/>
    <cellStyle name="Percent 2 43" xfId="12111" xr:uid="{00000000-0005-0000-0000-0000A62D0000}"/>
    <cellStyle name="Percent 2 44" xfId="12112" xr:uid="{00000000-0005-0000-0000-0000A72D0000}"/>
    <cellStyle name="Percent 2 45" xfId="12113" xr:uid="{00000000-0005-0000-0000-0000A82D0000}"/>
    <cellStyle name="Percent 2 46" xfId="12114" xr:uid="{00000000-0005-0000-0000-0000A92D0000}"/>
    <cellStyle name="Percent 2 47" xfId="12115" xr:uid="{00000000-0005-0000-0000-0000AA2D0000}"/>
    <cellStyle name="Percent 2 48" xfId="12116" xr:uid="{00000000-0005-0000-0000-0000AB2D0000}"/>
    <cellStyle name="Percent 2 49" xfId="12117" xr:uid="{00000000-0005-0000-0000-0000AC2D0000}"/>
    <cellStyle name="Percent 2 5" xfId="2837" xr:uid="{00000000-0005-0000-0000-0000AD2D0000}"/>
    <cellStyle name="Percent 2 50" xfId="12118" xr:uid="{00000000-0005-0000-0000-0000AE2D0000}"/>
    <cellStyle name="Percent 2 51" xfId="12119" xr:uid="{00000000-0005-0000-0000-0000AF2D0000}"/>
    <cellStyle name="Percent 2 52" xfId="12120" xr:uid="{00000000-0005-0000-0000-0000B02D0000}"/>
    <cellStyle name="Percent 2 53" xfId="12121" xr:uid="{00000000-0005-0000-0000-0000B12D0000}"/>
    <cellStyle name="Percent 2 54" xfId="12122" xr:uid="{00000000-0005-0000-0000-0000B22D0000}"/>
    <cellStyle name="Percent 2 55" xfId="12123" xr:uid="{00000000-0005-0000-0000-0000B32D0000}"/>
    <cellStyle name="Percent 2 56" xfId="12124" xr:uid="{00000000-0005-0000-0000-0000B42D0000}"/>
    <cellStyle name="Percent 2 57" xfId="12125" xr:uid="{00000000-0005-0000-0000-0000B52D0000}"/>
    <cellStyle name="Percent 2 58" xfId="12126" xr:uid="{00000000-0005-0000-0000-0000B62D0000}"/>
    <cellStyle name="Percent 2 59" xfId="12127" xr:uid="{00000000-0005-0000-0000-0000B72D0000}"/>
    <cellStyle name="Percent 2 6" xfId="2869" xr:uid="{00000000-0005-0000-0000-0000B82D0000}"/>
    <cellStyle name="Percent 2 60" xfId="12128" xr:uid="{00000000-0005-0000-0000-0000B92D0000}"/>
    <cellStyle name="Percent 2 61" xfId="12129" xr:uid="{00000000-0005-0000-0000-0000BA2D0000}"/>
    <cellStyle name="Percent 2 62" xfId="12130" xr:uid="{00000000-0005-0000-0000-0000BB2D0000}"/>
    <cellStyle name="Percent 2 63" xfId="12131" xr:uid="{00000000-0005-0000-0000-0000BC2D0000}"/>
    <cellStyle name="Percent 2 64" xfId="12132" xr:uid="{00000000-0005-0000-0000-0000BD2D0000}"/>
    <cellStyle name="Percent 2 65" xfId="12133" xr:uid="{00000000-0005-0000-0000-0000BE2D0000}"/>
    <cellStyle name="Percent 2 66" xfId="12134" xr:uid="{00000000-0005-0000-0000-0000BF2D0000}"/>
    <cellStyle name="Percent 2 67" xfId="12135" xr:uid="{00000000-0005-0000-0000-0000C02D0000}"/>
    <cellStyle name="Percent 2 68" xfId="12136" xr:uid="{00000000-0005-0000-0000-0000C12D0000}"/>
    <cellStyle name="Percent 2 69" xfId="12137" xr:uid="{00000000-0005-0000-0000-0000C22D0000}"/>
    <cellStyle name="Percent 2 7" xfId="2887" xr:uid="{00000000-0005-0000-0000-0000C32D0000}"/>
    <cellStyle name="Percent 2 70" xfId="12138" xr:uid="{00000000-0005-0000-0000-0000C42D0000}"/>
    <cellStyle name="Percent 2 71" xfId="12139" xr:uid="{00000000-0005-0000-0000-0000C52D0000}"/>
    <cellStyle name="Percent 2 8" xfId="4590" xr:uid="{00000000-0005-0000-0000-0000C62D0000}"/>
    <cellStyle name="Percent 2 9" xfId="4962" xr:uid="{00000000-0005-0000-0000-0000C72D0000}"/>
    <cellStyle name="Percent 3" xfId="782" xr:uid="{00000000-0005-0000-0000-0000C82D0000}"/>
    <cellStyle name="Percent 3 10" xfId="12140" xr:uid="{00000000-0005-0000-0000-0000C92D0000}"/>
    <cellStyle name="Percent 3 11" xfId="12141" xr:uid="{00000000-0005-0000-0000-0000CA2D0000}"/>
    <cellStyle name="Percent 3 12" xfId="12142" xr:uid="{00000000-0005-0000-0000-0000CB2D0000}"/>
    <cellStyle name="Percent 3 13" xfId="12143" xr:uid="{00000000-0005-0000-0000-0000CC2D0000}"/>
    <cellStyle name="Percent 3 14" xfId="12144" xr:uid="{00000000-0005-0000-0000-0000CD2D0000}"/>
    <cellStyle name="Percent 3 15" xfId="12145" xr:uid="{00000000-0005-0000-0000-0000CE2D0000}"/>
    <cellStyle name="Percent 3 16" xfId="12146" xr:uid="{00000000-0005-0000-0000-0000CF2D0000}"/>
    <cellStyle name="Percent 3 17" xfId="12147" xr:uid="{00000000-0005-0000-0000-0000D02D0000}"/>
    <cellStyle name="Percent 3 18" xfId="12148" xr:uid="{00000000-0005-0000-0000-0000D12D0000}"/>
    <cellStyle name="Percent 3 19" xfId="12149" xr:uid="{00000000-0005-0000-0000-0000D22D0000}"/>
    <cellStyle name="Percent 3 2" xfId="1843" xr:uid="{00000000-0005-0000-0000-0000D32D0000}"/>
    <cellStyle name="Percent 3 20" xfId="12150" xr:uid="{00000000-0005-0000-0000-0000D42D0000}"/>
    <cellStyle name="Percent 3 21" xfId="12151" xr:uid="{00000000-0005-0000-0000-0000D52D0000}"/>
    <cellStyle name="Percent 3 22" xfId="12152" xr:uid="{00000000-0005-0000-0000-0000D62D0000}"/>
    <cellStyle name="Percent 3 23" xfId="12153" xr:uid="{00000000-0005-0000-0000-0000D72D0000}"/>
    <cellStyle name="Percent 3 24" xfId="12154" xr:uid="{00000000-0005-0000-0000-0000D82D0000}"/>
    <cellStyle name="Percent 3 25" xfId="12155" xr:uid="{00000000-0005-0000-0000-0000D92D0000}"/>
    <cellStyle name="Percent 3 26" xfId="12156" xr:uid="{00000000-0005-0000-0000-0000DA2D0000}"/>
    <cellStyle name="Percent 3 27" xfId="12157" xr:uid="{00000000-0005-0000-0000-0000DB2D0000}"/>
    <cellStyle name="Percent 3 28" xfId="12158" xr:uid="{00000000-0005-0000-0000-0000DC2D0000}"/>
    <cellStyle name="Percent 3 29" xfId="12159" xr:uid="{00000000-0005-0000-0000-0000DD2D0000}"/>
    <cellStyle name="Percent 3 3" xfId="4591" xr:uid="{00000000-0005-0000-0000-0000DE2D0000}"/>
    <cellStyle name="Percent 3 30" xfId="12160" xr:uid="{00000000-0005-0000-0000-0000DF2D0000}"/>
    <cellStyle name="Percent 3 31" xfId="12161" xr:uid="{00000000-0005-0000-0000-0000E02D0000}"/>
    <cellStyle name="Percent 3 32" xfId="12162" xr:uid="{00000000-0005-0000-0000-0000E12D0000}"/>
    <cellStyle name="Percent 3 33" xfId="12163" xr:uid="{00000000-0005-0000-0000-0000E22D0000}"/>
    <cellStyle name="Percent 3 34" xfId="12164" xr:uid="{00000000-0005-0000-0000-0000E32D0000}"/>
    <cellStyle name="Percent 3 35" xfId="12165" xr:uid="{00000000-0005-0000-0000-0000E42D0000}"/>
    <cellStyle name="Percent 3 36" xfId="12166" xr:uid="{00000000-0005-0000-0000-0000E52D0000}"/>
    <cellStyle name="Percent 3 37" xfId="12167" xr:uid="{00000000-0005-0000-0000-0000E62D0000}"/>
    <cellStyle name="Percent 3 38" xfId="12168" xr:uid="{00000000-0005-0000-0000-0000E72D0000}"/>
    <cellStyle name="Percent 3 39" xfId="12169" xr:uid="{00000000-0005-0000-0000-0000E82D0000}"/>
    <cellStyle name="Percent 3 4" xfId="4896" xr:uid="{00000000-0005-0000-0000-0000E92D0000}"/>
    <cellStyle name="Percent 3 40" xfId="12170" xr:uid="{00000000-0005-0000-0000-0000EA2D0000}"/>
    <cellStyle name="Percent 3 41" xfId="12171" xr:uid="{00000000-0005-0000-0000-0000EB2D0000}"/>
    <cellStyle name="Percent 3 42" xfId="12172" xr:uid="{00000000-0005-0000-0000-0000EC2D0000}"/>
    <cellStyle name="Percent 3 43" xfId="12173" xr:uid="{00000000-0005-0000-0000-0000ED2D0000}"/>
    <cellStyle name="Percent 3 44" xfId="12174" xr:uid="{00000000-0005-0000-0000-0000EE2D0000}"/>
    <cellStyle name="Percent 3 45" xfId="12175" xr:uid="{00000000-0005-0000-0000-0000EF2D0000}"/>
    <cellStyle name="Percent 3 46" xfId="12176" xr:uid="{00000000-0005-0000-0000-0000F02D0000}"/>
    <cellStyle name="Percent 3 47" xfId="12177" xr:uid="{00000000-0005-0000-0000-0000F12D0000}"/>
    <cellStyle name="Percent 3 48" xfId="12178" xr:uid="{00000000-0005-0000-0000-0000F22D0000}"/>
    <cellStyle name="Percent 3 49" xfId="12179" xr:uid="{00000000-0005-0000-0000-0000F32D0000}"/>
    <cellStyle name="Percent 3 5" xfId="12180" xr:uid="{00000000-0005-0000-0000-0000F42D0000}"/>
    <cellStyle name="Percent 3 50" xfId="12181" xr:uid="{00000000-0005-0000-0000-0000F52D0000}"/>
    <cellStyle name="Percent 3 51" xfId="12182" xr:uid="{00000000-0005-0000-0000-0000F62D0000}"/>
    <cellStyle name="Percent 3 52" xfId="12183" xr:uid="{00000000-0005-0000-0000-0000F72D0000}"/>
    <cellStyle name="Percent 3 53" xfId="12184" xr:uid="{00000000-0005-0000-0000-0000F82D0000}"/>
    <cellStyle name="Percent 3 54" xfId="12185" xr:uid="{00000000-0005-0000-0000-0000F92D0000}"/>
    <cellStyle name="Percent 3 55" xfId="12186" xr:uid="{00000000-0005-0000-0000-0000FA2D0000}"/>
    <cellStyle name="Percent 3 56" xfId="12187" xr:uid="{00000000-0005-0000-0000-0000FB2D0000}"/>
    <cellStyle name="Percent 3 57" xfId="12188" xr:uid="{00000000-0005-0000-0000-0000FC2D0000}"/>
    <cellStyle name="Percent 3 58" xfId="12189" xr:uid="{00000000-0005-0000-0000-0000FD2D0000}"/>
    <cellStyle name="Percent 3 59" xfId="12190" xr:uid="{00000000-0005-0000-0000-0000FE2D0000}"/>
    <cellStyle name="Percent 3 6" xfId="12191" xr:uid="{00000000-0005-0000-0000-0000FF2D0000}"/>
    <cellStyle name="Percent 3 60" xfId="12192" xr:uid="{00000000-0005-0000-0000-0000002E0000}"/>
    <cellStyle name="Percent 3 61" xfId="12193" xr:uid="{00000000-0005-0000-0000-0000012E0000}"/>
    <cellStyle name="Percent 3 62" xfId="12194" xr:uid="{00000000-0005-0000-0000-0000022E0000}"/>
    <cellStyle name="Percent 3 63" xfId="12195" xr:uid="{00000000-0005-0000-0000-0000032E0000}"/>
    <cellStyle name="Percent 3 64" xfId="12196" xr:uid="{00000000-0005-0000-0000-0000042E0000}"/>
    <cellStyle name="Percent 3 65" xfId="12197" xr:uid="{00000000-0005-0000-0000-0000052E0000}"/>
    <cellStyle name="Percent 3 66" xfId="12198" xr:uid="{00000000-0005-0000-0000-0000062E0000}"/>
    <cellStyle name="Percent 3 7" xfId="12199" xr:uid="{00000000-0005-0000-0000-0000072E0000}"/>
    <cellStyle name="Percent 3 8" xfId="12200" xr:uid="{00000000-0005-0000-0000-0000082E0000}"/>
    <cellStyle name="Percent 3 9" xfId="12201" xr:uid="{00000000-0005-0000-0000-0000092E0000}"/>
    <cellStyle name="Percent 4" xfId="2673" xr:uid="{00000000-0005-0000-0000-00000A2E0000}"/>
    <cellStyle name="Percent 5" xfId="2674" xr:uid="{00000000-0005-0000-0000-00000B2E0000}"/>
    <cellStyle name="Percent 6" xfId="12202" xr:uid="{00000000-0005-0000-0000-00000C2E0000}"/>
    <cellStyle name="Percent 6 2" xfId="12203" xr:uid="{00000000-0005-0000-0000-00000D2E0000}"/>
    <cellStyle name="Percent 7" xfId="12204" xr:uid="{00000000-0005-0000-0000-00000E2E0000}"/>
    <cellStyle name="Percent 7 2" xfId="12205" xr:uid="{00000000-0005-0000-0000-00000F2E0000}"/>
    <cellStyle name="Percent_pais_prod98_991" xfId="1844" xr:uid="{00000000-0005-0000-0000-0000102E0000}"/>
    <cellStyle name="percentage difference" xfId="783" xr:uid="{00000000-0005-0000-0000-0000112E0000}"/>
    <cellStyle name="percentage difference 2" xfId="1845" xr:uid="{00000000-0005-0000-0000-0000122E0000}"/>
    <cellStyle name="percentage difference 2 2" xfId="3898" xr:uid="{00000000-0005-0000-0000-0000132E0000}"/>
    <cellStyle name="percentage difference 3" xfId="4592" xr:uid="{00000000-0005-0000-0000-0000142E0000}"/>
    <cellStyle name="percentage difference 4" xfId="4686" xr:uid="{00000000-0005-0000-0000-0000152E0000}"/>
    <cellStyle name="percentage difference one decimal" xfId="784" xr:uid="{00000000-0005-0000-0000-0000162E0000}"/>
    <cellStyle name="percentage difference one decimal 2" xfId="1846" xr:uid="{00000000-0005-0000-0000-0000172E0000}"/>
    <cellStyle name="percentage difference one decimal 2 2" xfId="3899" xr:uid="{00000000-0005-0000-0000-0000182E0000}"/>
    <cellStyle name="percentage difference one decimal 3" xfId="4593" xr:uid="{00000000-0005-0000-0000-0000192E0000}"/>
    <cellStyle name="percentage difference one decimal 4" xfId="4894" xr:uid="{00000000-0005-0000-0000-00001A2E0000}"/>
    <cellStyle name="percentage difference zero decimal" xfId="785" xr:uid="{00000000-0005-0000-0000-00001B2E0000}"/>
    <cellStyle name="percentage difference zero decimal 2" xfId="1847" xr:uid="{00000000-0005-0000-0000-00001C2E0000}"/>
    <cellStyle name="percentage difference zero decimal 2 2" xfId="3900" xr:uid="{00000000-0005-0000-0000-00001D2E0000}"/>
    <cellStyle name="percentage difference zero decimal 3" xfId="4594" xr:uid="{00000000-0005-0000-0000-00001E2E0000}"/>
    <cellStyle name="percentage difference zero decimal 4" xfId="4893" xr:uid="{00000000-0005-0000-0000-00001F2E0000}"/>
    <cellStyle name="percentage difference_3.24-07" xfId="786" xr:uid="{00000000-0005-0000-0000-0000202E0000}"/>
    <cellStyle name="Percentual" xfId="2678" xr:uid="{00000000-0005-0000-0000-0000212E0000}"/>
    <cellStyle name="Percentuale 2" xfId="787" xr:uid="{00000000-0005-0000-0000-0000222E0000}"/>
    <cellStyle name="Percentuale 2 2" xfId="1848" xr:uid="{00000000-0005-0000-0000-0000232E0000}"/>
    <cellStyle name="Percentuale 2 3" xfId="3901" xr:uid="{00000000-0005-0000-0000-0000242E0000}"/>
    <cellStyle name="Percentuale 2 4" xfId="4595" xr:uid="{00000000-0005-0000-0000-0000252E0000}"/>
    <cellStyle name="Percentuale 2 5" xfId="4892" xr:uid="{00000000-0005-0000-0000-0000262E0000}"/>
    <cellStyle name="Ponto" xfId="2679" xr:uid="{00000000-0005-0000-0000-0000272E0000}"/>
    <cellStyle name="Porcentagem_SEP1196" xfId="2680" xr:uid="{00000000-0005-0000-0000-0000282E0000}"/>
    <cellStyle name="Porcentaje" xfId="2681" xr:uid="{00000000-0005-0000-0000-0000292E0000}"/>
    <cellStyle name="Porcentaje 2" xfId="961" xr:uid="{00000000-0005-0000-0000-00002A2E0000}"/>
    <cellStyle name="Porcentual 10" xfId="12206" xr:uid="{00000000-0005-0000-0000-00002B2E0000}"/>
    <cellStyle name="Porcentual 12" xfId="12207" xr:uid="{00000000-0005-0000-0000-00002C2E0000}"/>
    <cellStyle name="Porcentual 13" xfId="12208" xr:uid="{00000000-0005-0000-0000-00002D2E0000}"/>
    <cellStyle name="Porcentual 2" xfId="788" xr:uid="{00000000-0005-0000-0000-00002E2E0000}"/>
    <cellStyle name="Porcentual 2 10" xfId="3021" xr:uid="{00000000-0005-0000-0000-00002F2E0000}"/>
    <cellStyle name="Porcentual 2 11" xfId="2905" xr:uid="{00000000-0005-0000-0000-0000302E0000}"/>
    <cellStyle name="Porcentual 2 12" xfId="3064" xr:uid="{00000000-0005-0000-0000-0000312E0000}"/>
    <cellStyle name="Porcentual 2 13" xfId="3258" xr:uid="{00000000-0005-0000-0000-0000322E0000}"/>
    <cellStyle name="Porcentual 2 14" xfId="3362" xr:uid="{00000000-0005-0000-0000-0000332E0000}"/>
    <cellStyle name="Porcentual 2 15" xfId="3337" xr:uid="{00000000-0005-0000-0000-0000342E0000}"/>
    <cellStyle name="Porcentual 2 16" xfId="3284" xr:uid="{00000000-0005-0000-0000-0000352E0000}"/>
    <cellStyle name="Porcentual 2 17" xfId="3355" xr:uid="{00000000-0005-0000-0000-0000362E0000}"/>
    <cellStyle name="Porcentual 2 18" xfId="3442" xr:uid="{00000000-0005-0000-0000-0000372E0000}"/>
    <cellStyle name="Porcentual 2 19" xfId="3902" xr:uid="{00000000-0005-0000-0000-0000382E0000}"/>
    <cellStyle name="Porcentual 2 2" xfId="1849" xr:uid="{00000000-0005-0000-0000-0000392E0000}"/>
    <cellStyle name="Porcentual 2 3" xfId="2505" xr:uid="{00000000-0005-0000-0000-00003A2E0000}"/>
    <cellStyle name="Porcentual 2 3 10" xfId="12209" xr:uid="{00000000-0005-0000-0000-00003B2E0000}"/>
    <cellStyle name="Porcentual 2 3 11" xfId="12210" xr:uid="{00000000-0005-0000-0000-00003C2E0000}"/>
    <cellStyle name="Porcentual 2 3 12" xfId="12211" xr:uid="{00000000-0005-0000-0000-00003D2E0000}"/>
    <cellStyle name="Porcentual 2 3 13" xfId="12212" xr:uid="{00000000-0005-0000-0000-00003E2E0000}"/>
    <cellStyle name="Porcentual 2 3 14" xfId="12213" xr:uid="{00000000-0005-0000-0000-00003F2E0000}"/>
    <cellStyle name="Porcentual 2 3 15" xfId="12214" xr:uid="{00000000-0005-0000-0000-0000402E0000}"/>
    <cellStyle name="Porcentual 2 3 16" xfId="12215" xr:uid="{00000000-0005-0000-0000-0000412E0000}"/>
    <cellStyle name="Porcentual 2 3 17" xfId="12216" xr:uid="{00000000-0005-0000-0000-0000422E0000}"/>
    <cellStyle name="Porcentual 2 3 18" xfId="12217" xr:uid="{00000000-0005-0000-0000-0000432E0000}"/>
    <cellStyle name="Porcentual 2 3 19" xfId="12218" xr:uid="{00000000-0005-0000-0000-0000442E0000}"/>
    <cellStyle name="Porcentual 2 3 2" xfId="12219" xr:uid="{00000000-0005-0000-0000-0000452E0000}"/>
    <cellStyle name="Porcentual 2 3 20" xfId="12220" xr:uid="{00000000-0005-0000-0000-0000462E0000}"/>
    <cellStyle name="Porcentual 2 3 21" xfId="12221" xr:uid="{00000000-0005-0000-0000-0000472E0000}"/>
    <cellStyle name="Porcentual 2 3 22" xfId="12222" xr:uid="{00000000-0005-0000-0000-0000482E0000}"/>
    <cellStyle name="Porcentual 2 3 23" xfId="12223" xr:uid="{00000000-0005-0000-0000-0000492E0000}"/>
    <cellStyle name="Porcentual 2 3 24" xfId="12224" xr:uid="{00000000-0005-0000-0000-00004A2E0000}"/>
    <cellStyle name="Porcentual 2 3 25" xfId="12225" xr:uid="{00000000-0005-0000-0000-00004B2E0000}"/>
    <cellStyle name="Porcentual 2 3 26" xfId="12226" xr:uid="{00000000-0005-0000-0000-00004C2E0000}"/>
    <cellStyle name="Porcentual 2 3 27" xfId="12227" xr:uid="{00000000-0005-0000-0000-00004D2E0000}"/>
    <cellStyle name="Porcentual 2 3 28" xfId="12228" xr:uid="{00000000-0005-0000-0000-00004E2E0000}"/>
    <cellStyle name="Porcentual 2 3 29" xfId="12229" xr:uid="{00000000-0005-0000-0000-00004F2E0000}"/>
    <cellStyle name="Porcentual 2 3 3" xfId="12230" xr:uid="{00000000-0005-0000-0000-0000502E0000}"/>
    <cellStyle name="Porcentual 2 3 30" xfId="12231" xr:uid="{00000000-0005-0000-0000-0000512E0000}"/>
    <cellStyle name="Porcentual 2 3 31" xfId="12232" xr:uid="{00000000-0005-0000-0000-0000522E0000}"/>
    <cellStyle name="Porcentual 2 3 32" xfId="12233" xr:uid="{00000000-0005-0000-0000-0000532E0000}"/>
    <cellStyle name="Porcentual 2 3 33" xfId="12234" xr:uid="{00000000-0005-0000-0000-0000542E0000}"/>
    <cellStyle name="Porcentual 2 3 34" xfId="12235" xr:uid="{00000000-0005-0000-0000-0000552E0000}"/>
    <cellStyle name="Porcentual 2 3 35" xfId="12236" xr:uid="{00000000-0005-0000-0000-0000562E0000}"/>
    <cellStyle name="Porcentual 2 3 36" xfId="12237" xr:uid="{00000000-0005-0000-0000-0000572E0000}"/>
    <cellStyle name="Porcentual 2 3 37" xfId="12238" xr:uid="{00000000-0005-0000-0000-0000582E0000}"/>
    <cellStyle name="Porcentual 2 3 38" xfId="12239" xr:uid="{00000000-0005-0000-0000-0000592E0000}"/>
    <cellStyle name="Porcentual 2 3 39" xfId="12240" xr:uid="{00000000-0005-0000-0000-00005A2E0000}"/>
    <cellStyle name="Porcentual 2 3 4" xfId="12241" xr:uid="{00000000-0005-0000-0000-00005B2E0000}"/>
    <cellStyle name="Porcentual 2 3 40" xfId="12242" xr:uid="{00000000-0005-0000-0000-00005C2E0000}"/>
    <cellStyle name="Porcentual 2 3 41" xfId="12243" xr:uid="{00000000-0005-0000-0000-00005D2E0000}"/>
    <cellStyle name="Porcentual 2 3 42" xfId="12244" xr:uid="{00000000-0005-0000-0000-00005E2E0000}"/>
    <cellStyle name="Porcentual 2 3 43" xfId="12245" xr:uid="{00000000-0005-0000-0000-00005F2E0000}"/>
    <cellStyle name="Porcentual 2 3 44" xfId="12246" xr:uid="{00000000-0005-0000-0000-0000602E0000}"/>
    <cellStyle name="Porcentual 2 3 45" xfId="12247" xr:uid="{00000000-0005-0000-0000-0000612E0000}"/>
    <cellStyle name="Porcentual 2 3 46" xfId="12248" xr:uid="{00000000-0005-0000-0000-0000622E0000}"/>
    <cellStyle name="Porcentual 2 3 47" xfId="12249" xr:uid="{00000000-0005-0000-0000-0000632E0000}"/>
    <cellStyle name="Porcentual 2 3 48" xfId="12250" xr:uid="{00000000-0005-0000-0000-0000642E0000}"/>
    <cellStyle name="Porcentual 2 3 49" xfId="12251" xr:uid="{00000000-0005-0000-0000-0000652E0000}"/>
    <cellStyle name="Porcentual 2 3 5" xfId="12252" xr:uid="{00000000-0005-0000-0000-0000662E0000}"/>
    <cellStyle name="Porcentual 2 3 50" xfId="12253" xr:uid="{00000000-0005-0000-0000-0000672E0000}"/>
    <cellStyle name="Porcentual 2 3 51" xfId="12254" xr:uid="{00000000-0005-0000-0000-0000682E0000}"/>
    <cellStyle name="Porcentual 2 3 52" xfId="12255" xr:uid="{00000000-0005-0000-0000-0000692E0000}"/>
    <cellStyle name="Porcentual 2 3 53" xfId="12256" xr:uid="{00000000-0005-0000-0000-00006A2E0000}"/>
    <cellStyle name="Porcentual 2 3 54" xfId="12257" xr:uid="{00000000-0005-0000-0000-00006B2E0000}"/>
    <cellStyle name="Porcentual 2 3 55" xfId="12258" xr:uid="{00000000-0005-0000-0000-00006C2E0000}"/>
    <cellStyle name="Porcentual 2 3 56" xfId="12259" xr:uid="{00000000-0005-0000-0000-00006D2E0000}"/>
    <cellStyle name="Porcentual 2 3 57" xfId="12260" xr:uid="{00000000-0005-0000-0000-00006E2E0000}"/>
    <cellStyle name="Porcentual 2 3 58" xfId="12261" xr:uid="{00000000-0005-0000-0000-00006F2E0000}"/>
    <cellStyle name="Porcentual 2 3 59" xfId="12262" xr:uid="{00000000-0005-0000-0000-0000702E0000}"/>
    <cellStyle name="Porcentual 2 3 6" xfId="12263" xr:uid="{00000000-0005-0000-0000-0000712E0000}"/>
    <cellStyle name="Porcentual 2 3 60" xfId="12264" xr:uid="{00000000-0005-0000-0000-0000722E0000}"/>
    <cellStyle name="Porcentual 2 3 61" xfId="12265" xr:uid="{00000000-0005-0000-0000-0000732E0000}"/>
    <cellStyle name="Porcentual 2 3 62" xfId="12266" xr:uid="{00000000-0005-0000-0000-0000742E0000}"/>
    <cellStyle name="Porcentual 2 3 63" xfId="12267" xr:uid="{00000000-0005-0000-0000-0000752E0000}"/>
    <cellStyle name="Porcentual 2 3 7" xfId="12268" xr:uid="{00000000-0005-0000-0000-0000762E0000}"/>
    <cellStyle name="Porcentual 2 3 8" xfId="12269" xr:uid="{00000000-0005-0000-0000-0000772E0000}"/>
    <cellStyle name="Porcentual 2 3 9" xfId="12270" xr:uid="{00000000-0005-0000-0000-0000782E0000}"/>
    <cellStyle name="Porcentual 2 4" xfId="2709" xr:uid="{00000000-0005-0000-0000-0000792E0000}"/>
    <cellStyle name="Porcentual 2 5" xfId="2828" xr:uid="{00000000-0005-0000-0000-00007A2E0000}"/>
    <cellStyle name="Porcentual 2 6" xfId="2861" xr:uid="{00000000-0005-0000-0000-00007B2E0000}"/>
    <cellStyle name="Porcentual 2 7" xfId="2879" xr:uid="{00000000-0005-0000-0000-00007C2E0000}"/>
    <cellStyle name="Porcentual 2 8" xfId="2894" xr:uid="{00000000-0005-0000-0000-00007D2E0000}"/>
    <cellStyle name="Porcentual 2 9" xfId="2980" xr:uid="{00000000-0005-0000-0000-00007E2E0000}"/>
    <cellStyle name="Porcentual 3" xfId="789" xr:uid="{00000000-0005-0000-0000-00007F2E0000}"/>
    <cellStyle name="Porcentual 3 10" xfId="12271" xr:uid="{00000000-0005-0000-0000-0000802E0000}"/>
    <cellStyle name="Porcentual 3 11" xfId="12272" xr:uid="{00000000-0005-0000-0000-0000812E0000}"/>
    <cellStyle name="Porcentual 3 12" xfId="12273" xr:uid="{00000000-0005-0000-0000-0000822E0000}"/>
    <cellStyle name="Porcentual 3 13" xfId="12274" xr:uid="{00000000-0005-0000-0000-0000832E0000}"/>
    <cellStyle name="Porcentual 3 14" xfId="12275" xr:uid="{00000000-0005-0000-0000-0000842E0000}"/>
    <cellStyle name="Porcentual 3 15" xfId="12276" xr:uid="{00000000-0005-0000-0000-0000852E0000}"/>
    <cellStyle name="Porcentual 3 16" xfId="12277" xr:uid="{00000000-0005-0000-0000-0000862E0000}"/>
    <cellStyle name="Porcentual 3 17" xfId="12278" xr:uid="{00000000-0005-0000-0000-0000872E0000}"/>
    <cellStyle name="Porcentual 3 18" xfId="12279" xr:uid="{00000000-0005-0000-0000-0000882E0000}"/>
    <cellStyle name="Porcentual 3 19" xfId="12280" xr:uid="{00000000-0005-0000-0000-0000892E0000}"/>
    <cellStyle name="Porcentual 3 2" xfId="1850" xr:uid="{00000000-0005-0000-0000-00008A2E0000}"/>
    <cellStyle name="Porcentual 3 20" xfId="12281" xr:uid="{00000000-0005-0000-0000-00008B2E0000}"/>
    <cellStyle name="Porcentual 3 21" xfId="12282" xr:uid="{00000000-0005-0000-0000-00008C2E0000}"/>
    <cellStyle name="Porcentual 3 22" xfId="12283" xr:uid="{00000000-0005-0000-0000-00008D2E0000}"/>
    <cellStyle name="Porcentual 3 23" xfId="12284" xr:uid="{00000000-0005-0000-0000-00008E2E0000}"/>
    <cellStyle name="Porcentual 3 24" xfId="12285" xr:uid="{00000000-0005-0000-0000-00008F2E0000}"/>
    <cellStyle name="Porcentual 3 25" xfId="12286" xr:uid="{00000000-0005-0000-0000-0000902E0000}"/>
    <cellStyle name="Porcentual 3 26" xfId="12287" xr:uid="{00000000-0005-0000-0000-0000912E0000}"/>
    <cellStyle name="Porcentual 3 27" xfId="12288" xr:uid="{00000000-0005-0000-0000-0000922E0000}"/>
    <cellStyle name="Porcentual 3 28" xfId="12289" xr:uid="{00000000-0005-0000-0000-0000932E0000}"/>
    <cellStyle name="Porcentual 3 29" xfId="12290" xr:uid="{00000000-0005-0000-0000-0000942E0000}"/>
    <cellStyle name="Porcentual 3 3" xfId="4597" xr:uid="{00000000-0005-0000-0000-0000952E0000}"/>
    <cellStyle name="Porcentual 3 30" xfId="12291" xr:uid="{00000000-0005-0000-0000-0000962E0000}"/>
    <cellStyle name="Porcentual 3 31" xfId="12292" xr:uid="{00000000-0005-0000-0000-0000972E0000}"/>
    <cellStyle name="Porcentual 3 32" xfId="12293" xr:uid="{00000000-0005-0000-0000-0000982E0000}"/>
    <cellStyle name="Porcentual 3 33" xfId="12294" xr:uid="{00000000-0005-0000-0000-0000992E0000}"/>
    <cellStyle name="Porcentual 3 34" xfId="12295" xr:uid="{00000000-0005-0000-0000-00009A2E0000}"/>
    <cellStyle name="Porcentual 3 35" xfId="12296" xr:uid="{00000000-0005-0000-0000-00009B2E0000}"/>
    <cellStyle name="Porcentual 3 36" xfId="12297" xr:uid="{00000000-0005-0000-0000-00009C2E0000}"/>
    <cellStyle name="Porcentual 3 37" xfId="12298" xr:uid="{00000000-0005-0000-0000-00009D2E0000}"/>
    <cellStyle name="Porcentual 3 38" xfId="12299" xr:uid="{00000000-0005-0000-0000-00009E2E0000}"/>
    <cellStyle name="Porcentual 3 39" xfId="12300" xr:uid="{00000000-0005-0000-0000-00009F2E0000}"/>
    <cellStyle name="Porcentual 3 4" xfId="4961" xr:uid="{00000000-0005-0000-0000-0000A02E0000}"/>
    <cellStyle name="Porcentual 3 40" xfId="12301" xr:uid="{00000000-0005-0000-0000-0000A12E0000}"/>
    <cellStyle name="Porcentual 3 41" xfId="12302" xr:uid="{00000000-0005-0000-0000-0000A22E0000}"/>
    <cellStyle name="Porcentual 3 42" xfId="12303" xr:uid="{00000000-0005-0000-0000-0000A32E0000}"/>
    <cellStyle name="Porcentual 3 43" xfId="12304" xr:uid="{00000000-0005-0000-0000-0000A42E0000}"/>
    <cellStyle name="Porcentual 3 44" xfId="12305" xr:uid="{00000000-0005-0000-0000-0000A52E0000}"/>
    <cellStyle name="Porcentual 3 45" xfId="12306" xr:uid="{00000000-0005-0000-0000-0000A62E0000}"/>
    <cellStyle name="Porcentual 3 46" xfId="12307" xr:uid="{00000000-0005-0000-0000-0000A72E0000}"/>
    <cellStyle name="Porcentual 3 47" xfId="12308" xr:uid="{00000000-0005-0000-0000-0000A82E0000}"/>
    <cellStyle name="Porcentual 3 48" xfId="12309" xr:uid="{00000000-0005-0000-0000-0000A92E0000}"/>
    <cellStyle name="Porcentual 3 49" xfId="12310" xr:uid="{00000000-0005-0000-0000-0000AA2E0000}"/>
    <cellStyle name="Porcentual 3 5" xfId="12311" xr:uid="{00000000-0005-0000-0000-0000AB2E0000}"/>
    <cellStyle name="Porcentual 3 50" xfId="12312" xr:uid="{00000000-0005-0000-0000-0000AC2E0000}"/>
    <cellStyle name="Porcentual 3 51" xfId="12313" xr:uid="{00000000-0005-0000-0000-0000AD2E0000}"/>
    <cellStyle name="Porcentual 3 52" xfId="12314" xr:uid="{00000000-0005-0000-0000-0000AE2E0000}"/>
    <cellStyle name="Porcentual 3 53" xfId="12315" xr:uid="{00000000-0005-0000-0000-0000AF2E0000}"/>
    <cellStyle name="Porcentual 3 54" xfId="12316" xr:uid="{00000000-0005-0000-0000-0000B02E0000}"/>
    <cellStyle name="Porcentual 3 55" xfId="12317" xr:uid="{00000000-0005-0000-0000-0000B12E0000}"/>
    <cellStyle name="Porcentual 3 56" xfId="12318" xr:uid="{00000000-0005-0000-0000-0000B22E0000}"/>
    <cellStyle name="Porcentual 3 57" xfId="12319" xr:uid="{00000000-0005-0000-0000-0000B32E0000}"/>
    <cellStyle name="Porcentual 3 58" xfId="12320" xr:uid="{00000000-0005-0000-0000-0000B42E0000}"/>
    <cellStyle name="Porcentual 3 59" xfId="12321" xr:uid="{00000000-0005-0000-0000-0000B52E0000}"/>
    <cellStyle name="Porcentual 3 6" xfId="12322" xr:uid="{00000000-0005-0000-0000-0000B62E0000}"/>
    <cellStyle name="Porcentual 3 60" xfId="12323" xr:uid="{00000000-0005-0000-0000-0000B72E0000}"/>
    <cellStyle name="Porcentual 3 61" xfId="12324" xr:uid="{00000000-0005-0000-0000-0000B82E0000}"/>
    <cellStyle name="Porcentual 3 62" xfId="12325" xr:uid="{00000000-0005-0000-0000-0000B92E0000}"/>
    <cellStyle name="Porcentual 3 63" xfId="12326" xr:uid="{00000000-0005-0000-0000-0000BA2E0000}"/>
    <cellStyle name="Porcentual 3 64" xfId="12327" xr:uid="{00000000-0005-0000-0000-0000BB2E0000}"/>
    <cellStyle name="Porcentual 3 65" xfId="12328" xr:uid="{00000000-0005-0000-0000-0000BC2E0000}"/>
    <cellStyle name="Porcentual 3 66" xfId="12329" xr:uid="{00000000-0005-0000-0000-0000BD2E0000}"/>
    <cellStyle name="Porcentual 3 7" xfId="12330" xr:uid="{00000000-0005-0000-0000-0000BE2E0000}"/>
    <cellStyle name="Porcentual 3 8" xfId="12331" xr:uid="{00000000-0005-0000-0000-0000BF2E0000}"/>
    <cellStyle name="Porcentual 3 9" xfId="12332" xr:uid="{00000000-0005-0000-0000-0000C02E0000}"/>
    <cellStyle name="Porcentual 4" xfId="790" xr:uid="{00000000-0005-0000-0000-0000C12E0000}"/>
    <cellStyle name="Porcentual 4 10" xfId="12333" xr:uid="{00000000-0005-0000-0000-0000C22E0000}"/>
    <cellStyle name="Porcentual 4 11" xfId="12334" xr:uid="{00000000-0005-0000-0000-0000C32E0000}"/>
    <cellStyle name="Porcentual 4 12" xfId="12335" xr:uid="{00000000-0005-0000-0000-0000C42E0000}"/>
    <cellStyle name="Porcentual 4 13" xfId="12336" xr:uid="{00000000-0005-0000-0000-0000C52E0000}"/>
    <cellStyle name="Porcentual 4 14" xfId="12337" xr:uid="{00000000-0005-0000-0000-0000C62E0000}"/>
    <cellStyle name="Porcentual 4 15" xfId="12338" xr:uid="{00000000-0005-0000-0000-0000C72E0000}"/>
    <cellStyle name="Porcentual 4 16" xfId="12339" xr:uid="{00000000-0005-0000-0000-0000C82E0000}"/>
    <cellStyle name="Porcentual 4 17" xfId="12340" xr:uid="{00000000-0005-0000-0000-0000C92E0000}"/>
    <cellStyle name="Porcentual 4 18" xfId="12341" xr:uid="{00000000-0005-0000-0000-0000CA2E0000}"/>
    <cellStyle name="Porcentual 4 19" xfId="12342" xr:uid="{00000000-0005-0000-0000-0000CB2E0000}"/>
    <cellStyle name="Porcentual 4 2" xfId="2484" xr:uid="{00000000-0005-0000-0000-0000CC2E0000}"/>
    <cellStyle name="Porcentual 4 20" xfId="12343" xr:uid="{00000000-0005-0000-0000-0000CD2E0000}"/>
    <cellStyle name="Porcentual 4 21" xfId="12344" xr:uid="{00000000-0005-0000-0000-0000CE2E0000}"/>
    <cellStyle name="Porcentual 4 22" xfId="12345" xr:uid="{00000000-0005-0000-0000-0000CF2E0000}"/>
    <cellStyle name="Porcentual 4 23" xfId="12346" xr:uid="{00000000-0005-0000-0000-0000D02E0000}"/>
    <cellStyle name="Porcentual 4 24" xfId="12347" xr:uid="{00000000-0005-0000-0000-0000D12E0000}"/>
    <cellStyle name="Porcentual 4 25" xfId="12348" xr:uid="{00000000-0005-0000-0000-0000D22E0000}"/>
    <cellStyle name="Porcentual 4 26" xfId="12349" xr:uid="{00000000-0005-0000-0000-0000D32E0000}"/>
    <cellStyle name="Porcentual 4 27" xfId="12350" xr:uid="{00000000-0005-0000-0000-0000D42E0000}"/>
    <cellStyle name="Porcentual 4 28" xfId="12351" xr:uid="{00000000-0005-0000-0000-0000D52E0000}"/>
    <cellStyle name="Porcentual 4 29" xfId="12352" xr:uid="{00000000-0005-0000-0000-0000D62E0000}"/>
    <cellStyle name="Porcentual 4 3" xfId="12353" xr:uid="{00000000-0005-0000-0000-0000D72E0000}"/>
    <cellStyle name="Porcentual 4 30" xfId="12354" xr:uid="{00000000-0005-0000-0000-0000D82E0000}"/>
    <cellStyle name="Porcentual 4 31" xfId="12355" xr:uid="{00000000-0005-0000-0000-0000D92E0000}"/>
    <cellStyle name="Porcentual 4 32" xfId="12356" xr:uid="{00000000-0005-0000-0000-0000DA2E0000}"/>
    <cellStyle name="Porcentual 4 33" xfId="12357" xr:uid="{00000000-0005-0000-0000-0000DB2E0000}"/>
    <cellStyle name="Porcentual 4 34" xfId="12358" xr:uid="{00000000-0005-0000-0000-0000DC2E0000}"/>
    <cellStyle name="Porcentual 4 35" xfId="12359" xr:uid="{00000000-0005-0000-0000-0000DD2E0000}"/>
    <cellStyle name="Porcentual 4 36" xfId="12360" xr:uid="{00000000-0005-0000-0000-0000DE2E0000}"/>
    <cellStyle name="Porcentual 4 37" xfId="12361" xr:uid="{00000000-0005-0000-0000-0000DF2E0000}"/>
    <cellStyle name="Porcentual 4 38" xfId="12362" xr:uid="{00000000-0005-0000-0000-0000E02E0000}"/>
    <cellStyle name="Porcentual 4 39" xfId="12363" xr:uid="{00000000-0005-0000-0000-0000E12E0000}"/>
    <cellStyle name="Porcentual 4 4" xfId="12364" xr:uid="{00000000-0005-0000-0000-0000E22E0000}"/>
    <cellStyle name="Porcentual 4 40" xfId="12365" xr:uid="{00000000-0005-0000-0000-0000E32E0000}"/>
    <cellStyle name="Porcentual 4 41" xfId="12366" xr:uid="{00000000-0005-0000-0000-0000E42E0000}"/>
    <cellStyle name="Porcentual 4 42" xfId="12367" xr:uid="{00000000-0005-0000-0000-0000E52E0000}"/>
    <cellStyle name="Porcentual 4 43" xfId="12368" xr:uid="{00000000-0005-0000-0000-0000E62E0000}"/>
    <cellStyle name="Porcentual 4 44" xfId="12369" xr:uid="{00000000-0005-0000-0000-0000E72E0000}"/>
    <cellStyle name="Porcentual 4 45" xfId="12370" xr:uid="{00000000-0005-0000-0000-0000E82E0000}"/>
    <cellStyle name="Porcentual 4 46" xfId="12371" xr:uid="{00000000-0005-0000-0000-0000E92E0000}"/>
    <cellStyle name="Porcentual 4 47" xfId="12372" xr:uid="{00000000-0005-0000-0000-0000EA2E0000}"/>
    <cellStyle name="Porcentual 4 48" xfId="12373" xr:uid="{00000000-0005-0000-0000-0000EB2E0000}"/>
    <cellStyle name="Porcentual 4 49" xfId="12374" xr:uid="{00000000-0005-0000-0000-0000EC2E0000}"/>
    <cellStyle name="Porcentual 4 5" xfId="12375" xr:uid="{00000000-0005-0000-0000-0000ED2E0000}"/>
    <cellStyle name="Porcentual 4 50" xfId="12376" xr:uid="{00000000-0005-0000-0000-0000EE2E0000}"/>
    <cellStyle name="Porcentual 4 51" xfId="12377" xr:uid="{00000000-0005-0000-0000-0000EF2E0000}"/>
    <cellStyle name="Porcentual 4 52" xfId="12378" xr:uid="{00000000-0005-0000-0000-0000F02E0000}"/>
    <cellStyle name="Porcentual 4 53" xfId="12379" xr:uid="{00000000-0005-0000-0000-0000F12E0000}"/>
    <cellStyle name="Porcentual 4 54" xfId="12380" xr:uid="{00000000-0005-0000-0000-0000F22E0000}"/>
    <cellStyle name="Porcentual 4 55" xfId="12381" xr:uid="{00000000-0005-0000-0000-0000F32E0000}"/>
    <cellStyle name="Porcentual 4 56" xfId="12382" xr:uid="{00000000-0005-0000-0000-0000F42E0000}"/>
    <cellStyle name="Porcentual 4 57" xfId="12383" xr:uid="{00000000-0005-0000-0000-0000F52E0000}"/>
    <cellStyle name="Porcentual 4 58" xfId="12384" xr:uid="{00000000-0005-0000-0000-0000F62E0000}"/>
    <cellStyle name="Porcentual 4 59" xfId="12385" xr:uid="{00000000-0005-0000-0000-0000F72E0000}"/>
    <cellStyle name="Porcentual 4 6" xfId="12386" xr:uid="{00000000-0005-0000-0000-0000F82E0000}"/>
    <cellStyle name="Porcentual 4 60" xfId="12387" xr:uid="{00000000-0005-0000-0000-0000F92E0000}"/>
    <cellStyle name="Porcentual 4 61" xfId="12388" xr:uid="{00000000-0005-0000-0000-0000FA2E0000}"/>
    <cellStyle name="Porcentual 4 62" xfId="12389" xr:uid="{00000000-0005-0000-0000-0000FB2E0000}"/>
    <cellStyle name="Porcentual 4 63" xfId="12390" xr:uid="{00000000-0005-0000-0000-0000FC2E0000}"/>
    <cellStyle name="Porcentual 4 64" xfId="12391" xr:uid="{00000000-0005-0000-0000-0000FD2E0000}"/>
    <cellStyle name="Porcentual 4 7" xfId="12392" xr:uid="{00000000-0005-0000-0000-0000FE2E0000}"/>
    <cellStyle name="Porcentual 4 8" xfId="12393" xr:uid="{00000000-0005-0000-0000-0000FF2E0000}"/>
    <cellStyle name="Porcentual 4 9" xfId="12394" xr:uid="{00000000-0005-0000-0000-0000002F0000}"/>
    <cellStyle name="Porcentual 8" xfId="12395" xr:uid="{00000000-0005-0000-0000-0000012F0000}"/>
    <cellStyle name="Porcentual 9" xfId="12396" xr:uid="{00000000-0005-0000-0000-0000022F0000}"/>
    <cellStyle name="Publication" xfId="791" xr:uid="{00000000-0005-0000-0000-0000032F0000}"/>
    <cellStyle name="Punto" xfId="2683" xr:uid="{00000000-0005-0000-0000-0000042F0000}"/>
    <cellStyle name="Punto0" xfId="2684" xr:uid="{00000000-0005-0000-0000-0000052F0000}"/>
    <cellStyle name="Red Text" xfId="792" xr:uid="{00000000-0005-0000-0000-0000062F0000}"/>
    <cellStyle name="Red Text 10" xfId="12397" xr:uid="{00000000-0005-0000-0000-0000072F0000}"/>
    <cellStyle name="Red Text 11" xfId="12398" xr:uid="{00000000-0005-0000-0000-0000082F0000}"/>
    <cellStyle name="Red Text 12" xfId="12399" xr:uid="{00000000-0005-0000-0000-0000092F0000}"/>
    <cellStyle name="Red Text 13" xfId="12400" xr:uid="{00000000-0005-0000-0000-00000A2F0000}"/>
    <cellStyle name="Red Text 14" xfId="12401" xr:uid="{00000000-0005-0000-0000-00000B2F0000}"/>
    <cellStyle name="Red Text 15" xfId="12402" xr:uid="{00000000-0005-0000-0000-00000C2F0000}"/>
    <cellStyle name="Red Text 16" xfId="12403" xr:uid="{00000000-0005-0000-0000-00000D2F0000}"/>
    <cellStyle name="Red Text 17" xfId="12404" xr:uid="{00000000-0005-0000-0000-00000E2F0000}"/>
    <cellStyle name="Red Text 18" xfId="12405" xr:uid="{00000000-0005-0000-0000-00000F2F0000}"/>
    <cellStyle name="Red Text 19" xfId="12406" xr:uid="{00000000-0005-0000-0000-0000102F0000}"/>
    <cellStyle name="Red Text 2" xfId="1851" xr:uid="{00000000-0005-0000-0000-0000112F0000}"/>
    <cellStyle name="Red Text 2 2" xfId="3903" xr:uid="{00000000-0005-0000-0000-0000122F0000}"/>
    <cellStyle name="Red Text 20" xfId="12407" xr:uid="{00000000-0005-0000-0000-0000132F0000}"/>
    <cellStyle name="Red Text 21" xfId="12408" xr:uid="{00000000-0005-0000-0000-0000142F0000}"/>
    <cellStyle name="Red Text 22" xfId="12409" xr:uid="{00000000-0005-0000-0000-0000152F0000}"/>
    <cellStyle name="Red Text 23" xfId="12410" xr:uid="{00000000-0005-0000-0000-0000162F0000}"/>
    <cellStyle name="Red Text 24" xfId="12411" xr:uid="{00000000-0005-0000-0000-0000172F0000}"/>
    <cellStyle name="Red Text 25" xfId="12412" xr:uid="{00000000-0005-0000-0000-0000182F0000}"/>
    <cellStyle name="Red Text 26" xfId="12413" xr:uid="{00000000-0005-0000-0000-0000192F0000}"/>
    <cellStyle name="Red Text 27" xfId="12414" xr:uid="{00000000-0005-0000-0000-00001A2F0000}"/>
    <cellStyle name="Red Text 28" xfId="12415" xr:uid="{00000000-0005-0000-0000-00001B2F0000}"/>
    <cellStyle name="Red Text 29" xfId="12416" xr:uid="{00000000-0005-0000-0000-00001C2F0000}"/>
    <cellStyle name="Red Text 3" xfId="4600" xr:uid="{00000000-0005-0000-0000-00001D2F0000}"/>
    <cellStyle name="Red Text 30" xfId="12417" xr:uid="{00000000-0005-0000-0000-00001E2F0000}"/>
    <cellStyle name="Red Text 31" xfId="12418" xr:uid="{00000000-0005-0000-0000-00001F2F0000}"/>
    <cellStyle name="Red Text 32" xfId="12419" xr:uid="{00000000-0005-0000-0000-0000202F0000}"/>
    <cellStyle name="Red Text 33" xfId="12420" xr:uid="{00000000-0005-0000-0000-0000212F0000}"/>
    <cellStyle name="Red Text 34" xfId="12421" xr:uid="{00000000-0005-0000-0000-0000222F0000}"/>
    <cellStyle name="Red Text 35" xfId="12422" xr:uid="{00000000-0005-0000-0000-0000232F0000}"/>
    <cellStyle name="Red Text 36" xfId="12423" xr:uid="{00000000-0005-0000-0000-0000242F0000}"/>
    <cellStyle name="Red Text 37" xfId="12424" xr:uid="{00000000-0005-0000-0000-0000252F0000}"/>
    <cellStyle name="Red Text 38" xfId="12425" xr:uid="{00000000-0005-0000-0000-0000262F0000}"/>
    <cellStyle name="Red Text 39" xfId="12426" xr:uid="{00000000-0005-0000-0000-0000272F0000}"/>
    <cellStyle name="Red Text 4" xfId="4891" xr:uid="{00000000-0005-0000-0000-0000282F0000}"/>
    <cellStyle name="Red Text 40" xfId="12427" xr:uid="{00000000-0005-0000-0000-0000292F0000}"/>
    <cellStyle name="Red Text 41" xfId="12428" xr:uid="{00000000-0005-0000-0000-00002A2F0000}"/>
    <cellStyle name="Red Text 42" xfId="12429" xr:uid="{00000000-0005-0000-0000-00002B2F0000}"/>
    <cellStyle name="Red Text 43" xfId="12430" xr:uid="{00000000-0005-0000-0000-00002C2F0000}"/>
    <cellStyle name="Red Text 44" xfId="12431" xr:uid="{00000000-0005-0000-0000-00002D2F0000}"/>
    <cellStyle name="Red Text 45" xfId="12432" xr:uid="{00000000-0005-0000-0000-00002E2F0000}"/>
    <cellStyle name="Red Text 46" xfId="12433" xr:uid="{00000000-0005-0000-0000-00002F2F0000}"/>
    <cellStyle name="Red Text 47" xfId="12434" xr:uid="{00000000-0005-0000-0000-0000302F0000}"/>
    <cellStyle name="Red Text 48" xfId="12435" xr:uid="{00000000-0005-0000-0000-0000312F0000}"/>
    <cellStyle name="Red Text 49" xfId="12436" xr:uid="{00000000-0005-0000-0000-0000322F0000}"/>
    <cellStyle name="Red Text 5" xfId="12437" xr:uid="{00000000-0005-0000-0000-0000332F0000}"/>
    <cellStyle name="Red Text 50" xfId="12438" xr:uid="{00000000-0005-0000-0000-0000342F0000}"/>
    <cellStyle name="Red Text 51" xfId="12439" xr:uid="{00000000-0005-0000-0000-0000352F0000}"/>
    <cellStyle name="Red Text 52" xfId="12440" xr:uid="{00000000-0005-0000-0000-0000362F0000}"/>
    <cellStyle name="Red Text 53" xfId="12441" xr:uid="{00000000-0005-0000-0000-0000372F0000}"/>
    <cellStyle name="Red Text 54" xfId="12442" xr:uid="{00000000-0005-0000-0000-0000382F0000}"/>
    <cellStyle name="Red Text 55" xfId="12443" xr:uid="{00000000-0005-0000-0000-0000392F0000}"/>
    <cellStyle name="Red Text 56" xfId="12444" xr:uid="{00000000-0005-0000-0000-00003A2F0000}"/>
    <cellStyle name="Red Text 57" xfId="12445" xr:uid="{00000000-0005-0000-0000-00003B2F0000}"/>
    <cellStyle name="Red Text 58" xfId="12446" xr:uid="{00000000-0005-0000-0000-00003C2F0000}"/>
    <cellStyle name="Red Text 59" xfId="12447" xr:uid="{00000000-0005-0000-0000-00003D2F0000}"/>
    <cellStyle name="Red Text 6" xfId="12448" xr:uid="{00000000-0005-0000-0000-00003E2F0000}"/>
    <cellStyle name="Red Text 60" xfId="12449" xr:uid="{00000000-0005-0000-0000-00003F2F0000}"/>
    <cellStyle name="Red Text 61" xfId="12450" xr:uid="{00000000-0005-0000-0000-0000402F0000}"/>
    <cellStyle name="Red Text 62" xfId="12451" xr:uid="{00000000-0005-0000-0000-0000412F0000}"/>
    <cellStyle name="Red Text 63" xfId="12452" xr:uid="{00000000-0005-0000-0000-0000422F0000}"/>
    <cellStyle name="Red Text 64" xfId="12453" xr:uid="{00000000-0005-0000-0000-0000432F0000}"/>
    <cellStyle name="Red Text 65" xfId="12454" xr:uid="{00000000-0005-0000-0000-0000442F0000}"/>
    <cellStyle name="Red Text 66" xfId="12455" xr:uid="{00000000-0005-0000-0000-0000452F0000}"/>
    <cellStyle name="Red Text 7" xfId="12456" xr:uid="{00000000-0005-0000-0000-0000462F0000}"/>
    <cellStyle name="Red Text 8" xfId="12457" xr:uid="{00000000-0005-0000-0000-0000472F0000}"/>
    <cellStyle name="Red Text 9" xfId="12458" xr:uid="{00000000-0005-0000-0000-0000482F0000}"/>
    <cellStyle name="s" xfId="793" xr:uid="{00000000-0005-0000-0000-0000492F0000}"/>
    <cellStyle name="s 2" xfId="1852" xr:uid="{00000000-0005-0000-0000-00004A2F0000}"/>
    <cellStyle name="s 2 2" xfId="3904" xr:uid="{00000000-0005-0000-0000-00004B2F0000}"/>
    <cellStyle name="s 3" xfId="4601" xr:uid="{00000000-0005-0000-0000-00004C2F0000}"/>
    <cellStyle name="s 4" xfId="4685" xr:uid="{00000000-0005-0000-0000-00004D2F0000}"/>
    <cellStyle name="s_3.10-070 Número de vuelos charter internacionales por aeropuerto, según mes, 2007-2008" xfId="794" xr:uid="{00000000-0005-0000-0000-00004E2F0000}"/>
    <cellStyle name="s_3.10-081 Movimiento de pasajeros embarcados en vuelos charters internacionales por aeropuerto, según mes, 2007-2008" xfId="795" xr:uid="{00000000-0005-0000-0000-00004F2F0000}"/>
    <cellStyle name="s_3.10-082 Movimiento de pasajeros desembarcados en vuelos charters internacionales por aeropuerto, según mes, 2007-2008" xfId="796" xr:uid="{00000000-0005-0000-0000-0000502F0000}"/>
    <cellStyle name="s_Sheet5" xfId="797" xr:uid="{00000000-0005-0000-0000-0000512F0000}"/>
    <cellStyle name="s_Sheet5 2" xfId="1853" xr:uid="{00000000-0005-0000-0000-0000522F0000}"/>
    <cellStyle name="s_Sheet5 3" xfId="4605" xr:uid="{00000000-0005-0000-0000-0000532F0000}"/>
    <cellStyle name="s_Sheet5 4" xfId="4889" xr:uid="{00000000-0005-0000-0000-0000542F0000}"/>
    <cellStyle name="s_Sheet5_3.22-08" xfId="798" xr:uid="{00000000-0005-0000-0000-0000552F0000}"/>
    <cellStyle name="s_Sheet5_3.22-08 2" xfId="1854" xr:uid="{00000000-0005-0000-0000-0000562F0000}"/>
    <cellStyle name="s_Sheet5_3.22-08 3" xfId="4606" xr:uid="{00000000-0005-0000-0000-0000572F0000}"/>
    <cellStyle name="s_Sheet5_3.22-08 4" xfId="4888" xr:uid="{00000000-0005-0000-0000-0000582F0000}"/>
    <cellStyle name="s_Sheet5_3.22-08_RD en Cifras 2010. Precios" xfId="799" xr:uid="{00000000-0005-0000-0000-0000592F0000}"/>
    <cellStyle name="s_Sheet5_3.22-08_RD en Cifras 2010. Precios 10" xfId="3192" xr:uid="{00000000-0005-0000-0000-00005A2F0000}"/>
    <cellStyle name="s_Sheet5_3.22-08_RD en Cifras 2010. Precios 11" xfId="3349" xr:uid="{00000000-0005-0000-0000-00005B2F0000}"/>
    <cellStyle name="s_Sheet5_3.22-08_RD en Cifras 2010. Precios 12" xfId="3443" xr:uid="{00000000-0005-0000-0000-00005C2F0000}"/>
    <cellStyle name="s_Sheet5_3.22-08_RD en Cifras 2010. Precios 13" xfId="3905" xr:uid="{00000000-0005-0000-0000-00005D2F0000}"/>
    <cellStyle name="s_Sheet5_3.22-08_RD en Cifras 2010. Precios 14" xfId="4607" xr:uid="{00000000-0005-0000-0000-00005E2F0000}"/>
    <cellStyle name="s_Sheet5_3.22-08_RD en Cifras 2010. Precios 15" xfId="4887" xr:uid="{00000000-0005-0000-0000-00005F2F0000}"/>
    <cellStyle name="s_Sheet5_3.22-08_RD en Cifras 2010. Precios 2" xfId="1855" xr:uid="{00000000-0005-0000-0000-0000602F0000}"/>
    <cellStyle name="s_Sheet5_3.22-08_RD en Cifras 2010. Precios 3" xfId="2983" xr:uid="{00000000-0005-0000-0000-0000612F0000}"/>
    <cellStyle name="s_Sheet5_3.22-08_RD en Cifras 2010. Precios 4" xfId="3020" xr:uid="{00000000-0005-0000-0000-0000622F0000}"/>
    <cellStyle name="s_Sheet5_3.22-08_RD en Cifras 2010. Precios 5" xfId="3011" xr:uid="{00000000-0005-0000-0000-0000632F0000}"/>
    <cellStyle name="s_Sheet5_3.22-08_RD en Cifras 2010. Precios 6" xfId="2907" xr:uid="{00000000-0005-0000-0000-0000642F0000}"/>
    <cellStyle name="s_Sheet5_3.22-08_RD en Cifras 2010. Precios 7" xfId="3259" xr:uid="{00000000-0005-0000-0000-0000652F0000}"/>
    <cellStyle name="s_Sheet5_3.22-08_RD en Cifras 2010. Precios 8" xfId="3169" xr:uid="{00000000-0005-0000-0000-0000662F0000}"/>
    <cellStyle name="s_Sheet5_3.22-08_RD en Cifras 2010. Precios 9" xfId="3218" xr:uid="{00000000-0005-0000-0000-0000672F0000}"/>
    <cellStyle name="s_Sheet5_3.22-08_RD en Cifras 2010. Precios_Dominicana en cifras economicas consolidado para complet 3-" xfId="1856" xr:uid="{00000000-0005-0000-0000-0000682F0000}"/>
    <cellStyle name="s_Sheet5_3.22-08_RD en Cifras 2010. Precios_homicidio 2010" xfId="1857" xr:uid="{00000000-0005-0000-0000-0000692F0000}"/>
    <cellStyle name="s_Sheet5_3.22-08_RD en Cifras 2010. Precios_Libro2" xfId="1858" xr:uid="{00000000-0005-0000-0000-00006A2F0000}"/>
    <cellStyle name="s_Sheet5_3.22-08_RD en Cifras 2010. Precios_RD Cifras 2011" xfId="1926" xr:uid="{00000000-0005-0000-0000-00006B2F0000}"/>
    <cellStyle name="s_Sheet5_3.24-07" xfId="800" xr:uid="{00000000-0005-0000-0000-00006C2F0000}"/>
    <cellStyle name="s_Sheet5_3.24-07 10" xfId="1860" xr:uid="{00000000-0005-0000-0000-00006D2F0000}"/>
    <cellStyle name="s_Sheet5_3.24-07 10 2" xfId="2485" xr:uid="{00000000-0005-0000-0000-00006E2F0000}"/>
    <cellStyle name="s_Sheet5_3.24-07 11" xfId="1861" xr:uid="{00000000-0005-0000-0000-00006F2F0000}"/>
    <cellStyle name="s_Sheet5_3.24-07 11 2" xfId="2486" xr:uid="{00000000-0005-0000-0000-0000702F0000}"/>
    <cellStyle name="s_Sheet5_3.24-07 12" xfId="1862" xr:uid="{00000000-0005-0000-0000-0000712F0000}"/>
    <cellStyle name="s_Sheet5_3.24-07 12 2" xfId="2487" xr:uid="{00000000-0005-0000-0000-0000722F0000}"/>
    <cellStyle name="s_Sheet5_3.24-07 13" xfId="2488" xr:uid="{00000000-0005-0000-0000-0000732F0000}"/>
    <cellStyle name="s_Sheet5_3.24-07 14" xfId="2985" xr:uid="{00000000-0005-0000-0000-0000742F0000}"/>
    <cellStyle name="s_Sheet5_3.24-07 15" xfId="3019" xr:uid="{00000000-0005-0000-0000-0000752F0000}"/>
    <cellStyle name="s_Sheet5_3.24-07 16" xfId="3051" xr:uid="{00000000-0005-0000-0000-0000762F0000}"/>
    <cellStyle name="s_Sheet5_3.24-07 17" xfId="2939" xr:uid="{00000000-0005-0000-0000-0000772F0000}"/>
    <cellStyle name="s_Sheet5_3.24-07 18" xfId="3260" xr:uid="{00000000-0005-0000-0000-0000782F0000}"/>
    <cellStyle name="s_Sheet5_3.24-07 19" xfId="3168" xr:uid="{00000000-0005-0000-0000-0000792F0000}"/>
    <cellStyle name="s_Sheet5_3.24-07 2" xfId="1859" xr:uid="{00000000-0005-0000-0000-00007A2F0000}"/>
    <cellStyle name="s_Sheet5_3.24-07 2 2" xfId="2489" xr:uid="{00000000-0005-0000-0000-00007B2F0000}"/>
    <cellStyle name="s_Sheet5_3.24-07 20" xfId="3219" xr:uid="{00000000-0005-0000-0000-00007C2F0000}"/>
    <cellStyle name="s_Sheet5_3.24-07 21" xfId="3121" xr:uid="{00000000-0005-0000-0000-00007D2F0000}"/>
    <cellStyle name="s_Sheet5_3.24-07 22" xfId="3205" xr:uid="{00000000-0005-0000-0000-00007E2F0000}"/>
    <cellStyle name="s_Sheet5_3.24-07 23" xfId="3444" xr:uid="{00000000-0005-0000-0000-00007F2F0000}"/>
    <cellStyle name="s_Sheet5_3.24-07 24" xfId="3906" xr:uid="{00000000-0005-0000-0000-0000802F0000}"/>
    <cellStyle name="s_Sheet5_3.24-07 25" xfId="4608" xr:uid="{00000000-0005-0000-0000-0000812F0000}"/>
    <cellStyle name="s_Sheet5_3.24-07 26" xfId="4957" xr:uid="{00000000-0005-0000-0000-0000822F0000}"/>
    <cellStyle name="s_Sheet5_3.24-07 3" xfId="1863" xr:uid="{00000000-0005-0000-0000-0000832F0000}"/>
    <cellStyle name="s_Sheet5_3.24-07 3 2" xfId="2490" xr:uid="{00000000-0005-0000-0000-0000842F0000}"/>
    <cellStyle name="s_Sheet5_3.24-07 4" xfId="1864" xr:uid="{00000000-0005-0000-0000-0000852F0000}"/>
    <cellStyle name="s_Sheet5_3.24-07 4 2" xfId="2491" xr:uid="{00000000-0005-0000-0000-0000862F0000}"/>
    <cellStyle name="s_Sheet5_3.24-07 5" xfId="1865" xr:uid="{00000000-0005-0000-0000-0000872F0000}"/>
    <cellStyle name="s_Sheet5_3.24-07 5 2" xfId="2492" xr:uid="{00000000-0005-0000-0000-0000882F0000}"/>
    <cellStyle name="s_Sheet5_3.24-07 6" xfId="1866" xr:uid="{00000000-0005-0000-0000-0000892F0000}"/>
    <cellStyle name="s_Sheet5_3.24-07 6 2" xfId="2493" xr:uid="{00000000-0005-0000-0000-00008A2F0000}"/>
    <cellStyle name="s_Sheet5_3.24-07 7" xfId="1867" xr:uid="{00000000-0005-0000-0000-00008B2F0000}"/>
    <cellStyle name="s_Sheet5_3.24-07 7 2" xfId="2494" xr:uid="{00000000-0005-0000-0000-00008C2F0000}"/>
    <cellStyle name="s_Sheet5_3.24-07 8" xfId="1868" xr:uid="{00000000-0005-0000-0000-00008D2F0000}"/>
    <cellStyle name="s_Sheet5_3.24-07 8 2" xfId="2495" xr:uid="{00000000-0005-0000-0000-00008E2F0000}"/>
    <cellStyle name="s_Sheet5_3.24-07 9" xfId="1869" xr:uid="{00000000-0005-0000-0000-00008F2F0000}"/>
    <cellStyle name="s_Sheet5_3.24-07 9 2" xfId="2496" xr:uid="{00000000-0005-0000-0000-0000902F0000}"/>
    <cellStyle name="s_Sheet5_3.24-07_3.21-01" xfId="801" xr:uid="{00000000-0005-0000-0000-0000912F0000}"/>
    <cellStyle name="s_Sheet5_3.24-07_3.21-01 10" xfId="3191" xr:uid="{00000000-0005-0000-0000-0000922F0000}"/>
    <cellStyle name="s_Sheet5_3.24-07_3.21-01 11" xfId="3356" xr:uid="{00000000-0005-0000-0000-0000932F0000}"/>
    <cellStyle name="s_Sheet5_3.24-07_3.21-01 12" xfId="3445" xr:uid="{00000000-0005-0000-0000-0000942F0000}"/>
    <cellStyle name="s_Sheet5_3.24-07_3.21-01 13" xfId="3907" xr:uid="{00000000-0005-0000-0000-0000952F0000}"/>
    <cellStyle name="s_Sheet5_3.24-07_3.21-01 14" xfId="4609" xr:uid="{00000000-0005-0000-0000-0000962F0000}"/>
    <cellStyle name="s_Sheet5_3.24-07_3.21-01 15" xfId="4885" xr:uid="{00000000-0005-0000-0000-0000972F0000}"/>
    <cellStyle name="s_Sheet5_3.24-07_3.21-01 2" xfId="1870" xr:uid="{00000000-0005-0000-0000-0000982F0000}"/>
    <cellStyle name="s_Sheet5_3.24-07_3.21-01 3" xfId="2986" xr:uid="{00000000-0005-0000-0000-0000992F0000}"/>
    <cellStyle name="s_Sheet5_3.24-07_3.21-01 4" xfId="2919" xr:uid="{00000000-0005-0000-0000-00009A2F0000}"/>
    <cellStyle name="s_Sheet5_3.24-07_3.21-01 5" xfId="3052" xr:uid="{00000000-0005-0000-0000-00009B2F0000}"/>
    <cellStyle name="s_Sheet5_3.24-07_3.21-01 6" xfId="3035" xr:uid="{00000000-0005-0000-0000-00009C2F0000}"/>
    <cellStyle name="s_Sheet5_3.24-07_3.21-01 7" xfId="3261" xr:uid="{00000000-0005-0000-0000-00009D2F0000}"/>
    <cellStyle name="s_Sheet5_3.24-07_3.21-01 8" xfId="3167" xr:uid="{00000000-0005-0000-0000-00009E2F0000}"/>
    <cellStyle name="s_Sheet5_3.24-07_3.21-01 9" xfId="3220" xr:uid="{00000000-0005-0000-0000-00009F2F0000}"/>
    <cellStyle name="s_Sheet5_3.24-07_3.21-01_Dominicana en cifras economicas consolidado para complet 3-" xfId="1871" xr:uid="{00000000-0005-0000-0000-0000A02F0000}"/>
    <cellStyle name="s_Sheet5_3.24-07_3.21-01_homicidio 2010" xfId="1872" xr:uid="{00000000-0005-0000-0000-0000A12F0000}"/>
    <cellStyle name="s_Sheet5_3.24-07_3.21-01_Libro2" xfId="1873" xr:uid="{00000000-0005-0000-0000-0000A22F0000}"/>
    <cellStyle name="s_Sheet5_3.24-07_3.21-01_RD Cifras 2011" xfId="1927" xr:uid="{00000000-0005-0000-0000-0000A32F0000}"/>
    <cellStyle name="s_Sheet5_3.24-07_Dominicana en cifras economicas consolidado para complet 3-" xfId="1874" xr:uid="{00000000-0005-0000-0000-0000A42F0000}"/>
    <cellStyle name="s_Sheet5_3.24-07_homicidio 2010" xfId="1875" xr:uid="{00000000-0005-0000-0000-0000A52F0000}"/>
    <cellStyle name="s_Sheet5_3.24-07_Libro2" xfId="1876" xr:uid="{00000000-0005-0000-0000-0000A62F0000}"/>
    <cellStyle name="s_Sheet5_3.24-07_RD Cifras 2011" xfId="1928" xr:uid="{00000000-0005-0000-0000-0000A72F0000}"/>
    <cellStyle name="s_Sheet5_Dominicana en Cifras 2009" xfId="1877" xr:uid="{00000000-0005-0000-0000-0000A82F0000}"/>
    <cellStyle name="s_Sheet5_Dominicana en Cifras 2010" xfId="802" xr:uid="{00000000-0005-0000-0000-0000A92F0000}"/>
    <cellStyle name="s_Sheet5_Dominicana en Cifras 2010 2" xfId="1878" xr:uid="{00000000-0005-0000-0000-0000AA2F0000}"/>
    <cellStyle name="s_Sheet5_Dominicana en Cifras 2010 3" xfId="4611" xr:uid="{00000000-0005-0000-0000-0000AB2F0000}"/>
    <cellStyle name="s_Sheet5_Dominicana en Cifras 2010 4" xfId="4684" xr:uid="{00000000-0005-0000-0000-0000AC2F0000}"/>
    <cellStyle name="s_Sheet5_Dominicana en Cifras 2011" xfId="1879" xr:uid="{00000000-0005-0000-0000-0000AD2F0000}"/>
    <cellStyle name="s_Sheet5_Dominicana en Cifras 2011." xfId="1880" xr:uid="{00000000-0005-0000-0000-0000AE2F0000}"/>
    <cellStyle name="s_Sheet5_RD en Cifras 2010. Precios" xfId="803" xr:uid="{00000000-0005-0000-0000-0000AF2F0000}"/>
    <cellStyle name="s_Sheet5_RD en Cifras 2010. Precios 10" xfId="3190" xr:uid="{00000000-0005-0000-0000-0000B02F0000}"/>
    <cellStyle name="s_Sheet5_RD en Cifras 2010. Precios 11" xfId="3357" xr:uid="{00000000-0005-0000-0000-0000B12F0000}"/>
    <cellStyle name="s_Sheet5_RD en Cifras 2010. Precios 12" xfId="3446" xr:uid="{00000000-0005-0000-0000-0000B22F0000}"/>
    <cellStyle name="s_Sheet5_RD en Cifras 2010. Precios 13" xfId="3908" xr:uid="{00000000-0005-0000-0000-0000B32F0000}"/>
    <cellStyle name="s_Sheet5_RD en Cifras 2010. Precios 14" xfId="4612" xr:uid="{00000000-0005-0000-0000-0000B42F0000}"/>
    <cellStyle name="s_Sheet5_RD en Cifras 2010. Precios 15" xfId="4682" xr:uid="{00000000-0005-0000-0000-0000B52F0000}"/>
    <cellStyle name="s_Sheet5_RD en Cifras 2010. Precios 2" xfId="1881" xr:uid="{00000000-0005-0000-0000-0000B62F0000}"/>
    <cellStyle name="s_Sheet5_RD en Cifras 2010. Precios 3" xfId="2987" xr:uid="{00000000-0005-0000-0000-0000B72F0000}"/>
    <cellStyle name="s_Sheet5_RD en Cifras 2010. Precios 4" xfId="2918" xr:uid="{00000000-0005-0000-0000-0000B82F0000}"/>
    <cellStyle name="s_Sheet5_RD en Cifras 2010. Precios 5" xfId="3012" xr:uid="{00000000-0005-0000-0000-0000B92F0000}"/>
    <cellStyle name="s_Sheet5_RD en Cifras 2010. Precios 6" xfId="2906" xr:uid="{00000000-0005-0000-0000-0000BA2F0000}"/>
    <cellStyle name="s_Sheet5_RD en Cifras 2010. Precios 7" xfId="3262" xr:uid="{00000000-0005-0000-0000-0000BB2F0000}"/>
    <cellStyle name="s_Sheet5_RD en Cifras 2010. Precios 8" xfId="3166" xr:uid="{00000000-0005-0000-0000-0000BC2F0000}"/>
    <cellStyle name="s_Sheet5_RD en Cifras 2010. Precios 9" xfId="3338" xr:uid="{00000000-0005-0000-0000-0000BD2F0000}"/>
    <cellStyle name="s_Sheet5_RD en Cifras 2010. Precios_Dominicana en cifras economicas consolidado para complet 3-" xfId="1882" xr:uid="{00000000-0005-0000-0000-0000BE2F0000}"/>
    <cellStyle name="s_Sheet5_RD en Cifras 2010. Precios_homicidio 2010" xfId="1883" xr:uid="{00000000-0005-0000-0000-0000BF2F0000}"/>
    <cellStyle name="s_Sheet5_RD en Cifras 2010. Precios_Libro2" xfId="1884" xr:uid="{00000000-0005-0000-0000-0000C02F0000}"/>
    <cellStyle name="s_Sheet5_RD en Cifras 2010. Precios_RD Cifras 2011" xfId="1929" xr:uid="{00000000-0005-0000-0000-0000C12F0000}"/>
    <cellStyle name="s_Sheet5_RD en Cifras 2010_Comercio Exterior" xfId="804" xr:uid="{00000000-0005-0000-0000-0000C22F0000}"/>
    <cellStyle name="s_Sheet5_RD en Cifras 2010_Comercio Exterior 2" xfId="1885" xr:uid="{00000000-0005-0000-0000-0000C32F0000}"/>
    <cellStyle name="s_Sheet5_RD en Cifras 2010_Comercio Exterior 3" xfId="4614" xr:uid="{00000000-0005-0000-0000-0000C42F0000}"/>
    <cellStyle name="s_Sheet5_RD en Cifras 2010_Comercio Exterior 4" xfId="4883" xr:uid="{00000000-0005-0000-0000-0000C52F0000}"/>
    <cellStyle name="s_Sheet5_RD en Cifras 2010_Comercio Exterior_RD en Cifras 2010. Precios" xfId="805" xr:uid="{00000000-0005-0000-0000-0000C62F0000}"/>
    <cellStyle name="s_Sheet5_RD en Cifras 2010_Comercio Exterior_RD en Cifras 2010. Precios 10" xfId="3280" xr:uid="{00000000-0005-0000-0000-0000C72F0000}"/>
    <cellStyle name="s_Sheet5_RD en Cifras 2010_Comercio Exterior_RD en Cifras 2010. Precios 11" xfId="3149" xr:uid="{00000000-0005-0000-0000-0000C82F0000}"/>
    <cellStyle name="s_Sheet5_RD en Cifras 2010_Comercio Exterior_RD en Cifras 2010. Precios 12" xfId="3447" xr:uid="{00000000-0005-0000-0000-0000C92F0000}"/>
    <cellStyle name="s_Sheet5_RD en Cifras 2010_Comercio Exterior_RD en Cifras 2010. Precios 13" xfId="3909" xr:uid="{00000000-0005-0000-0000-0000CA2F0000}"/>
    <cellStyle name="s_Sheet5_RD en Cifras 2010_Comercio Exterior_RD en Cifras 2010. Precios 14" xfId="4615" xr:uid="{00000000-0005-0000-0000-0000CB2F0000}"/>
    <cellStyle name="s_Sheet5_RD en Cifras 2010_Comercio Exterior_RD en Cifras 2010. Precios 15" xfId="4882" xr:uid="{00000000-0005-0000-0000-0000CC2F0000}"/>
    <cellStyle name="s_Sheet5_RD en Cifras 2010_Comercio Exterior_RD en Cifras 2010. Precios 2" xfId="1886" xr:uid="{00000000-0005-0000-0000-0000CD2F0000}"/>
    <cellStyle name="s_Sheet5_RD en Cifras 2010_Comercio Exterior_RD en Cifras 2010. Precios 3" xfId="2988" xr:uid="{00000000-0005-0000-0000-0000CE2F0000}"/>
    <cellStyle name="s_Sheet5_RD en Cifras 2010_Comercio Exterior_RD en Cifras 2010. Precios 4" xfId="2917" xr:uid="{00000000-0005-0000-0000-0000CF2F0000}"/>
    <cellStyle name="s_Sheet5_RD en Cifras 2010_Comercio Exterior_RD en Cifras 2010. Precios 5" xfId="3053" xr:uid="{00000000-0005-0000-0000-0000D02F0000}"/>
    <cellStyle name="s_Sheet5_RD en Cifras 2010_Comercio Exterior_RD en Cifras 2010. Precios 6" xfId="3069" xr:uid="{00000000-0005-0000-0000-0000D12F0000}"/>
    <cellStyle name="s_Sheet5_RD en Cifras 2010_Comercio Exterior_RD en Cifras 2010. Precios 7" xfId="3264" xr:uid="{00000000-0005-0000-0000-0000D22F0000}"/>
    <cellStyle name="s_Sheet5_RD en Cifras 2010_Comercio Exterior_RD en Cifras 2010. Precios 8" xfId="3165" xr:uid="{00000000-0005-0000-0000-0000D32F0000}"/>
    <cellStyle name="s_Sheet5_RD en Cifras 2010_Comercio Exterior_RD en Cifras 2010. Precios 9" xfId="3339" xr:uid="{00000000-0005-0000-0000-0000D42F0000}"/>
    <cellStyle name="s_Sheet5_RD en Cifras 2010_Comercio Exterior_RD en Cifras 2010. Precios_Dominicana en cifras economicas consolidado para complet 3-" xfId="1887" xr:uid="{00000000-0005-0000-0000-0000D52F0000}"/>
    <cellStyle name="s_Sheet5_RD en Cifras 2010_Comercio Exterior_RD en Cifras 2010. Precios_homicidio 2010" xfId="1888" xr:uid="{00000000-0005-0000-0000-0000D62F0000}"/>
    <cellStyle name="s_Sheet5_RD en Cifras 2010_Comercio Exterior_RD en Cifras 2010. Precios_Libro2" xfId="1889" xr:uid="{00000000-0005-0000-0000-0000D72F0000}"/>
    <cellStyle name="s_Sheet5_RD en Cifras 2010_Comercio Exterior_RD en Cifras 2010. Precios_RD Cifras 2011" xfId="1930" xr:uid="{00000000-0005-0000-0000-0000D82F0000}"/>
    <cellStyle name="s_Volumen de la Producción Industrial para el anuario EE.2010" xfId="806" xr:uid="{00000000-0005-0000-0000-0000D92F0000}"/>
    <cellStyle name="Salida 2" xfId="807" xr:uid="{00000000-0005-0000-0000-0000DA2F0000}"/>
    <cellStyle name="Salida 2 2" xfId="942" xr:uid="{00000000-0005-0000-0000-0000DB2F0000}"/>
    <cellStyle name="Salida 2 2 2" xfId="1891" xr:uid="{00000000-0005-0000-0000-0000DC2F0000}"/>
    <cellStyle name="Salida 2 2 2 2" xfId="4031" xr:uid="{00000000-0005-0000-0000-0000DD2F0000}"/>
    <cellStyle name="Salida 2 3" xfId="4617" xr:uid="{00000000-0005-0000-0000-0000DE2F0000}"/>
    <cellStyle name="Salida 2 4" xfId="4970" xr:uid="{00000000-0005-0000-0000-0000DF2F0000}"/>
    <cellStyle name="Salida 3" xfId="943" xr:uid="{00000000-0005-0000-0000-0000E02F0000}"/>
    <cellStyle name="Salida 3 2" xfId="1892" xr:uid="{00000000-0005-0000-0000-0000E12F0000}"/>
    <cellStyle name="Salida 3 2 2" xfId="4032" xr:uid="{00000000-0005-0000-0000-0000E22F0000}"/>
    <cellStyle name="Salida 3 3" xfId="4618" xr:uid="{00000000-0005-0000-0000-0000E32F0000}"/>
    <cellStyle name="Salida 3 4" xfId="4955" xr:uid="{00000000-0005-0000-0000-0000E42F0000}"/>
    <cellStyle name="Salida 4" xfId="944" xr:uid="{00000000-0005-0000-0000-0000E52F0000}"/>
    <cellStyle name="Salida 4 2" xfId="1893" xr:uid="{00000000-0005-0000-0000-0000E62F0000}"/>
    <cellStyle name="Salida 4 2 2" xfId="4033" xr:uid="{00000000-0005-0000-0000-0000E72F0000}"/>
    <cellStyle name="Salida 4 3" xfId="4619" xr:uid="{00000000-0005-0000-0000-0000E82F0000}"/>
    <cellStyle name="Salida 4 4" xfId="4881" xr:uid="{00000000-0005-0000-0000-0000E92F0000}"/>
    <cellStyle name="Salida 5" xfId="1890" xr:uid="{00000000-0005-0000-0000-0000EA2F0000}"/>
    <cellStyle name="Salida 5 2" xfId="3910" xr:uid="{00000000-0005-0000-0000-0000EB2F0000}"/>
    <cellStyle name="Salida 6" xfId="4616" xr:uid="{00000000-0005-0000-0000-0000EC2F0000}"/>
    <cellStyle name="Salida 7" xfId="4861" xr:uid="{00000000-0005-0000-0000-0000ED2F0000}"/>
    <cellStyle name="Sep. milhar [2]" xfId="2685" xr:uid="{00000000-0005-0000-0000-0000EE2F0000}"/>
    <cellStyle name="Separador de m" xfId="2686" xr:uid="{00000000-0005-0000-0000-0000EF2F0000}"/>
    <cellStyle name="Separador de milhares [0]_A" xfId="2687" xr:uid="{00000000-0005-0000-0000-0000F02F0000}"/>
    <cellStyle name="Separador de milhares_A" xfId="2688" xr:uid="{00000000-0005-0000-0000-0000F12F0000}"/>
    <cellStyle name="Style 27" xfId="2689" xr:uid="{00000000-0005-0000-0000-0000F22F0000}"/>
    <cellStyle name="Testo avviso" xfId="808" xr:uid="{00000000-0005-0000-0000-0000F32F0000}"/>
    <cellStyle name="Testo descrittivo" xfId="809" xr:uid="{00000000-0005-0000-0000-0000F42F0000}"/>
    <cellStyle name="Text" xfId="2690" xr:uid="{00000000-0005-0000-0000-0000F52F0000}"/>
    <cellStyle name="Texto de advertencia 2" xfId="810" xr:uid="{00000000-0005-0000-0000-0000F62F0000}"/>
    <cellStyle name="Texto de advertencia 2 2" xfId="1894" xr:uid="{00000000-0005-0000-0000-0000F72F0000}"/>
    <cellStyle name="Texto de advertencia 2 2 2" xfId="4034" xr:uid="{00000000-0005-0000-0000-0000F82F0000}"/>
    <cellStyle name="Texto de advertencia 2 3" xfId="4620" xr:uid="{00000000-0005-0000-0000-0000F92F0000}"/>
    <cellStyle name="Texto de advertencia 2 4" xfId="4866" xr:uid="{00000000-0005-0000-0000-0000FA2F0000}"/>
    <cellStyle name="Texto de advertencia 3" xfId="945" xr:uid="{00000000-0005-0000-0000-0000FB2F0000}"/>
    <cellStyle name="Texto de advertencia 3 2" xfId="1895" xr:uid="{00000000-0005-0000-0000-0000FC2F0000}"/>
    <cellStyle name="Texto de advertencia 3 2 2" xfId="4035" xr:uid="{00000000-0005-0000-0000-0000FD2F0000}"/>
    <cellStyle name="Texto de advertencia 3 3" xfId="4621" xr:uid="{00000000-0005-0000-0000-0000FE2F0000}"/>
    <cellStyle name="Texto de advertencia 3 4" xfId="4971" xr:uid="{00000000-0005-0000-0000-0000FF2F0000}"/>
    <cellStyle name="Texto de advertencia 4" xfId="946" xr:uid="{00000000-0005-0000-0000-000000300000}"/>
    <cellStyle name="Texto de advertencia 4 2" xfId="1896" xr:uid="{00000000-0005-0000-0000-000001300000}"/>
    <cellStyle name="Texto de advertencia 4 2 2" xfId="4036" xr:uid="{00000000-0005-0000-0000-000002300000}"/>
    <cellStyle name="Texto de advertencia 4 3" xfId="4622" xr:uid="{00000000-0005-0000-0000-000003300000}"/>
    <cellStyle name="Texto de advertencia 4 4" xfId="4954" xr:uid="{00000000-0005-0000-0000-000004300000}"/>
    <cellStyle name="Texto de advertencia 5" xfId="3911" xr:uid="{00000000-0005-0000-0000-000005300000}"/>
    <cellStyle name="Texto explicativo 2" xfId="811" xr:uid="{00000000-0005-0000-0000-000006300000}"/>
    <cellStyle name="Texto explicativo 2 2" xfId="1898" xr:uid="{00000000-0005-0000-0000-000007300000}"/>
    <cellStyle name="Texto explicativo 2 2 2" xfId="4037" xr:uid="{00000000-0005-0000-0000-000008300000}"/>
    <cellStyle name="Texto explicativo 2 3" xfId="4624" xr:uid="{00000000-0005-0000-0000-000009300000}"/>
    <cellStyle name="Texto explicativo 2 4" xfId="4681" xr:uid="{00000000-0005-0000-0000-00000A300000}"/>
    <cellStyle name="Texto explicativo 3" xfId="947" xr:uid="{00000000-0005-0000-0000-00000B300000}"/>
    <cellStyle name="Texto explicativo 3 2" xfId="1899" xr:uid="{00000000-0005-0000-0000-00000C300000}"/>
    <cellStyle name="Texto explicativo 3 2 2" xfId="4038" xr:uid="{00000000-0005-0000-0000-00000D300000}"/>
    <cellStyle name="Texto explicativo 3 3" xfId="4625" xr:uid="{00000000-0005-0000-0000-00000E300000}"/>
    <cellStyle name="Texto explicativo 3 4" xfId="4287" xr:uid="{00000000-0005-0000-0000-00000F300000}"/>
    <cellStyle name="Texto explicativo 4" xfId="948" xr:uid="{00000000-0005-0000-0000-000010300000}"/>
    <cellStyle name="Texto explicativo 4 2" xfId="1900" xr:uid="{00000000-0005-0000-0000-000011300000}"/>
    <cellStyle name="Texto explicativo 4 2 2" xfId="4039" xr:uid="{00000000-0005-0000-0000-000012300000}"/>
    <cellStyle name="Texto explicativo 4 3" xfId="4626" xr:uid="{00000000-0005-0000-0000-000013300000}"/>
    <cellStyle name="Texto explicativo 4 4" xfId="4993" xr:uid="{00000000-0005-0000-0000-000014300000}"/>
    <cellStyle name="Texto explicativo 5" xfId="1897" xr:uid="{00000000-0005-0000-0000-000015300000}"/>
    <cellStyle name="Texto explicativo 5 2" xfId="3912" xr:uid="{00000000-0005-0000-0000-000016300000}"/>
    <cellStyle name="Texto explicativo 6" xfId="4623" xr:uid="{00000000-0005-0000-0000-000017300000}"/>
    <cellStyle name="Texto explicativo 7" xfId="4880" xr:uid="{00000000-0005-0000-0000-000018300000}"/>
    <cellStyle name="Title" xfId="812" xr:uid="{00000000-0005-0000-0000-000019300000}"/>
    <cellStyle name="Titolo" xfId="813" xr:uid="{00000000-0005-0000-0000-00001A300000}"/>
    <cellStyle name="Titolo 1" xfId="814" xr:uid="{00000000-0005-0000-0000-00001B300000}"/>
    <cellStyle name="Titolo 2" xfId="815" xr:uid="{00000000-0005-0000-0000-00001C300000}"/>
    <cellStyle name="Titolo 3" xfId="816" xr:uid="{00000000-0005-0000-0000-00001D300000}"/>
    <cellStyle name="Titolo 4" xfId="817" xr:uid="{00000000-0005-0000-0000-00001E300000}"/>
    <cellStyle name="Titolo_3.21-01" xfId="818" xr:uid="{00000000-0005-0000-0000-00001F300000}"/>
    <cellStyle name="Título 1 2" xfId="820" xr:uid="{00000000-0005-0000-0000-000020300000}"/>
    <cellStyle name="Título 1 2 2" xfId="1903" xr:uid="{00000000-0005-0000-0000-000021300000}"/>
    <cellStyle name="Título 1 2 2 2" xfId="4040" xr:uid="{00000000-0005-0000-0000-000022300000}"/>
    <cellStyle name="Título 1 2 3" xfId="4629" xr:uid="{00000000-0005-0000-0000-000023300000}"/>
    <cellStyle name="Título 1 2 4" xfId="4879" xr:uid="{00000000-0005-0000-0000-000024300000}"/>
    <cellStyle name="Título 1 3" xfId="949" xr:uid="{00000000-0005-0000-0000-000025300000}"/>
    <cellStyle name="Título 1 3 2" xfId="1904" xr:uid="{00000000-0005-0000-0000-000026300000}"/>
    <cellStyle name="Título 1 3 2 2" xfId="4041" xr:uid="{00000000-0005-0000-0000-000027300000}"/>
    <cellStyle name="Título 1 3 3" xfId="4630" xr:uid="{00000000-0005-0000-0000-000028300000}"/>
    <cellStyle name="Título 1 3 4" xfId="4680" xr:uid="{00000000-0005-0000-0000-000029300000}"/>
    <cellStyle name="Título 1 4" xfId="950" xr:uid="{00000000-0005-0000-0000-00002A300000}"/>
    <cellStyle name="Título 1 4 2" xfId="1905" xr:uid="{00000000-0005-0000-0000-00002B300000}"/>
    <cellStyle name="Título 1 4 2 2" xfId="4042" xr:uid="{00000000-0005-0000-0000-00002C300000}"/>
    <cellStyle name="Título 1 4 3" xfId="4631" xr:uid="{00000000-0005-0000-0000-00002D300000}"/>
    <cellStyle name="Título 1 4 4" xfId="4285" xr:uid="{00000000-0005-0000-0000-00002E300000}"/>
    <cellStyle name="Título 1 5" xfId="1902" xr:uid="{00000000-0005-0000-0000-00002F300000}"/>
    <cellStyle name="Título 1 5 2" xfId="3914" xr:uid="{00000000-0005-0000-0000-000030300000}"/>
    <cellStyle name="Título 1 6" xfId="4628" xr:uid="{00000000-0005-0000-0000-000031300000}"/>
    <cellStyle name="Título 1 7" xfId="4953" xr:uid="{00000000-0005-0000-0000-000032300000}"/>
    <cellStyle name="Título 2 2" xfId="821" xr:uid="{00000000-0005-0000-0000-000033300000}"/>
    <cellStyle name="Título 2 2 2" xfId="1907" xr:uid="{00000000-0005-0000-0000-000034300000}"/>
    <cellStyle name="Título 2 2 2 2" xfId="4043" xr:uid="{00000000-0005-0000-0000-000035300000}"/>
    <cellStyle name="Título 2 2 3" xfId="4633" xr:uid="{00000000-0005-0000-0000-000036300000}"/>
    <cellStyle name="Título 2 2 4" xfId="4678" xr:uid="{00000000-0005-0000-0000-000037300000}"/>
    <cellStyle name="Título 2 3" xfId="951" xr:uid="{00000000-0005-0000-0000-000038300000}"/>
    <cellStyle name="Título 2 3 2" xfId="1908" xr:uid="{00000000-0005-0000-0000-000039300000}"/>
    <cellStyle name="Título 2 3 2 2" xfId="4044" xr:uid="{00000000-0005-0000-0000-00003A300000}"/>
    <cellStyle name="Título 2 3 3" xfId="4634" xr:uid="{00000000-0005-0000-0000-00003B300000}"/>
    <cellStyle name="Título 2 3 4" xfId="4936" xr:uid="{00000000-0005-0000-0000-00003C300000}"/>
    <cellStyle name="Título 2 4" xfId="952" xr:uid="{00000000-0005-0000-0000-00003D300000}"/>
    <cellStyle name="Título 2 4 2" xfId="1909" xr:uid="{00000000-0005-0000-0000-00003E300000}"/>
    <cellStyle name="Título 2 4 2 2" xfId="4045" xr:uid="{00000000-0005-0000-0000-00003F300000}"/>
    <cellStyle name="Título 2 4 3" xfId="4635" xr:uid="{00000000-0005-0000-0000-000040300000}"/>
    <cellStyle name="Título 2 4 4" xfId="4871" xr:uid="{00000000-0005-0000-0000-000041300000}"/>
    <cellStyle name="Título 2 5" xfId="1906" xr:uid="{00000000-0005-0000-0000-000042300000}"/>
    <cellStyle name="Título 2 5 2" xfId="3915" xr:uid="{00000000-0005-0000-0000-000043300000}"/>
    <cellStyle name="Título 2 6" xfId="4632" xr:uid="{00000000-0005-0000-0000-000044300000}"/>
    <cellStyle name="Título 2 7" xfId="4679" xr:uid="{00000000-0005-0000-0000-000045300000}"/>
    <cellStyle name="Título 3 2" xfId="822" xr:uid="{00000000-0005-0000-0000-000046300000}"/>
    <cellStyle name="Título 3 2 2" xfId="1911" xr:uid="{00000000-0005-0000-0000-000047300000}"/>
    <cellStyle name="Título 3 2 2 2" xfId="4046" xr:uid="{00000000-0005-0000-0000-000048300000}"/>
    <cellStyle name="Título 3 2 3" xfId="4637" xr:uid="{00000000-0005-0000-0000-000049300000}"/>
    <cellStyle name="Título 3 2 4" xfId="4952" xr:uid="{00000000-0005-0000-0000-00004A300000}"/>
    <cellStyle name="Título 3 3" xfId="953" xr:uid="{00000000-0005-0000-0000-00004B300000}"/>
    <cellStyle name="Título 3 3 2" xfId="1912" xr:uid="{00000000-0005-0000-0000-00004C300000}"/>
    <cellStyle name="Título 3 3 2 2" xfId="4047" xr:uid="{00000000-0005-0000-0000-00004D300000}"/>
    <cellStyle name="Título 3 3 3" xfId="4638" xr:uid="{00000000-0005-0000-0000-00004E300000}"/>
    <cellStyle name="Título 3 3 4" xfId="4878" xr:uid="{00000000-0005-0000-0000-00004F300000}"/>
    <cellStyle name="Título 3 4" xfId="954" xr:uid="{00000000-0005-0000-0000-000050300000}"/>
    <cellStyle name="Título 3 4 2" xfId="1913" xr:uid="{00000000-0005-0000-0000-000051300000}"/>
    <cellStyle name="Título 3 4 2 2" xfId="4048" xr:uid="{00000000-0005-0000-0000-000052300000}"/>
    <cellStyle name="Título 3 4 3" xfId="4639" xr:uid="{00000000-0005-0000-0000-000053300000}"/>
    <cellStyle name="Título 3 4 4" xfId="4855" xr:uid="{00000000-0005-0000-0000-000054300000}"/>
    <cellStyle name="Título 3 5" xfId="1910" xr:uid="{00000000-0005-0000-0000-000055300000}"/>
    <cellStyle name="Título 3 5 2" xfId="3916" xr:uid="{00000000-0005-0000-0000-000056300000}"/>
    <cellStyle name="Título 3 6" xfId="4636" xr:uid="{00000000-0005-0000-0000-000057300000}"/>
    <cellStyle name="Título 3 7" xfId="4973" xr:uid="{00000000-0005-0000-0000-000058300000}"/>
    <cellStyle name="Título 4" xfId="819" xr:uid="{00000000-0005-0000-0000-000059300000}"/>
    <cellStyle name="Título 4 2" xfId="1914" xr:uid="{00000000-0005-0000-0000-00005A300000}"/>
    <cellStyle name="Título 4 2 2" xfId="4049" xr:uid="{00000000-0005-0000-0000-00005B300000}"/>
    <cellStyle name="Título 4 3" xfId="4640" xr:uid="{00000000-0005-0000-0000-00005C300000}"/>
    <cellStyle name="Título 4 4" xfId="5014" xr:uid="{00000000-0005-0000-0000-00005D300000}"/>
    <cellStyle name="Título 5" xfId="955" xr:uid="{00000000-0005-0000-0000-00005E300000}"/>
    <cellStyle name="Título 5 2" xfId="1915" xr:uid="{00000000-0005-0000-0000-00005F300000}"/>
    <cellStyle name="Título 5 2 2" xfId="4050" xr:uid="{00000000-0005-0000-0000-000060300000}"/>
    <cellStyle name="Título 5 3" xfId="4641" xr:uid="{00000000-0005-0000-0000-000061300000}"/>
    <cellStyle name="Título 5 4" xfId="4872" xr:uid="{00000000-0005-0000-0000-000062300000}"/>
    <cellStyle name="Título 6" xfId="956" xr:uid="{00000000-0005-0000-0000-000063300000}"/>
    <cellStyle name="Título 6 2" xfId="1916" xr:uid="{00000000-0005-0000-0000-000064300000}"/>
    <cellStyle name="Título 6 2 2" xfId="4051" xr:uid="{00000000-0005-0000-0000-000065300000}"/>
    <cellStyle name="Título 6 3" xfId="4642" xr:uid="{00000000-0005-0000-0000-000066300000}"/>
    <cellStyle name="Título 6 4" xfId="4974" xr:uid="{00000000-0005-0000-0000-000067300000}"/>
    <cellStyle name="Título 7" xfId="1901" xr:uid="{00000000-0005-0000-0000-000068300000}"/>
    <cellStyle name="Título 7 2" xfId="3913" xr:uid="{00000000-0005-0000-0000-000069300000}"/>
    <cellStyle name="Título 8" xfId="4627" xr:uid="{00000000-0005-0000-0000-00006A300000}"/>
    <cellStyle name="Título 9" xfId="4972" xr:uid="{00000000-0005-0000-0000-00006B300000}"/>
    <cellStyle name="Titulo1" xfId="2691" xr:uid="{00000000-0005-0000-0000-00006C300000}"/>
    <cellStyle name="Titulo2" xfId="2692" xr:uid="{00000000-0005-0000-0000-00006D300000}"/>
    <cellStyle name="TopGrey" xfId="823" xr:uid="{00000000-0005-0000-0000-00006E300000}"/>
    <cellStyle name="TopGrey 10" xfId="12459" xr:uid="{00000000-0005-0000-0000-00006F300000}"/>
    <cellStyle name="TopGrey 11" xfId="12460" xr:uid="{00000000-0005-0000-0000-000070300000}"/>
    <cellStyle name="TopGrey 12" xfId="12461" xr:uid="{00000000-0005-0000-0000-000071300000}"/>
    <cellStyle name="TopGrey 13" xfId="12462" xr:uid="{00000000-0005-0000-0000-000072300000}"/>
    <cellStyle name="TopGrey 14" xfId="12463" xr:uid="{00000000-0005-0000-0000-000073300000}"/>
    <cellStyle name="TopGrey 15" xfId="12464" xr:uid="{00000000-0005-0000-0000-000074300000}"/>
    <cellStyle name="TopGrey 16" xfId="12465" xr:uid="{00000000-0005-0000-0000-000075300000}"/>
    <cellStyle name="TopGrey 17" xfId="12466" xr:uid="{00000000-0005-0000-0000-000076300000}"/>
    <cellStyle name="TopGrey 18" xfId="12467" xr:uid="{00000000-0005-0000-0000-000077300000}"/>
    <cellStyle name="TopGrey 19" xfId="12468" xr:uid="{00000000-0005-0000-0000-000078300000}"/>
    <cellStyle name="TopGrey 2" xfId="1917" xr:uid="{00000000-0005-0000-0000-000079300000}"/>
    <cellStyle name="TopGrey 2 2" xfId="3917" xr:uid="{00000000-0005-0000-0000-00007A300000}"/>
    <cellStyle name="TopGrey 20" xfId="12469" xr:uid="{00000000-0005-0000-0000-00007B300000}"/>
    <cellStyle name="TopGrey 21" xfId="12470" xr:uid="{00000000-0005-0000-0000-00007C300000}"/>
    <cellStyle name="TopGrey 22" xfId="12471" xr:uid="{00000000-0005-0000-0000-00007D300000}"/>
    <cellStyle name="TopGrey 23" xfId="12472" xr:uid="{00000000-0005-0000-0000-00007E300000}"/>
    <cellStyle name="TopGrey 24" xfId="12473" xr:uid="{00000000-0005-0000-0000-00007F300000}"/>
    <cellStyle name="TopGrey 25" xfId="12474" xr:uid="{00000000-0005-0000-0000-000080300000}"/>
    <cellStyle name="TopGrey 26" xfId="12475" xr:uid="{00000000-0005-0000-0000-000081300000}"/>
    <cellStyle name="TopGrey 27" xfId="12476" xr:uid="{00000000-0005-0000-0000-000082300000}"/>
    <cellStyle name="TopGrey 28" xfId="12477" xr:uid="{00000000-0005-0000-0000-000083300000}"/>
    <cellStyle name="TopGrey 29" xfId="12478" xr:uid="{00000000-0005-0000-0000-000084300000}"/>
    <cellStyle name="TopGrey 3" xfId="4643" xr:uid="{00000000-0005-0000-0000-000085300000}"/>
    <cellStyle name="TopGrey 30" xfId="12479" xr:uid="{00000000-0005-0000-0000-000086300000}"/>
    <cellStyle name="TopGrey 31" xfId="12480" xr:uid="{00000000-0005-0000-0000-000087300000}"/>
    <cellStyle name="TopGrey 32" xfId="12481" xr:uid="{00000000-0005-0000-0000-000088300000}"/>
    <cellStyle name="TopGrey 33" xfId="12482" xr:uid="{00000000-0005-0000-0000-000089300000}"/>
    <cellStyle name="TopGrey 34" xfId="12483" xr:uid="{00000000-0005-0000-0000-00008A300000}"/>
    <cellStyle name="TopGrey 35" xfId="12484" xr:uid="{00000000-0005-0000-0000-00008B300000}"/>
    <cellStyle name="TopGrey 36" xfId="12485" xr:uid="{00000000-0005-0000-0000-00008C300000}"/>
    <cellStyle name="TopGrey 37" xfId="12486" xr:uid="{00000000-0005-0000-0000-00008D300000}"/>
    <cellStyle name="TopGrey 38" xfId="12487" xr:uid="{00000000-0005-0000-0000-00008E300000}"/>
    <cellStyle name="TopGrey 39" xfId="12488" xr:uid="{00000000-0005-0000-0000-00008F300000}"/>
    <cellStyle name="TopGrey 4" xfId="4951" xr:uid="{00000000-0005-0000-0000-000090300000}"/>
    <cellStyle name="TopGrey 40" xfId="12489" xr:uid="{00000000-0005-0000-0000-000091300000}"/>
    <cellStyle name="TopGrey 41" xfId="12490" xr:uid="{00000000-0005-0000-0000-000092300000}"/>
    <cellStyle name="TopGrey 42" xfId="12491" xr:uid="{00000000-0005-0000-0000-000093300000}"/>
    <cellStyle name="TopGrey 43" xfId="12492" xr:uid="{00000000-0005-0000-0000-000094300000}"/>
    <cellStyle name="TopGrey 44" xfId="12493" xr:uid="{00000000-0005-0000-0000-000095300000}"/>
    <cellStyle name="TopGrey 45" xfId="12494" xr:uid="{00000000-0005-0000-0000-000096300000}"/>
    <cellStyle name="TopGrey 46" xfId="12495" xr:uid="{00000000-0005-0000-0000-000097300000}"/>
    <cellStyle name="TopGrey 47" xfId="12496" xr:uid="{00000000-0005-0000-0000-000098300000}"/>
    <cellStyle name="TopGrey 48" xfId="12497" xr:uid="{00000000-0005-0000-0000-000099300000}"/>
    <cellStyle name="TopGrey 49" xfId="12498" xr:uid="{00000000-0005-0000-0000-00009A300000}"/>
    <cellStyle name="TopGrey 5" xfId="12499" xr:uid="{00000000-0005-0000-0000-00009B300000}"/>
    <cellStyle name="TopGrey 50" xfId="12500" xr:uid="{00000000-0005-0000-0000-00009C300000}"/>
    <cellStyle name="TopGrey 51" xfId="12501" xr:uid="{00000000-0005-0000-0000-00009D300000}"/>
    <cellStyle name="TopGrey 52" xfId="12502" xr:uid="{00000000-0005-0000-0000-00009E300000}"/>
    <cellStyle name="TopGrey 53" xfId="12503" xr:uid="{00000000-0005-0000-0000-00009F300000}"/>
    <cellStyle name="TopGrey 54" xfId="12504" xr:uid="{00000000-0005-0000-0000-0000A0300000}"/>
    <cellStyle name="TopGrey 55" xfId="12505" xr:uid="{00000000-0005-0000-0000-0000A1300000}"/>
    <cellStyle name="TopGrey 56" xfId="12506" xr:uid="{00000000-0005-0000-0000-0000A2300000}"/>
    <cellStyle name="TopGrey 57" xfId="12507" xr:uid="{00000000-0005-0000-0000-0000A3300000}"/>
    <cellStyle name="TopGrey 58" xfId="12508" xr:uid="{00000000-0005-0000-0000-0000A4300000}"/>
    <cellStyle name="TopGrey 59" xfId="12509" xr:uid="{00000000-0005-0000-0000-0000A5300000}"/>
    <cellStyle name="TopGrey 6" xfId="12510" xr:uid="{00000000-0005-0000-0000-0000A6300000}"/>
    <cellStyle name="TopGrey 60" xfId="12511" xr:uid="{00000000-0005-0000-0000-0000A7300000}"/>
    <cellStyle name="TopGrey 61" xfId="12512" xr:uid="{00000000-0005-0000-0000-0000A8300000}"/>
    <cellStyle name="TopGrey 62" xfId="12513" xr:uid="{00000000-0005-0000-0000-0000A9300000}"/>
    <cellStyle name="TopGrey 63" xfId="12514" xr:uid="{00000000-0005-0000-0000-0000AA300000}"/>
    <cellStyle name="TopGrey 64" xfId="12515" xr:uid="{00000000-0005-0000-0000-0000AB300000}"/>
    <cellStyle name="TopGrey 65" xfId="12516" xr:uid="{00000000-0005-0000-0000-0000AC300000}"/>
    <cellStyle name="TopGrey 66" xfId="12517" xr:uid="{00000000-0005-0000-0000-0000AD300000}"/>
    <cellStyle name="TopGrey 7" xfId="12518" xr:uid="{00000000-0005-0000-0000-0000AE300000}"/>
    <cellStyle name="TopGrey 8" xfId="12519" xr:uid="{00000000-0005-0000-0000-0000AF300000}"/>
    <cellStyle name="TopGrey 9" xfId="12520" xr:uid="{00000000-0005-0000-0000-0000B0300000}"/>
    <cellStyle name="Total 2" xfId="824" xr:uid="{00000000-0005-0000-0000-0000B1300000}"/>
    <cellStyle name="Total 2 2" xfId="957" xr:uid="{00000000-0005-0000-0000-0000B2300000}"/>
    <cellStyle name="Total 2 2 2" xfId="1918" xr:uid="{00000000-0005-0000-0000-0000B3300000}"/>
    <cellStyle name="Total 2 2 2 2" xfId="4052" xr:uid="{00000000-0005-0000-0000-0000B4300000}"/>
    <cellStyle name="Total 2 3" xfId="4644" xr:uid="{00000000-0005-0000-0000-0000B5300000}"/>
    <cellStyle name="Total 2 4" xfId="4677" xr:uid="{00000000-0005-0000-0000-0000B6300000}"/>
    <cellStyle name="Total 3" xfId="958" xr:uid="{00000000-0005-0000-0000-0000B7300000}"/>
    <cellStyle name="Total 3 2" xfId="1919" xr:uid="{00000000-0005-0000-0000-0000B8300000}"/>
    <cellStyle name="Total 3 2 2" xfId="4053" xr:uid="{00000000-0005-0000-0000-0000B9300000}"/>
    <cellStyle name="Total 3 3" xfId="4645" xr:uid="{00000000-0005-0000-0000-0000BA300000}"/>
    <cellStyle name="Total 3 4" xfId="5018" xr:uid="{00000000-0005-0000-0000-0000BB300000}"/>
    <cellStyle name="Total 4" xfId="959" xr:uid="{00000000-0005-0000-0000-0000BC300000}"/>
    <cellStyle name="Total 4 2" xfId="1920" xr:uid="{00000000-0005-0000-0000-0000BD300000}"/>
    <cellStyle name="Total 4 2 2" xfId="4054" xr:uid="{00000000-0005-0000-0000-0000BE300000}"/>
    <cellStyle name="Total 4 3" xfId="4646" xr:uid="{00000000-0005-0000-0000-0000BF300000}"/>
    <cellStyle name="Total 4 4" xfId="4873" xr:uid="{00000000-0005-0000-0000-0000C0300000}"/>
    <cellStyle name="Totale" xfId="825" xr:uid="{00000000-0005-0000-0000-0000C1300000}"/>
    <cellStyle name="Unprot" xfId="826" xr:uid="{00000000-0005-0000-0000-0000C2300000}"/>
    <cellStyle name="Unprot 2" xfId="1921" xr:uid="{00000000-0005-0000-0000-0000C3300000}"/>
    <cellStyle name="Unprot 2 2" xfId="3918" xr:uid="{00000000-0005-0000-0000-0000C4300000}"/>
    <cellStyle name="Unprot 3" xfId="4647" xr:uid="{00000000-0005-0000-0000-0000C5300000}"/>
    <cellStyle name="Unprot 4" xfId="4950" xr:uid="{00000000-0005-0000-0000-0000C6300000}"/>
    <cellStyle name="Unprot$" xfId="827" xr:uid="{00000000-0005-0000-0000-0000C7300000}"/>
    <cellStyle name="Unprot$ 2" xfId="1922" xr:uid="{00000000-0005-0000-0000-0000C8300000}"/>
    <cellStyle name="Unprot$ 2 2" xfId="3919" xr:uid="{00000000-0005-0000-0000-0000C9300000}"/>
    <cellStyle name="Unprot$ 3" xfId="4648" xr:uid="{00000000-0005-0000-0000-0000CA300000}"/>
    <cellStyle name="Unprot$ 4" xfId="4877" xr:uid="{00000000-0005-0000-0000-0000CB300000}"/>
    <cellStyle name="Unprot_3.10-03 Número de buques en comercio exterior por trimestre, según puerto, 2007-2008" xfId="828" xr:uid="{00000000-0005-0000-0000-0000CC300000}"/>
    <cellStyle name="Unprotect" xfId="829" xr:uid="{00000000-0005-0000-0000-0000CD300000}"/>
    <cellStyle name="Unprotect 2" xfId="1923" xr:uid="{00000000-0005-0000-0000-0000CE300000}"/>
    <cellStyle name="Unprotect 2 2" xfId="3920" xr:uid="{00000000-0005-0000-0000-0000CF300000}"/>
    <cellStyle name="Unprotect 3" xfId="4650" xr:uid="{00000000-0005-0000-0000-0000D0300000}"/>
    <cellStyle name="Unprotect 4" xfId="4994" xr:uid="{00000000-0005-0000-0000-0000D1300000}"/>
    <cellStyle name="V¡rgula" xfId="2693" xr:uid="{00000000-0005-0000-0000-0000D2300000}"/>
    <cellStyle name="V¡rgula0" xfId="2694" xr:uid="{00000000-0005-0000-0000-0000D3300000}"/>
    <cellStyle name="Valore non valido" xfId="830" xr:uid="{00000000-0005-0000-0000-0000D4300000}"/>
    <cellStyle name="Valore non valido 2" xfId="1924" xr:uid="{00000000-0005-0000-0000-0000D5300000}"/>
    <cellStyle name="Valore non valido 2 2" xfId="3921" xr:uid="{00000000-0005-0000-0000-0000D6300000}"/>
    <cellStyle name="Valore non valido 3" xfId="4651" xr:uid="{00000000-0005-0000-0000-0000D7300000}"/>
    <cellStyle name="Valore non valido 4" xfId="4874" xr:uid="{00000000-0005-0000-0000-0000D8300000}"/>
    <cellStyle name="Valore valido" xfId="831" xr:uid="{00000000-0005-0000-0000-0000D9300000}"/>
    <cellStyle name="Valore valido 2" xfId="1925" xr:uid="{00000000-0005-0000-0000-0000DA300000}"/>
    <cellStyle name="Valore valido 2 2" xfId="3922" xr:uid="{00000000-0005-0000-0000-0000DB300000}"/>
    <cellStyle name="Valore valido 3" xfId="4652" xr:uid="{00000000-0005-0000-0000-0000DC300000}"/>
    <cellStyle name="Valore valido 4" xfId="4975" xr:uid="{00000000-0005-0000-0000-0000DD300000}"/>
    <cellStyle name="Vírgula" xfId="2695" xr:uid="{00000000-0005-0000-0000-0000DE300000}"/>
    <cellStyle name="Warning Text" xfId="832" xr:uid="{00000000-0005-0000-0000-0000DF300000}"/>
    <cellStyle name="ДАТА" xfId="2696" xr:uid="{00000000-0005-0000-0000-0000E0300000}"/>
    <cellStyle name="ДЕНЕЖНЫЙ_BOPENGC" xfId="2697" xr:uid="{00000000-0005-0000-0000-0000E1300000}"/>
    <cellStyle name="ЗАГОЛОВОК1" xfId="2698" xr:uid="{00000000-0005-0000-0000-0000E2300000}"/>
    <cellStyle name="ЗАГОЛОВОК2" xfId="2699" xr:uid="{00000000-0005-0000-0000-0000E3300000}"/>
    <cellStyle name="ИТОГОВЫЙ" xfId="2700" xr:uid="{00000000-0005-0000-0000-0000E4300000}"/>
    <cellStyle name="Обычный_BOPENGC" xfId="2701" xr:uid="{00000000-0005-0000-0000-0000E5300000}"/>
    <cellStyle name="ПРОЦЕНТНЫЙ_BOPENGC" xfId="2702" xr:uid="{00000000-0005-0000-0000-0000E6300000}"/>
    <cellStyle name="ТЕКСТ" xfId="2703" xr:uid="{00000000-0005-0000-0000-0000E7300000}"/>
    <cellStyle name="ФИКСИРОВАННЫЙ" xfId="2704" xr:uid="{00000000-0005-0000-0000-0000E8300000}"/>
    <cellStyle name="ФИНАНСОВЫЙ_BOPENGC" xfId="2705" xr:uid="{00000000-0005-0000-0000-0000E93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0</xdr:row>
      <xdr:rowOff>95250</xdr:rowOff>
    </xdr:from>
    <xdr:to>
      <xdr:col>13</xdr:col>
      <xdr:colOff>752475</xdr:colOff>
      <xdr:row>2</xdr:row>
      <xdr:rowOff>16062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25550" y="95250"/>
          <a:ext cx="590550" cy="301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0</xdr:row>
      <xdr:rowOff>0</xdr:rowOff>
    </xdr:from>
    <xdr:to>
      <xdr:col>13</xdr:col>
      <xdr:colOff>790575</xdr:colOff>
      <xdr:row>2</xdr:row>
      <xdr:rowOff>6537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2150" y="85726"/>
          <a:ext cx="666750" cy="339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333375</xdr:colOff>
      <xdr:row>0</xdr:row>
      <xdr:rowOff>0</xdr:rowOff>
    </xdr:from>
    <xdr:to>
      <xdr:col>13</xdr:col>
      <xdr:colOff>904875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35325" y="76199"/>
          <a:ext cx="571500" cy="314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0</xdr:row>
      <xdr:rowOff>0</xdr:rowOff>
    </xdr:from>
    <xdr:to>
      <xdr:col>13</xdr:col>
      <xdr:colOff>1104900</xdr:colOff>
      <xdr:row>2</xdr:row>
      <xdr:rowOff>28576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45325" y="76200"/>
          <a:ext cx="571500" cy="371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714375</xdr:colOff>
      <xdr:row>0</xdr:row>
      <xdr:rowOff>47624</xdr:rowOff>
    </xdr:from>
    <xdr:to>
      <xdr:col>13</xdr:col>
      <xdr:colOff>1285875</xdr:colOff>
      <xdr:row>2</xdr:row>
      <xdr:rowOff>47624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35975" y="47624"/>
          <a:ext cx="571500" cy="314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219076</xdr:colOff>
      <xdr:row>0</xdr:row>
      <xdr:rowOff>28575</xdr:rowOff>
    </xdr:from>
    <xdr:to>
      <xdr:col>13</xdr:col>
      <xdr:colOff>733426</xdr:colOff>
      <xdr:row>1</xdr:row>
      <xdr:rowOff>28575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58801" y="28575"/>
          <a:ext cx="514350" cy="276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628651</xdr:colOff>
      <xdr:row>0</xdr:row>
      <xdr:rowOff>66675</xdr:rowOff>
    </xdr:from>
    <xdr:to>
      <xdr:col>14</xdr:col>
      <xdr:colOff>314326</xdr:colOff>
      <xdr:row>1</xdr:row>
      <xdr:rowOff>19050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73701" y="66675"/>
          <a:ext cx="514350" cy="276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226220</xdr:colOff>
      <xdr:row>0</xdr:row>
      <xdr:rowOff>97630</xdr:rowOff>
    </xdr:from>
    <xdr:to>
      <xdr:col>13</xdr:col>
      <xdr:colOff>796132</xdr:colOff>
      <xdr:row>1</xdr:row>
      <xdr:rowOff>83342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99595" y="97630"/>
          <a:ext cx="569912" cy="307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365125</xdr:colOff>
      <xdr:row>0</xdr:row>
      <xdr:rowOff>62703</xdr:rowOff>
    </xdr:from>
    <xdr:to>
      <xdr:col>10</xdr:col>
      <xdr:colOff>860425</xdr:colOff>
      <xdr:row>1</xdr:row>
      <xdr:rowOff>50799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C2D06656-5F2E-4C2D-8A31-891AB5AF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25" y="62703"/>
          <a:ext cx="495300" cy="3098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6"/>
  <sheetViews>
    <sheetView workbookViewId="0">
      <selection activeCell="A3" sqref="A3:N3"/>
    </sheetView>
  </sheetViews>
  <sheetFormatPr baseColWidth="10" defaultColWidth="11.44140625" defaultRowHeight="14.4"/>
  <cols>
    <col min="1" max="1" width="45.33203125" style="57" customWidth="1"/>
    <col min="2" max="14" width="13.44140625" style="57" customWidth="1"/>
    <col min="15" max="15" width="0" style="57" hidden="1" customWidth="1"/>
    <col min="16" max="16" width="21.5546875" style="57" customWidth="1"/>
    <col min="17" max="16384" width="11.44140625" style="57"/>
  </cols>
  <sheetData>
    <row r="2" spans="1:16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6" ht="13.5" customHeight="1">
      <c r="A3" s="131" t="s">
        <v>348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6" ht="13.5" customHeight="1">
      <c r="A4" s="131" t="s">
        <v>350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6" ht="13.5" customHeight="1">
      <c r="A5" s="58"/>
      <c r="B5" s="58"/>
      <c r="C5" s="58"/>
      <c r="D5" s="58"/>
      <c r="E5" s="58"/>
      <c r="F5" s="58"/>
      <c r="G5" s="59"/>
      <c r="H5" s="59"/>
      <c r="I5" s="59"/>
      <c r="J5" s="59"/>
      <c r="K5" s="59"/>
      <c r="L5" s="59"/>
      <c r="M5" s="59"/>
      <c r="N5" s="59"/>
    </row>
    <row r="6" spans="1:16">
      <c r="A6" s="60" t="s">
        <v>345</v>
      </c>
      <c r="B6" s="61" t="s">
        <v>1</v>
      </c>
      <c r="C6" s="61" t="s">
        <v>2</v>
      </c>
      <c r="D6" s="61" t="s">
        <v>12</v>
      </c>
      <c r="E6" s="61" t="s">
        <v>201</v>
      </c>
      <c r="F6" s="61" t="s">
        <v>202</v>
      </c>
      <c r="G6" s="61" t="s">
        <v>203</v>
      </c>
      <c r="H6" s="61" t="s">
        <v>204</v>
      </c>
      <c r="I6" s="61" t="s">
        <v>205</v>
      </c>
      <c r="J6" s="61" t="s">
        <v>213</v>
      </c>
      <c r="K6" s="61" t="s">
        <v>206</v>
      </c>
      <c r="L6" s="61" t="s">
        <v>212</v>
      </c>
      <c r="M6" s="61" t="s">
        <v>214</v>
      </c>
      <c r="N6" s="61" t="s">
        <v>0</v>
      </c>
    </row>
    <row r="7" spans="1:16" ht="4.5" customHeight="1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>
      <c r="A8" s="62" t="s">
        <v>4</v>
      </c>
      <c r="B8" s="64">
        <f t="shared" ref="B8:M8" si="0">B10+B47</f>
        <v>57008.442901360002</v>
      </c>
      <c r="C8" s="64">
        <f t="shared" si="0"/>
        <v>58902.156480739999</v>
      </c>
      <c r="D8" s="64">
        <f t="shared" si="0"/>
        <v>59529.889911049984</v>
      </c>
      <c r="E8" s="64">
        <f t="shared" si="0"/>
        <v>46252.095028690012</v>
      </c>
      <c r="F8" s="64">
        <f t="shared" si="0"/>
        <v>50449.421144900014</v>
      </c>
      <c r="G8" s="64">
        <f t="shared" si="0"/>
        <v>65589.820178730006</v>
      </c>
      <c r="H8" s="64">
        <f t="shared" si="0"/>
        <v>49546.821056740002</v>
      </c>
      <c r="I8" s="64">
        <f t="shared" si="0"/>
        <v>49656.831469310011</v>
      </c>
      <c r="J8" s="64">
        <f t="shared" si="0"/>
        <v>51193.185696770001</v>
      </c>
      <c r="K8" s="64">
        <f t="shared" si="0"/>
        <v>43311.157128180006</v>
      </c>
      <c r="L8" s="64">
        <f t="shared" si="0"/>
        <v>55547.342284220009</v>
      </c>
      <c r="M8" s="64">
        <f t="shared" si="0"/>
        <v>123528.55195945999</v>
      </c>
      <c r="N8" s="64">
        <f>SUM(B8:M8)</f>
        <v>710515.71524015011</v>
      </c>
      <c r="P8" s="64"/>
    </row>
    <row r="9" spans="1:16" ht="4.5" customHeight="1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P9" s="64"/>
    </row>
    <row r="10" spans="1:16">
      <c r="A10" s="62" t="s">
        <v>5</v>
      </c>
      <c r="B10" s="64">
        <f t="shared" ref="B10:M10" si="1">SUM(B12,B15,B40:B45)</f>
        <v>44799.598998290006</v>
      </c>
      <c r="C10" s="64">
        <f t="shared" si="1"/>
        <v>48750.952334660004</v>
      </c>
      <c r="D10" s="64">
        <f t="shared" si="1"/>
        <v>51648.317906679986</v>
      </c>
      <c r="E10" s="64">
        <f t="shared" si="1"/>
        <v>40738.648991230009</v>
      </c>
      <c r="F10" s="64">
        <f t="shared" si="1"/>
        <v>43502.090552710011</v>
      </c>
      <c r="G10" s="64">
        <f t="shared" si="1"/>
        <v>57729.043231240001</v>
      </c>
      <c r="H10" s="64">
        <f t="shared" si="1"/>
        <v>40547.56071143</v>
      </c>
      <c r="I10" s="64">
        <f t="shared" si="1"/>
        <v>45414.23013968001</v>
      </c>
      <c r="J10" s="64">
        <f t="shared" si="1"/>
        <v>46108.740017750002</v>
      </c>
      <c r="K10" s="64">
        <f t="shared" si="1"/>
        <v>41880.717403910006</v>
      </c>
      <c r="L10" s="64">
        <f t="shared" si="1"/>
        <v>49075.909459210008</v>
      </c>
      <c r="M10" s="64">
        <f t="shared" si="1"/>
        <v>113752.82763259999</v>
      </c>
      <c r="N10" s="64">
        <f>SUM(B10:M10)</f>
        <v>623948.63737939007</v>
      </c>
      <c r="P10" s="64"/>
    </row>
    <row r="11" spans="1:16" ht="4.5" customHeight="1">
      <c r="A11" s="65"/>
      <c r="B11" s="58"/>
      <c r="C11" s="66"/>
      <c r="D11" s="58"/>
      <c r="E11" s="58"/>
      <c r="F11" s="58"/>
      <c r="G11" s="59"/>
      <c r="H11" s="59"/>
      <c r="I11" s="59"/>
      <c r="J11" s="59"/>
      <c r="K11" s="59"/>
      <c r="L11" s="59"/>
      <c r="M11" s="59"/>
      <c r="N11" s="59"/>
      <c r="P11" s="64"/>
    </row>
    <row r="12" spans="1:16">
      <c r="A12" s="67" t="s">
        <v>215</v>
      </c>
      <c r="B12" s="64">
        <v>558.47739374000002</v>
      </c>
      <c r="C12" s="64">
        <v>508.47868593999999</v>
      </c>
      <c r="D12" s="64">
        <v>508.47804927000004</v>
      </c>
      <c r="E12" s="64">
        <v>508.47804902000007</v>
      </c>
      <c r="F12" s="64">
        <v>508.47804902000007</v>
      </c>
      <c r="G12" s="64">
        <v>524.47804502000008</v>
      </c>
      <c r="H12" s="64">
        <v>516.64471874000003</v>
      </c>
      <c r="I12" s="64">
        <v>544.64471574000004</v>
      </c>
      <c r="J12" s="64">
        <v>509.64471274000005</v>
      </c>
      <c r="K12" s="64">
        <v>508.47805198000003</v>
      </c>
      <c r="L12" s="64">
        <v>508.47805344999995</v>
      </c>
      <c r="M12" s="64">
        <v>761.97674144000007</v>
      </c>
      <c r="N12" s="64">
        <f>SUM(B12:M12)</f>
        <v>6466.7352660999995</v>
      </c>
      <c r="P12" s="64"/>
    </row>
    <row r="13" spans="1:16">
      <c r="A13" s="68" t="s">
        <v>6</v>
      </c>
      <c r="B13" s="69">
        <v>222.981595</v>
      </c>
      <c r="C13" s="69">
        <v>172.981595</v>
      </c>
      <c r="D13" s="69">
        <v>172.98159200000001</v>
      </c>
      <c r="E13" s="69">
        <v>172.981595</v>
      </c>
      <c r="F13" s="69">
        <v>172.981595</v>
      </c>
      <c r="G13" s="69">
        <v>172.98159100000001</v>
      </c>
      <c r="H13" s="69">
        <v>172.981595</v>
      </c>
      <c r="I13" s="69">
        <v>172.981595</v>
      </c>
      <c r="J13" s="69">
        <v>172.98159200000001</v>
      </c>
      <c r="K13" s="69">
        <v>172.981595</v>
      </c>
      <c r="L13" s="69">
        <v>172.981595</v>
      </c>
      <c r="M13" s="69">
        <v>272.98157900000001</v>
      </c>
      <c r="N13" s="64">
        <f>SUM(B13:M13)</f>
        <v>2225.7791139999999</v>
      </c>
      <c r="P13" s="64"/>
    </row>
    <row r="14" spans="1:16">
      <c r="A14" s="68" t="s">
        <v>7</v>
      </c>
      <c r="B14" s="69">
        <v>335.49579874</v>
      </c>
      <c r="C14" s="69">
        <v>335.49709094000002</v>
      </c>
      <c r="D14" s="69">
        <v>335.49645727000006</v>
      </c>
      <c r="E14" s="69">
        <v>335.49645402000004</v>
      </c>
      <c r="F14" s="69">
        <v>335.49645402000004</v>
      </c>
      <c r="G14" s="69">
        <v>351.49645402000004</v>
      </c>
      <c r="H14" s="69">
        <v>343.66312374</v>
      </c>
      <c r="I14" s="69">
        <v>371.66312074000001</v>
      </c>
      <c r="J14" s="69">
        <v>336.66312074000001</v>
      </c>
      <c r="K14" s="69">
        <v>335.49645698</v>
      </c>
      <c r="L14" s="69">
        <v>335.49645844999998</v>
      </c>
      <c r="M14" s="69">
        <v>488.99516244</v>
      </c>
      <c r="N14" s="64">
        <f t="shared" ref="N14" si="2">SUM(B14:M14)</f>
        <v>4240.9561521000005</v>
      </c>
      <c r="P14" s="64"/>
    </row>
    <row r="15" spans="1:16">
      <c r="A15" s="67" t="s">
        <v>8</v>
      </c>
      <c r="B15" s="64">
        <v>42855.127819470006</v>
      </c>
      <c r="C15" s="64">
        <f t="shared" ref="C15:L15" si="3">SUM(C16:C39)</f>
        <v>47150.190049670011</v>
      </c>
      <c r="D15" s="64">
        <f t="shared" si="3"/>
        <v>50057.364304829993</v>
      </c>
      <c r="E15" s="64">
        <f t="shared" si="3"/>
        <v>39022.607215250006</v>
      </c>
      <c r="F15" s="64">
        <f t="shared" si="3"/>
        <v>41901.60467962001</v>
      </c>
      <c r="G15" s="64">
        <f t="shared" si="3"/>
        <v>56112.2540199</v>
      </c>
      <c r="H15" s="64">
        <f t="shared" si="3"/>
        <v>38938.904586479999</v>
      </c>
      <c r="I15" s="64">
        <f t="shared" si="3"/>
        <v>43640.100292440002</v>
      </c>
      <c r="J15" s="64">
        <f t="shared" si="3"/>
        <v>44469.245704139998</v>
      </c>
      <c r="K15" s="64">
        <f t="shared" si="3"/>
        <v>40271.841333240001</v>
      </c>
      <c r="L15" s="64">
        <f t="shared" si="3"/>
        <v>47752.883757889998</v>
      </c>
      <c r="M15" s="64">
        <f>SUM(M16:M39)</f>
        <v>112087.44999022</v>
      </c>
      <c r="N15" s="64">
        <f>SUM(B15:M15)</f>
        <v>604259.57375314995</v>
      </c>
      <c r="P15" s="64"/>
    </row>
    <row r="16" spans="1:16">
      <c r="A16" s="68" t="s">
        <v>9</v>
      </c>
      <c r="B16" s="69">
        <v>2094.5913377900001</v>
      </c>
      <c r="C16" s="69">
        <v>3905.90951683</v>
      </c>
      <c r="D16" s="69">
        <v>4063.5873540399994</v>
      </c>
      <c r="E16" s="69">
        <v>2880.4174761600002</v>
      </c>
      <c r="F16" s="69">
        <v>3791.8610219599996</v>
      </c>
      <c r="G16" s="69">
        <v>4186.7774613300007</v>
      </c>
      <c r="H16" s="69">
        <v>3735.2149426700007</v>
      </c>
      <c r="I16" s="69">
        <v>4222.5044206600005</v>
      </c>
      <c r="J16" s="69">
        <v>4083.2725627799996</v>
      </c>
      <c r="K16" s="69">
        <v>3519.1179421100001</v>
      </c>
      <c r="L16" s="69">
        <v>4719.1298159100006</v>
      </c>
      <c r="M16" s="69">
        <v>13303.96184751</v>
      </c>
      <c r="N16" s="64">
        <f t="shared" ref="N16:N45" si="4">SUM(B16:M16)</f>
        <v>54506.345699750003</v>
      </c>
      <c r="P16" s="64"/>
    </row>
    <row r="17" spans="1:16">
      <c r="A17" s="68" t="s">
        <v>216</v>
      </c>
      <c r="B17" s="69">
        <v>2316.7281868200002</v>
      </c>
      <c r="C17" s="69">
        <v>2673.6793376400001</v>
      </c>
      <c r="D17" s="69">
        <v>2638.7011134999993</v>
      </c>
      <c r="E17" s="69">
        <v>2593.0836152899997</v>
      </c>
      <c r="F17" s="69">
        <v>2720.6299863100003</v>
      </c>
      <c r="G17" s="69">
        <v>2733.5101161200005</v>
      </c>
      <c r="H17" s="69">
        <v>2627.1995547300003</v>
      </c>
      <c r="I17" s="69">
        <v>2646.6458654300004</v>
      </c>
      <c r="J17" s="69">
        <v>2678.0297767800002</v>
      </c>
      <c r="K17" s="69">
        <v>2621.3859067200001</v>
      </c>
      <c r="L17" s="69">
        <v>3539.8677982999998</v>
      </c>
      <c r="M17" s="69">
        <v>3384.4725198299998</v>
      </c>
      <c r="N17" s="64">
        <f t="shared" si="4"/>
        <v>33173.933777469996</v>
      </c>
      <c r="P17" s="64"/>
    </row>
    <row r="18" spans="1:16">
      <c r="A18" s="68" t="s">
        <v>10</v>
      </c>
      <c r="B18" s="69">
        <v>1589.5545791900001</v>
      </c>
      <c r="C18" s="69">
        <v>1708.7526447</v>
      </c>
      <c r="D18" s="69">
        <v>1800.2125682099997</v>
      </c>
      <c r="E18" s="69">
        <v>1760.15208628</v>
      </c>
      <c r="F18" s="69">
        <v>1765.0355964399998</v>
      </c>
      <c r="G18" s="69">
        <v>1839.6126983999998</v>
      </c>
      <c r="H18" s="69">
        <v>2064.2644845</v>
      </c>
      <c r="I18" s="69">
        <v>2176.27592873</v>
      </c>
      <c r="J18" s="69">
        <v>2164.4948724999999</v>
      </c>
      <c r="K18" s="69">
        <v>2212.2794345600005</v>
      </c>
      <c r="L18" s="69">
        <v>2116.5365150100001</v>
      </c>
      <c r="M18" s="69">
        <v>4130.9281942100006</v>
      </c>
      <c r="N18" s="64">
        <f t="shared" si="4"/>
        <v>25328.099602729999</v>
      </c>
      <c r="P18" s="64"/>
    </row>
    <row r="19" spans="1:16">
      <c r="A19" s="68" t="s">
        <v>217</v>
      </c>
      <c r="B19" s="69">
        <v>507.95625481000008</v>
      </c>
      <c r="C19" s="69">
        <v>594.05491304000009</v>
      </c>
      <c r="D19" s="69">
        <v>610.59824519000006</v>
      </c>
      <c r="E19" s="69">
        <v>626.65570694999997</v>
      </c>
      <c r="F19" s="69">
        <v>611.76226131999988</v>
      </c>
      <c r="G19" s="69">
        <v>565.76059200000009</v>
      </c>
      <c r="H19" s="69">
        <v>596.43952087000014</v>
      </c>
      <c r="I19" s="69">
        <v>577.10791389999997</v>
      </c>
      <c r="J19" s="69">
        <v>572.16112806000001</v>
      </c>
      <c r="K19" s="69">
        <v>630.26505559999998</v>
      </c>
      <c r="L19" s="69">
        <v>739.14418724000006</v>
      </c>
      <c r="M19" s="69">
        <v>864.00841783999999</v>
      </c>
      <c r="N19" s="64">
        <f t="shared" si="4"/>
        <v>7495.9141968200011</v>
      </c>
      <c r="P19" s="64"/>
    </row>
    <row r="20" spans="1:16">
      <c r="A20" s="68" t="s">
        <v>218</v>
      </c>
      <c r="B20" s="69">
        <v>975.24279941999998</v>
      </c>
      <c r="C20" s="69">
        <v>1179.3778908100001</v>
      </c>
      <c r="D20" s="69">
        <v>949.74567336000007</v>
      </c>
      <c r="E20" s="69">
        <v>1115.4621888500003</v>
      </c>
      <c r="F20" s="69">
        <v>1088.6370742399997</v>
      </c>
      <c r="G20" s="69">
        <v>1058.2439543400001</v>
      </c>
      <c r="H20" s="69">
        <v>1124.7605452</v>
      </c>
      <c r="I20" s="69">
        <v>1173.2246146800001</v>
      </c>
      <c r="J20" s="69">
        <v>1276.26578062</v>
      </c>
      <c r="K20" s="69">
        <v>1255.7811982400001</v>
      </c>
      <c r="L20" s="69">
        <v>1500.14920235</v>
      </c>
      <c r="M20" s="69">
        <v>2401.3885628299995</v>
      </c>
      <c r="N20" s="64">
        <f t="shared" si="4"/>
        <v>15098.27948494</v>
      </c>
      <c r="P20" s="64"/>
    </row>
    <row r="21" spans="1:16">
      <c r="A21" s="68" t="s">
        <v>219</v>
      </c>
      <c r="B21" s="69">
        <v>9425.4039970800004</v>
      </c>
      <c r="C21" s="69">
        <v>11521.881283410003</v>
      </c>
      <c r="D21" s="69">
        <v>12309.866436499999</v>
      </c>
      <c r="E21" s="69">
        <v>9392.0058706399996</v>
      </c>
      <c r="F21" s="69">
        <v>10787.66518408</v>
      </c>
      <c r="G21" s="69">
        <v>11770.758914419997</v>
      </c>
      <c r="H21" s="69">
        <v>10228.134096970001</v>
      </c>
      <c r="I21" s="69">
        <v>12120.467457810002</v>
      </c>
      <c r="J21" s="69">
        <v>10425.562955539997</v>
      </c>
      <c r="K21" s="69">
        <v>10443.0766263</v>
      </c>
      <c r="L21" s="69">
        <v>12042.27478285</v>
      </c>
      <c r="M21" s="69">
        <v>21719.89281333</v>
      </c>
      <c r="N21" s="64">
        <f t="shared" si="4"/>
        <v>142186.99041892999</v>
      </c>
      <c r="P21" s="64"/>
    </row>
    <row r="22" spans="1:16">
      <c r="A22" s="68" t="s">
        <v>220</v>
      </c>
      <c r="B22" s="69">
        <v>3497.3126709399999</v>
      </c>
      <c r="C22" s="69">
        <v>6160.9497729200011</v>
      </c>
      <c r="D22" s="69">
        <v>5726.2156868700013</v>
      </c>
      <c r="E22" s="69">
        <v>4937.4065392600005</v>
      </c>
      <c r="F22" s="69">
        <v>5555.1786629100015</v>
      </c>
      <c r="G22" s="69">
        <v>5424.9531114400006</v>
      </c>
      <c r="H22" s="69">
        <v>4756.4698214099999</v>
      </c>
      <c r="I22" s="69">
        <v>5571.4724302300001</v>
      </c>
      <c r="J22" s="69">
        <v>5695.4089944400002</v>
      </c>
      <c r="K22" s="69">
        <v>5093.7516981400013</v>
      </c>
      <c r="L22" s="69">
        <v>7953.3916737900008</v>
      </c>
      <c r="M22" s="69">
        <v>10879.534719399997</v>
      </c>
      <c r="N22" s="64">
        <f t="shared" si="4"/>
        <v>71252.045781750014</v>
      </c>
      <c r="P22" s="64"/>
    </row>
    <row r="23" spans="1:16">
      <c r="A23" s="68" t="s">
        <v>221</v>
      </c>
      <c r="B23" s="69">
        <v>77.786997409999998</v>
      </c>
      <c r="C23" s="69">
        <v>186.59728036999999</v>
      </c>
      <c r="D23" s="69">
        <v>240.75158415999996</v>
      </c>
      <c r="E23" s="69">
        <v>137.4013439</v>
      </c>
      <c r="F23" s="69">
        <v>144.94499267999998</v>
      </c>
      <c r="G23" s="69">
        <v>303.21672292</v>
      </c>
      <c r="H23" s="69">
        <v>92.385960030000007</v>
      </c>
      <c r="I23" s="69">
        <v>157.41535578999995</v>
      </c>
      <c r="J23" s="69">
        <v>265.57076270999994</v>
      </c>
      <c r="K23" s="69">
        <v>110.40226619000001</v>
      </c>
      <c r="L23" s="69">
        <v>194.74589066999999</v>
      </c>
      <c r="M23" s="69">
        <v>385.04540680999992</v>
      </c>
      <c r="N23" s="64">
        <f t="shared" si="4"/>
        <v>2296.2645636399998</v>
      </c>
      <c r="P23" s="64"/>
    </row>
    <row r="24" spans="1:16">
      <c r="A24" s="68" t="s">
        <v>222</v>
      </c>
      <c r="B24" s="69">
        <v>147.50184433999999</v>
      </c>
      <c r="C24" s="69">
        <v>169.49373466</v>
      </c>
      <c r="D24" s="69">
        <v>169.9875078</v>
      </c>
      <c r="E24" s="69">
        <v>153.78285208999998</v>
      </c>
      <c r="F24" s="69">
        <v>182.48598502999999</v>
      </c>
      <c r="G24" s="69">
        <v>164.66773509999996</v>
      </c>
      <c r="H24" s="69">
        <v>148.54176432999995</v>
      </c>
      <c r="I24" s="69">
        <v>154.20886232999999</v>
      </c>
      <c r="J24" s="69">
        <v>173.16630533</v>
      </c>
      <c r="K24" s="69">
        <v>157.01961883999996</v>
      </c>
      <c r="L24" s="69">
        <v>220.73616515000001</v>
      </c>
      <c r="M24" s="69">
        <v>283.38977695</v>
      </c>
      <c r="N24" s="64">
        <f t="shared" si="4"/>
        <v>2124.9821519499997</v>
      </c>
      <c r="P24" s="64"/>
    </row>
    <row r="25" spans="1:16">
      <c r="A25" s="68" t="s">
        <v>223</v>
      </c>
      <c r="B25" s="69">
        <v>582.60216718999993</v>
      </c>
      <c r="C25" s="69">
        <v>588.74635550000005</v>
      </c>
      <c r="D25" s="69">
        <v>872.83198990999995</v>
      </c>
      <c r="E25" s="69">
        <v>591.95782663000011</v>
      </c>
      <c r="F25" s="69">
        <v>843.76094246000014</v>
      </c>
      <c r="G25" s="69">
        <v>689.71172231999992</v>
      </c>
      <c r="H25" s="69">
        <v>715.3595273200001</v>
      </c>
      <c r="I25" s="69">
        <v>727.33951472000001</v>
      </c>
      <c r="J25" s="69">
        <v>879.58658075000005</v>
      </c>
      <c r="K25" s="69">
        <v>684.74470263000001</v>
      </c>
      <c r="L25" s="69">
        <v>1118.5253385400001</v>
      </c>
      <c r="M25" s="69">
        <v>1474.7814023399999</v>
      </c>
      <c r="N25" s="64">
        <f t="shared" si="4"/>
        <v>9769.9480703099998</v>
      </c>
      <c r="P25" s="64"/>
    </row>
    <row r="26" spans="1:16">
      <c r="A26" s="68" t="s">
        <v>207</v>
      </c>
      <c r="B26" s="69">
        <v>1776.5106158799999</v>
      </c>
      <c r="C26" s="69">
        <v>5141.8814367600007</v>
      </c>
      <c r="D26" s="69">
        <v>3805.6992534999999</v>
      </c>
      <c r="E26" s="69">
        <v>1737.13228764</v>
      </c>
      <c r="F26" s="69">
        <v>2259.3044123499999</v>
      </c>
      <c r="G26" s="69">
        <v>2262.5239729800001</v>
      </c>
      <c r="H26" s="69">
        <v>1196.36593118</v>
      </c>
      <c r="I26" s="69">
        <v>3124.9947441599998</v>
      </c>
      <c r="J26" s="69">
        <v>2280.6930724500003</v>
      </c>
      <c r="K26" s="69">
        <v>1989.3790905099997</v>
      </c>
      <c r="L26" s="69">
        <v>3922.7429454000003</v>
      </c>
      <c r="M26" s="69">
        <v>7344.8892709200009</v>
      </c>
      <c r="N26" s="64">
        <f t="shared" si="4"/>
        <v>36842.117033730006</v>
      </c>
      <c r="P26" s="64"/>
    </row>
    <row r="27" spans="1:16">
      <c r="A27" s="68" t="s">
        <v>248</v>
      </c>
      <c r="B27" s="69">
        <v>218.74818604000001</v>
      </c>
      <c r="C27" s="69">
        <v>383.02554527999996</v>
      </c>
      <c r="D27" s="69">
        <v>294.98999208000004</v>
      </c>
      <c r="E27" s="69">
        <v>385.12025467000001</v>
      </c>
      <c r="F27" s="69">
        <v>414.89930385000002</v>
      </c>
      <c r="G27" s="69">
        <v>356.0144578</v>
      </c>
      <c r="H27" s="69">
        <v>294.63920940000008</v>
      </c>
      <c r="I27" s="69">
        <v>479.71682846000004</v>
      </c>
      <c r="J27" s="69">
        <v>332.72224843999993</v>
      </c>
      <c r="K27" s="69">
        <v>289.03687928000005</v>
      </c>
      <c r="L27" s="69">
        <v>631.14515932999996</v>
      </c>
      <c r="M27" s="69">
        <v>776.44741638000005</v>
      </c>
      <c r="N27" s="64">
        <f t="shared" si="4"/>
        <v>4856.5054810100009</v>
      </c>
      <c r="P27" s="64"/>
    </row>
    <row r="28" spans="1:16">
      <c r="A28" s="68" t="s">
        <v>225</v>
      </c>
      <c r="B28" s="69">
        <v>224.37837862000001</v>
      </c>
      <c r="C28" s="69">
        <v>330.05522395999998</v>
      </c>
      <c r="D28" s="69">
        <v>399.06446378999993</v>
      </c>
      <c r="E28" s="69">
        <v>306.53099764999996</v>
      </c>
      <c r="F28" s="69">
        <v>151.26493074999999</v>
      </c>
      <c r="G28" s="69">
        <v>390.16221940999998</v>
      </c>
      <c r="H28" s="69">
        <v>294.25323417000004</v>
      </c>
      <c r="I28" s="69">
        <v>231.22040572000003</v>
      </c>
      <c r="J28" s="69">
        <v>399.48124464999995</v>
      </c>
      <c r="K28" s="69">
        <v>435.77397649</v>
      </c>
      <c r="L28" s="69">
        <v>426.01124227999998</v>
      </c>
      <c r="M28" s="69">
        <v>1003.8945945400002</v>
      </c>
      <c r="N28" s="64">
        <f t="shared" si="4"/>
        <v>4592.0909120300003</v>
      </c>
      <c r="P28" s="64"/>
    </row>
    <row r="29" spans="1:16">
      <c r="A29" s="68" t="s">
        <v>226</v>
      </c>
      <c r="B29" s="69">
        <v>378.28331250000002</v>
      </c>
      <c r="C29" s="69">
        <v>401.83768579000002</v>
      </c>
      <c r="D29" s="69">
        <v>572.42212257999995</v>
      </c>
      <c r="E29" s="69">
        <v>529.79594338000004</v>
      </c>
      <c r="F29" s="69">
        <v>494.28468336000003</v>
      </c>
      <c r="G29" s="69">
        <v>508.18663957000001</v>
      </c>
      <c r="H29" s="69">
        <v>535.64686734999998</v>
      </c>
      <c r="I29" s="69">
        <v>494.72256543999998</v>
      </c>
      <c r="J29" s="69">
        <v>479.65297691000001</v>
      </c>
      <c r="K29" s="69">
        <v>309.66145919000002</v>
      </c>
      <c r="L29" s="69">
        <v>55.184941270000003</v>
      </c>
      <c r="M29" s="69">
        <v>1161.1987902200001</v>
      </c>
      <c r="N29" s="64">
        <f t="shared" si="4"/>
        <v>5920.8779875599994</v>
      </c>
      <c r="P29" s="64"/>
    </row>
    <row r="30" spans="1:16">
      <c r="A30" s="68" t="s">
        <v>227</v>
      </c>
      <c r="B30" s="69">
        <v>20.901744530000002</v>
      </c>
      <c r="C30" s="69">
        <v>31.545133399999997</v>
      </c>
      <c r="D30" s="69">
        <v>38.773777169999995</v>
      </c>
      <c r="E30" s="69">
        <v>38.231609499999998</v>
      </c>
      <c r="F30" s="69">
        <v>36.1654579</v>
      </c>
      <c r="G30" s="69">
        <v>38.48161717</v>
      </c>
      <c r="H30" s="69">
        <v>35.223853779999999</v>
      </c>
      <c r="I30" s="69">
        <v>43.939335119999996</v>
      </c>
      <c r="J30" s="69">
        <v>56.041216729999995</v>
      </c>
      <c r="K30" s="69">
        <v>34.506987930000001</v>
      </c>
      <c r="L30" s="69">
        <v>40.527880289999999</v>
      </c>
      <c r="M30" s="69">
        <v>70.437799940000019</v>
      </c>
      <c r="N30" s="64">
        <f t="shared" si="4"/>
        <v>484.77641345999996</v>
      </c>
      <c r="P30" s="64"/>
    </row>
    <row r="31" spans="1:16">
      <c r="A31" s="68" t="s">
        <v>11</v>
      </c>
      <c r="B31" s="69">
        <v>141.36823439</v>
      </c>
      <c r="C31" s="69">
        <v>161.53074035</v>
      </c>
      <c r="D31" s="69">
        <v>166.93305990000002</v>
      </c>
      <c r="E31" s="69">
        <v>147.36258208000001</v>
      </c>
      <c r="F31" s="69">
        <v>182.98627415000001</v>
      </c>
      <c r="G31" s="69">
        <v>153.78939556999998</v>
      </c>
      <c r="H31" s="69">
        <v>189.46690321000003</v>
      </c>
      <c r="I31" s="69">
        <v>157.22491293000002</v>
      </c>
      <c r="J31" s="69">
        <v>170.18991459999995</v>
      </c>
      <c r="K31" s="69">
        <v>209.55094219</v>
      </c>
      <c r="L31" s="69">
        <v>238.20535839000001</v>
      </c>
      <c r="M31" s="69">
        <v>222.37124014000005</v>
      </c>
      <c r="N31" s="64">
        <f t="shared" si="4"/>
        <v>2140.9795579000001</v>
      </c>
      <c r="P31" s="64"/>
    </row>
    <row r="32" spans="1:16">
      <c r="A32" s="68" t="s">
        <v>228</v>
      </c>
      <c r="B32" s="69">
        <v>24.067575080000001</v>
      </c>
      <c r="C32" s="69">
        <v>34.920070440000003</v>
      </c>
      <c r="D32" s="69">
        <v>47.747567340000003</v>
      </c>
      <c r="E32" s="69">
        <v>32.733312050000002</v>
      </c>
      <c r="F32" s="69">
        <v>36.074695970000001</v>
      </c>
      <c r="G32" s="69">
        <v>35.238671659999994</v>
      </c>
      <c r="H32" s="69">
        <v>32.736633339999997</v>
      </c>
      <c r="I32" s="69">
        <v>32.845086729999998</v>
      </c>
      <c r="J32" s="69">
        <v>33.797667300000001</v>
      </c>
      <c r="K32" s="69">
        <v>34.223238850000001</v>
      </c>
      <c r="L32" s="69">
        <v>51.26342957</v>
      </c>
      <c r="M32" s="69">
        <v>67.535966479999999</v>
      </c>
      <c r="N32" s="64">
        <f t="shared" si="4"/>
        <v>463.18391480999998</v>
      </c>
      <c r="P32" s="64"/>
    </row>
    <row r="33" spans="1:16">
      <c r="A33" s="68" t="s">
        <v>229</v>
      </c>
      <c r="B33" s="69">
        <v>181.22735797999999</v>
      </c>
      <c r="C33" s="69">
        <v>423.29416149999997</v>
      </c>
      <c r="D33" s="69">
        <v>516.23950096999999</v>
      </c>
      <c r="E33" s="69">
        <v>369.08313480999999</v>
      </c>
      <c r="F33" s="69">
        <v>326.85580876</v>
      </c>
      <c r="G33" s="69">
        <v>551.25461577999999</v>
      </c>
      <c r="H33" s="69">
        <v>316.72215971999998</v>
      </c>
      <c r="I33" s="69">
        <v>365.18259192999994</v>
      </c>
      <c r="J33" s="69">
        <v>1394.96445477</v>
      </c>
      <c r="K33" s="69">
        <v>359.41126918999998</v>
      </c>
      <c r="L33" s="69">
        <v>562.17002751999996</v>
      </c>
      <c r="M33" s="69">
        <v>1373.67848531</v>
      </c>
      <c r="N33" s="64">
        <f t="shared" si="4"/>
        <v>6740.0835682400002</v>
      </c>
      <c r="P33" s="64"/>
    </row>
    <row r="34" spans="1:16">
      <c r="A34" s="68" t="s">
        <v>230</v>
      </c>
      <c r="B34" s="69">
        <v>699.16425577999996</v>
      </c>
      <c r="C34" s="69">
        <v>958.9457946199999</v>
      </c>
      <c r="D34" s="69">
        <v>1293.1039429800005</v>
      </c>
      <c r="E34" s="69">
        <v>958.84490274999973</v>
      </c>
      <c r="F34" s="69">
        <v>977.50591611000016</v>
      </c>
      <c r="G34" s="69">
        <v>1138.1379438700001</v>
      </c>
      <c r="H34" s="69">
        <v>1053.1789307800002</v>
      </c>
      <c r="I34" s="69">
        <v>1046.7262280700002</v>
      </c>
      <c r="J34" s="69">
        <v>966.93118679999998</v>
      </c>
      <c r="K34" s="69">
        <v>784.89732151999988</v>
      </c>
      <c r="L34" s="69">
        <v>1374.70102152</v>
      </c>
      <c r="M34" s="69">
        <v>1781.5871984099997</v>
      </c>
      <c r="N34" s="64">
        <f t="shared" si="4"/>
        <v>13033.724643210002</v>
      </c>
      <c r="P34" s="64"/>
    </row>
    <row r="35" spans="1:16">
      <c r="A35" s="68" t="s">
        <v>231</v>
      </c>
      <c r="B35" s="69">
        <v>104.84981526</v>
      </c>
      <c r="C35" s="69">
        <v>119.56504479999998</v>
      </c>
      <c r="D35" s="69">
        <v>151.17297597000001</v>
      </c>
      <c r="E35" s="69">
        <v>125.66072658</v>
      </c>
      <c r="F35" s="69">
        <v>143.44154220000001</v>
      </c>
      <c r="G35" s="69">
        <v>183.89199250999999</v>
      </c>
      <c r="H35" s="69">
        <v>127.08816542</v>
      </c>
      <c r="I35" s="69">
        <v>179.68940835999999</v>
      </c>
      <c r="J35" s="69">
        <v>161.84794314999999</v>
      </c>
      <c r="K35" s="69">
        <v>155.28852555999998</v>
      </c>
      <c r="L35" s="69">
        <v>203.36145482000001</v>
      </c>
      <c r="M35" s="69">
        <v>1099.4285778899998</v>
      </c>
      <c r="N35" s="64">
        <f t="shared" si="4"/>
        <v>2755.28617252</v>
      </c>
      <c r="P35" s="64"/>
    </row>
    <row r="36" spans="1:16">
      <c r="A36" s="68" t="s">
        <v>232</v>
      </c>
      <c r="B36" s="69">
        <v>28.10190802</v>
      </c>
      <c r="C36" s="69">
        <v>44.802083060000001</v>
      </c>
      <c r="D36" s="69">
        <v>67.853660390000002</v>
      </c>
      <c r="E36" s="69">
        <v>34.781784199999997</v>
      </c>
      <c r="F36" s="69">
        <v>45.45869235</v>
      </c>
      <c r="G36" s="69">
        <v>73.129408470000001</v>
      </c>
      <c r="H36" s="69">
        <v>44.08104196</v>
      </c>
      <c r="I36" s="69">
        <v>63.28011807</v>
      </c>
      <c r="J36" s="69">
        <v>72.973331989999991</v>
      </c>
      <c r="K36" s="69">
        <v>51.407475560000002</v>
      </c>
      <c r="L36" s="69">
        <v>84.882837249999994</v>
      </c>
      <c r="M36" s="69">
        <v>155.80303762</v>
      </c>
      <c r="N36" s="64">
        <f t="shared" si="4"/>
        <v>766.55537893999985</v>
      </c>
      <c r="P36" s="64"/>
    </row>
    <row r="37" spans="1:16">
      <c r="A37" s="111" t="s">
        <v>304</v>
      </c>
      <c r="B37" s="69">
        <v>73.761421660000011</v>
      </c>
      <c r="C37" s="69">
        <v>79.52547552999998</v>
      </c>
      <c r="D37" s="69">
        <v>81.379632139999984</v>
      </c>
      <c r="E37" s="69">
        <v>64.675224830000005</v>
      </c>
      <c r="F37" s="69">
        <v>71.839020629999993</v>
      </c>
      <c r="G37" s="69">
        <v>74.916596709999993</v>
      </c>
      <c r="H37" s="69">
        <v>74.679539049999988</v>
      </c>
      <c r="I37" s="69">
        <v>76.823647890000004</v>
      </c>
      <c r="J37" s="69">
        <v>85.910306050000017</v>
      </c>
      <c r="K37" s="69">
        <v>68.381511939999996</v>
      </c>
      <c r="L37" s="69">
        <v>116.36226408999998</v>
      </c>
      <c r="M37" s="69">
        <v>240.67231565</v>
      </c>
      <c r="N37" s="64">
        <f t="shared" si="4"/>
        <v>1108.92695617</v>
      </c>
      <c r="P37" s="64"/>
    </row>
    <row r="38" spans="1:16">
      <c r="A38" s="68" t="s">
        <v>233</v>
      </c>
      <c r="B38" s="69">
        <v>14945.065215369999</v>
      </c>
      <c r="C38" s="69">
        <v>2658.2215537900011</v>
      </c>
      <c r="D38" s="69">
        <v>5999.5474576099996</v>
      </c>
      <c r="E38" s="69">
        <v>7111.0896676899984</v>
      </c>
      <c r="F38" s="69">
        <v>4091.4782312400002</v>
      </c>
      <c r="G38" s="69">
        <v>16374.761196979998</v>
      </c>
      <c r="H38" s="69">
        <v>5608.3119828700001</v>
      </c>
      <c r="I38" s="69">
        <v>4409.1717148400003</v>
      </c>
      <c r="J38" s="69">
        <v>6745.947610440001</v>
      </c>
      <c r="K38" s="69">
        <v>7168.6147422399999</v>
      </c>
      <c r="L38" s="69">
        <v>4339.1176058400006</v>
      </c>
      <c r="M38" s="69">
        <v>6412.9857372400002</v>
      </c>
      <c r="N38" s="64">
        <f t="shared" si="4"/>
        <v>85864.312716149987</v>
      </c>
      <c r="P38" s="64"/>
    </row>
    <row r="39" spans="1:16">
      <c r="A39" s="68" t="s">
        <v>305</v>
      </c>
      <c r="B39" s="69">
        <v>2824.0189633699997</v>
      </c>
      <c r="C39" s="69">
        <v>7691.5973705100005</v>
      </c>
      <c r="D39" s="69">
        <v>7239.9387388699988</v>
      </c>
      <c r="E39" s="69">
        <v>2993.2392813699998</v>
      </c>
      <c r="F39" s="69">
        <v>5178.0840025699999</v>
      </c>
      <c r="G39" s="69">
        <v>5234.5522630300011</v>
      </c>
      <c r="H39" s="69">
        <v>3047.7399162199999</v>
      </c>
      <c r="I39" s="69">
        <v>3407.90034044</v>
      </c>
      <c r="J39" s="69">
        <v>3074.5728103500001</v>
      </c>
      <c r="K39" s="69">
        <v>1653.88346346</v>
      </c>
      <c r="L39" s="69">
        <v>1562.7062205100001</v>
      </c>
      <c r="M39" s="69">
        <v>31549.115898430002</v>
      </c>
      <c r="N39" s="64">
        <f t="shared" si="4"/>
        <v>75457.349269129991</v>
      </c>
      <c r="P39" s="64"/>
    </row>
    <row r="40" spans="1:16">
      <c r="A40" s="70" t="s">
        <v>234</v>
      </c>
      <c r="B40" s="64">
        <v>572.68356557000004</v>
      </c>
      <c r="C40" s="64">
        <v>572.68356557000004</v>
      </c>
      <c r="D40" s="64">
        <v>572.68357286000003</v>
      </c>
      <c r="E40" s="64">
        <v>572.68326566000007</v>
      </c>
      <c r="F40" s="64">
        <v>572.68326566000007</v>
      </c>
      <c r="G40" s="64">
        <v>572.68327268000007</v>
      </c>
      <c r="H40" s="64">
        <v>572.68356800000004</v>
      </c>
      <c r="I40" s="64">
        <v>572.68356800000004</v>
      </c>
      <c r="J40" s="64">
        <v>572.68356800000004</v>
      </c>
      <c r="K40" s="64">
        <v>572.68346799999995</v>
      </c>
      <c r="L40" s="64">
        <v>572.68346799999995</v>
      </c>
      <c r="M40" s="64">
        <v>572.68377599999997</v>
      </c>
      <c r="N40" s="64">
        <f t="shared" si="4"/>
        <v>6872.2019240000009</v>
      </c>
      <c r="P40" s="64"/>
    </row>
    <row r="41" spans="1:16">
      <c r="A41" s="70" t="s">
        <v>235</v>
      </c>
      <c r="B41" s="64">
        <v>621.32820100000004</v>
      </c>
      <c r="C41" s="64">
        <v>321.32820099999998</v>
      </c>
      <c r="D41" s="64">
        <v>321.32820099999998</v>
      </c>
      <c r="E41" s="64">
        <v>421.32819999999998</v>
      </c>
      <c r="F41" s="64">
        <v>321.32819999999998</v>
      </c>
      <c r="G41" s="64">
        <v>321.32819999999998</v>
      </c>
      <c r="H41" s="64">
        <v>321.32819999999998</v>
      </c>
      <c r="I41" s="64">
        <v>421.32819999999998</v>
      </c>
      <c r="J41" s="64">
        <v>321.32819999999998</v>
      </c>
      <c r="K41" s="64">
        <v>329.81070199999999</v>
      </c>
      <c r="L41" s="64">
        <v>67.086955000000003</v>
      </c>
      <c r="M41" s="64">
        <v>97.086958999999993</v>
      </c>
      <c r="N41" s="64">
        <f t="shared" si="4"/>
        <v>3885.9384190000005</v>
      </c>
      <c r="P41" s="64"/>
    </row>
    <row r="42" spans="1:16">
      <c r="A42" s="70" t="s">
        <v>236</v>
      </c>
      <c r="B42" s="64">
        <v>50.757024270000002</v>
      </c>
      <c r="C42" s="64">
        <v>57.046838139999998</v>
      </c>
      <c r="D42" s="64">
        <v>55.71915439</v>
      </c>
      <c r="E42" s="64">
        <v>54.413562630000001</v>
      </c>
      <c r="F42" s="64">
        <v>54.413032739999991</v>
      </c>
      <c r="G42" s="64">
        <v>54.716367970000007</v>
      </c>
      <c r="H42" s="64">
        <v>54.41631254</v>
      </c>
      <c r="I42" s="64">
        <v>91.890037829999997</v>
      </c>
      <c r="J42" s="64">
        <v>92.254507200000006</v>
      </c>
      <c r="K42" s="64">
        <v>54.320535979999995</v>
      </c>
      <c r="L42" s="64">
        <v>31.193899189999996</v>
      </c>
      <c r="M42" s="64">
        <v>78.047035260000001</v>
      </c>
      <c r="N42" s="64">
        <f t="shared" si="4"/>
        <v>729.18830814000012</v>
      </c>
      <c r="P42" s="64"/>
    </row>
    <row r="43" spans="1:16">
      <c r="A43" s="70" t="s">
        <v>237</v>
      </c>
      <c r="B43" s="64">
        <v>89.416661000000005</v>
      </c>
      <c r="C43" s="64">
        <v>89.416661000000005</v>
      </c>
      <c r="D43" s="64">
        <v>80.936290999999997</v>
      </c>
      <c r="E43" s="64">
        <v>97.897031999999996</v>
      </c>
      <c r="F43" s="64">
        <v>89.416658999999996</v>
      </c>
      <c r="G43" s="64">
        <v>89.416658999999996</v>
      </c>
      <c r="H43" s="64">
        <v>89.416658999999996</v>
      </c>
      <c r="I43" s="64">
        <v>89.416658999999996</v>
      </c>
      <c r="J43" s="64">
        <v>89.416658999999996</v>
      </c>
      <c r="K43" s="64">
        <v>89.416658999999996</v>
      </c>
      <c r="L43" s="64">
        <v>89.416658999999996</v>
      </c>
      <c r="M43" s="64">
        <v>89.416464000000005</v>
      </c>
      <c r="N43" s="64">
        <f t="shared" si="4"/>
        <v>1072.9997219999998</v>
      </c>
      <c r="P43" s="64"/>
    </row>
    <row r="44" spans="1:16">
      <c r="A44" s="70" t="s">
        <v>238</v>
      </c>
      <c r="B44" s="64">
        <v>12.099999990000001</v>
      </c>
      <c r="C44" s="64">
        <v>12.1</v>
      </c>
      <c r="D44" s="64">
        <v>12.1</v>
      </c>
      <c r="E44" s="64">
        <v>13.70000001</v>
      </c>
      <c r="F44" s="64">
        <v>12.5</v>
      </c>
      <c r="G44" s="64">
        <v>12.5</v>
      </c>
      <c r="H44" s="64">
        <v>12.5</v>
      </c>
      <c r="I44" s="64">
        <v>12.5</v>
      </c>
      <c r="J44" s="64">
        <v>12.5</v>
      </c>
      <c r="K44" s="64">
        <v>12.499987000000001</v>
      </c>
      <c r="L44" s="64">
        <v>12.5</v>
      </c>
      <c r="M44" s="64">
        <v>12.5</v>
      </c>
      <c r="N44" s="64">
        <f t="shared" si="4"/>
        <v>149.999987</v>
      </c>
      <c r="P44" s="64"/>
    </row>
    <row r="45" spans="1:16">
      <c r="A45" s="70" t="s">
        <v>239</v>
      </c>
      <c r="B45" s="64">
        <v>39.708333250000003</v>
      </c>
      <c r="C45" s="64">
        <v>39.708333340000003</v>
      </c>
      <c r="D45" s="64">
        <v>39.708333330000009</v>
      </c>
      <c r="E45" s="64">
        <v>47.541666660000004</v>
      </c>
      <c r="F45" s="64">
        <v>41.666666670000005</v>
      </c>
      <c r="G45" s="64">
        <v>41.666666670000005</v>
      </c>
      <c r="H45" s="64">
        <v>41.666666670000005</v>
      </c>
      <c r="I45" s="64">
        <v>41.666666670000005</v>
      </c>
      <c r="J45" s="64">
        <v>41.666666670000005</v>
      </c>
      <c r="K45" s="64">
        <v>41.666666710000001</v>
      </c>
      <c r="L45" s="64">
        <v>41.666666679999999</v>
      </c>
      <c r="M45" s="64">
        <v>53.666666679999999</v>
      </c>
      <c r="N45" s="64">
        <f t="shared" si="4"/>
        <v>512</v>
      </c>
      <c r="P45" s="64"/>
    </row>
    <row r="46" spans="1:16" ht="4.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P46" s="64"/>
    </row>
    <row r="47" spans="1:16">
      <c r="A47" s="70" t="s">
        <v>240</v>
      </c>
      <c r="B47" s="64">
        <v>12208.843903069999</v>
      </c>
      <c r="C47" s="64">
        <v>10151.204146079999</v>
      </c>
      <c r="D47" s="64">
        <v>7881.5720043700003</v>
      </c>
      <c r="E47" s="64">
        <v>5513.4460374600003</v>
      </c>
      <c r="F47" s="64">
        <v>6947.330592190001</v>
      </c>
      <c r="G47" s="64">
        <v>7860.7769474899997</v>
      </c>
      <c r="H47" s="64">
        <v>8999.26034531</v>
      </c>
      <c r="I47" s="64">
        <v>4242.6013296299998</v>
      </c>
      <c r="J47" s="64">
        <v>5084.4456790199993</v>
      </c>
      <c r="K47" s="64">
        <v>1430.4397242699999</v>
      </c>
      <c r="L47" s="64">
        <v>6471.4328250100016</v>
      </c>
      <c r="M47" s="64">
        <v>9775.7243268599996</v>
      </c>
      <c r="N47" s="64">
        <f>SUM(B47:M47)</f>
        <v>86567.077860760022</v>
      </c>
      <c r="P47" s="64"/>
    </row>
    <row r="48" spans="1:16">
      <c r="A48" s="66" t="s">
        <v>9</v>
      </c>
      <c r="B48" s="69">
        <v>0</v>
      </c>
      <c r="C48" s="69">
        <v>733.49096724000003</v>
      </c>
      <c r="D48" s="69">
        <v>416.88540558000005</v>
      </c>
      <c r="E48" s="69">
        <v>76.100254280000001</v>
      </c>
      <c r="F48" s="69">
        <v>1221.2751306100001</v>
      </c>
      <c r="G48" s="69">
        <v>431.24454077999997</v>
      </c>
      <c r="H48" s="69">
        <v>753.82843135999997</v>
      </c>
      <c r="I48" s="69">
        <v>171.33106075000001</v>
      </c>
      <c r="J48" s="69">
        <v>30.058147640000001</v>
      </c>
      <c r="K48" s="69">
        <v>2.5459679400000002</v>
      </c>
      <c r="L48" s="69">
        <v>31.798960809999997</v>
      </c>
      <c r="M48" s="69">
        <v>1758.3534780499999</v>
      </c>
      <c r="N48" s="64">
        <f t="shared" ref="N48:N63" si="5">SUM(B48:M48)</f>
        <v>5626.9123450400002</v>
      </c>
      <c r="P48" s="64"/>
    </row>
    <row r="49" spans="1:16">
      <c r="A49" s="66" t="s">
        <v>216</v>
      </c>
      <c r="B49" s="69">
        <v>0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9">
        <v>0</v>
      </c>
      <c r="I49" s="69">
        <v>1.3</v>
      </c>
      <c r="J49" s="69">
        <v>0</v>
      </c>
      <c r="K49" s="69">
        <v>0</v>
      </c>
      <c r="L49" s="69">
        <v>0</v>
      </c>
      <c r="M49" s="69">
        <v>19.87</v>
      </c>
      <c r="N49" s="64">
        <f t="shared" si="5"/>
        <v>21.17</v>
      </c>
      <c r="P49" s="64"/>
    </row>
    <row r="50" spans="1:16">
      <c r="A50" s="66" t="s">
        <v>10</v>
      </c>
      <c r="B50" s="69">
        <v>0</v>
      </c>
      <c r="C50" s="69">
        <v>1.5897263899999998</v>
      </c>
      <c r="D50" s="69">
        <v>1.5897263899999998</v>
      </c>
      <c r="E50" s="69">
        <v>1.5897263899999998</v>
      </c>
      <c r="F50" s="69">
        <v>8.5897263900000009</v>
      </c>
      <c r="G50" s="69">
        <v>9.3397263900000009</v>
      </c>
      <c r="H50" s="69">
        <v>1.5897263899999998</v>
      </c>
      <c r="I50" s="69">
        <v>1.5897263899999998</v>
      </c>
      <c r="J50" s="69">
        <v>1.5897263899999998</v>
      </c>
      <c r="K50" s="69">
        <v>1.5897263899999998</v>
      </c>
      <c r="L50" s="69">
        <v>1.5897263899999998</v>
      </c>
      <c r="M50" s="69">
        <v>23.708325590000001</v>
      </c>
      <c r="N50" s="64">
        <f t="shared" si="5"/>
        <v>54.35558949</v>
      </c>
      <c r="P50" s="64"/>
    </row>
    <row r="51" spans="1:16">
      <c r="A51" s="66" t="s">
        <v>218</v>
      </c>
      <c r="B51" s="69">
        <v>0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53.606250000000003</v>
      </c>
      <c r="M51" s="69">
        <v>0</v>
      </c>
      <c r="N51" s="64">
        <f t="shared" si="5"/>
        <v>53.606250000000003</v>
      </c>
      <c r="P51" s="64"/>
    </row>
    <row r="52" spans="1:16">
      <c r="A52" s="66" t="s">
        <v>219</v>
      </c>
      <c r="B52" s="69">
        <v>0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3.3432779500000001</v>
      </c>
      <c r="N52" s="64">
        <f t="shared" si="5"/>
        <v>3.3432779500000001</v>
      </c>
      <c r="P52" s="64"/>
    </row>
    <row r="53" spans="1:16">
      <c r="A53" s="66" t="s">
        <v>220</v>
      </c>
      <c r="B53" s="69">
        <v>0</v>
      </c>
      <c r="C53" s="69">
        <v>0</v>
      </c>
      <c r="D53" s="69">
        <v>0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72.117999439999991</v>
      </c>
      <c r="N53" s="64">
        <f t="shared" si="5"/>
        <v>72.117999439999991</v>
      </c>
      <c r="P53" s="64"/>
    </row>
    <row r="54" spans="1:16">
      <c r="A54" s="66" t="s">
        <v>222</v>
      </c>
      <c r="B54" s="69">
        <v>0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3.4437722799999997</v>
      </c>
      <c r="N54" s="64">
        <f t="shared" si="5"/>
        <v>3.4437722799999997</v>
      </c>
      <c r="P54" s="64"/>
    </row>
    <row r="55" spans="1:16">
      <c r="A55" s="66" t="s">
        <v>223</v>
      </c>
      <c r="B55" s="69">
        <v>0</v>
      </c>
      <c r="C55" s="69">
        <v>166.66666599999999</v>
      </c>
      <c r="D55" s="69">
        <v>166.66666599999999</v>
      </c>
      <c r="E55" s="69">
        <v>166.66666599999999</v>
      </c>
      <c r="F55" s="69">
        <v>254.80053272999999</v>
      </c>
      <c r="G55" s="69">
        <v>105.333333</v>
      </c>
      <c r="H55" s="69">
        <v>333.33333199999998</v>
      </c>
      <c r="I55" s="69">
        <v>166.66666599999999</v>
      </c>
      <c r="J55" s="69">
        <v>166.66666599999999</v>
      </c>
      <c r="K55" s="69">
        <v>187.342084</v>
      </c>
      <c r="L55" s="69">
        <v>166.66666599999999</v>
      </c>
      <c r="M55" s="69">
        <v>166.66666599999999</v>
      </c>
      <c r="N55" s="64">
        <f t="shared" si="5"/>
        <v>2047.4759437300004</v>
      </c>
      <c r="P55" s="64"/>
    </row>
    <row r="56" spans="1:16">
      <c r="A56" s="66" t="s">
        <v>261</v>
      </c>
      <c r="B56" s="69">
        <v>0</v>
      </c>
      <c r="C56" s="69">
        <v>3970.5272121400003</v>
      </c>
      <c r="D56" s="69">
        <v>86.082624769999995</v>
      </c>
      <c r="E56" s="69">
        <v>142.21145584999999</v>
      </c>
      <c r="F56" s="69">
        <v>126.09760564</v>
      </c>
      <c r="G56" s="69">
        <v>32.255589450000002</v>
      </c>
      <c r="H56" s="69">
        <v>68.682407299999994</v>
      </c>
      <c r="I56" s="69">
        <v>10</v>
      </c>
      <c r="J56" s="69">
        <v>7.1449E-3</v>
      </c>
      <c r="K56" s="69">
        <v>1.75510667</v>
      </c>
      <c r="L56" s="69">
        <v>51.094178149999998</v>
      </c>
      <c r="M56" s="69">
        <v>69.88716196</v>
      </c>
      <c r="N56" s="64">
        <f t="shared" si="5"/>
        <v>4558.6004868300006</v>
      </c>
      <c r="P56" s="64"/>
    </row>
    <row r="57" spans="1:16">
      <c r="A57" s="66" t="s">
        <v>262</v>
      </c>
      <c r="B57" s="69">
        <v>0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209.3</v>
      </c>
      <c r="K57" s="69">
        <v>0</v>
      </c>
      <c r="L57" s="69">
        <v>0</v>
      </c>
      <c r="M57" s="69">
        <v>0</v>
      </c>
      <c r="N57" s="64">
        <f t="shared" si="5"/>
        <v>209.3</v>
      </c>
      <c r="P57" s="64"/>
    </row>
    <row r="58" spans="1:16">
      <c r="A58" s="66" t="s">
        <v>263</v>
      </c>
      <c r="B58" s="69">
        <v>0</v>
      </c>
      <c r="C58" s="69">
        <v>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4">
        <f t="shared" si="5"/>
        <v>0</v>
      </c>
      <c r="P58" s="64"/>
    </row>
    <row r="59" spans="1:16">
      <c r="A59" s="66" t="s">
        <v>229</v>
      </c>
      <c r="B59" s="69">
        <v>0</v>
      </c>
      <c r="C59" s="69">
        <v>0</v>
      </c>
      <c r="D59" s="69">
        <v>0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21.465645500000001</v>
      </c>
      <c r="N59" s="64">
        <f t="shared" si="5"/>
        <v>21.465645500000001</v>
      </c>
      <c r="P59" s="64"/>
    </row>
    <row r="60" spans="1:16">
      <c r="A60" s="66" t="s">
        <v>230</v>
      </c>
      <c r="B60" s="69">
        <v>0</v>
      </c>
      <c r="C60" s="69">
        <v>0</v>
      </c>
      <c r="D60" s="69">
        <v>0</v>
      </c>
      <c r="E60" s="69">
        <v>0</v>
      </c>
      <c r="F60" s="69">
        <v>0</v>
      </c>
      <c r="G60" s="69">
        <v>0.611321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4">
        <f t="shared" si="5"/>
        <v>0.611321</v>
      </c>
      <c r="P60" s="64"/>
    </row>
    <row r="61" spans="1:16">
      <c r="A61" s="66" t="s">
        <v>235</v>
      </c>
      <c r="B61" s="69">
        <v>0</v>
      </c>
      <c r="C61" s="69">
        <v>0</v>
      </c>
      <c r="D61" s="69">
        <v>0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69">
        <v>0</v>
      </c>
      <c r="M61" s="69">
        <v>500</v>
      </c>
      <c r="N61" s="64">
        <f t="shared" si="5"/>
        <v>500</v>
      </c>
      <c r="P61" s="64"/>
    </row>
    <row r="62" spans="1:16" ht="15" thickBot="1">
      <c r="A62" s="71" t="s">
        <v>306</v>
      </c>
      <c r="B62" s="69">
        <v>12208.843903069999</v>
      </c>
      <c r="C62" s="69">
        <v>3158.3688335900001</v>
      </c>
      <c r="D62" s="69">
        <v>4289.6487658899996</v>
      </c>
      <c r="E62" s="69">
        <v>3999.9316437000002</v>
      </c>
      <c r="F62" s="69">
        <v>4142.2671082499992</v>
      </c>
      <c r="G62" s="69">
        <v>6061.3085835900001</v>
      </c>
      <c r="H62" s="69">
        <v>6689.6745668200001</v>
      </c>
      <c r="I62" s="69">
        <v>2563.3779251300002</v>
      </c>
      <c r="J62" s="69">
        <v>3589.6542085699998</v>
      </c>
      <c r="K62" s="69">
        <v>1237.20683927</v>
      </c>
      <c r="L62" s="69">
        <v>6024.3400937800006</v>
      </c>
      <c r="M62" s="69">
        <v>3639.0424413299997</v>
      </c>
      <c r="N62" s="64">
        <f t="shared" si="5"/>
        <v>57603.664912990003</v>
      </c>
      <c r="P62" s="64"/>
    </row>
    <row r="63" spans="1:16" ht="15" thickBot="1">
      <c r="A63" s="71" t="s">
        <v>305</v>
      </c>
      <c r="B63" s="72">
        <v>0</v>
      </c>
      <c r="C63" s="72">
        <v>2120.56074072</v>
      </c>
      <c r="D63" s="72">
        <v>2920.6988157399996</v>
      </c>
      <c r="E63" s="72">
        <v>1126.9462912399999</v>
      </c>
      <c r="F63" s="72">
        <v>1194.3004885700002</v>
      </c>
      <c r="G63" s="72">
        <v>1220.68385328</v>
      </c>
      <c r="H63" s="72">
        <v>1152.1518814400001</v>
      </c>
      <c r="I63" s="72">
        <v>1328.3359513600001</v>
      </c>
      <c r="J63" s="72">
        <v>1087.16978552</v>
      </c>
      <c r="K63" s="72">
        <v>0</v>
      </c>
      <c r="L63" s="72">
        <v>142.33694987999999</v>
      </c>
      <c r="M63" s="72">
        <v>3497.8255587600001</v>
      </c>
      <c r="N63" s="73">
        <f t="shared" si="5"/>
        <v>15791.010316510001</v>
      </c>
      <c r="P63" s="64"/>
    </row>
    <row r="64" spans="1:16">
      <c r="A64" s="74" t="s">
        <v>3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59"/>
    </row>
    <row r="65" spans="1:15">
      <c r="A65" s="74" t="s">
        <v>307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7" spans="1:15">
      <c r="A67" s="59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5">
      <c r="A68" s="59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59"/>
    </row>
    <row r="69" spans="1:1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8"/>
      <c r="N69" s="59"/>
      <c r="O69" s="64"/>
    </row>
    <row r="70" spans="1:1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8"/>
      <c r="N70" s="59"/>
      <c r="O70" s="64"/>
    </row>
    <row r="71" spans="1:1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8"/>
      <c r="N71" s="59"/>
      <c r="O71" s="59"/>
    </row>
    <row r="72" spans="1:15">
      <c r="A72" s="65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>
      <c r="A73" s="65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6" spans="1:15">
      <c r="A76" s="65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</row>
  </sheetData>
  <mergeCells count="3">
    <mergeCell ref="A2:N2"/>
    <mergeCell ref="A3:N3"/>
    <mergeCell ref="A4:N4"/>
  </mergeCells>
  <pageMargins left="0.7" right="0.7" top="0.75" bottom="0.75" header="0.3" footer="0.3"/>
  <pageSetup paperSize="9" orientation="portrait" r:id="rId1"/>
  <ignoredErrors>
    <ignoredError sqref="C10:D10 C15 E10:M10 D15:M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Z71"/>
  <sheetViews>
    <sheetView workbookViewId="0">
      <selection activeCell="A2" sqref="A2:N2"/>
    </sheetView>
  </sheetViews>
  <sheetFormatPr baseColWidth="10" defaultColWidth="9.109375" defaultRowHeight="13.2"/>
  <cols>
    <col min="1" max="1" width="45.44140625" style="9" customWidth="1"/>
    <col min="2" max="12" width="12.6640625" style="9" bestFit="1" customWidth="1"/>
    <col min="13" max="13" width="13.6640625" style="9" bestFit="1" customWidth="1"/>
    <col min="14" max="14" width="13.5546875" style="9" customWidth="1"/>
    <col min="15" max="43" width="15.6640625" style="9" customWidth="1"/>
    <col min="44" max="44" width="17.6640625" style="9" customWidth="1"/>
    <col min="45" max="45" width="15.109375" style="9" customWidth="1"/>
    <col min="46" max="52" width="15.6640625" style="9" customWidth="1"/>
    <col min="53" max="234" width="9.109375" style="9"/>
    <col min="235" max="235" width="13.44140625" style="9" customWidth="1"/>
    <col min="236" max="236" width="16.5546875" style="9" bestFit="1" customWidth="1"/>
    <col min="237" max="237" width="14.6640625" style="9" bestFit="1" customWidth="1"/>
    <col min="238" max="240" width="15.5546875" style="9" bestFit="1" customWidth="1"/>
    <col min="241" max="242" width="14.6640625" style="9" bestFit="1" customWidth="1"/>
    <col min="243" max="244" width="15.5546875" style="9" bestFit="1" customWidth="1"/>
    <col min="245" max="247" width="14.6640625" style="9" bestFit="1" customWidth="1"/>
    <col min="248" max="248" width="15.5546875" style="9" bestFit="1" customWidth="1"/>
    <col min="249" max="249" width="14.6640625" style="9" bestFit="1" customWidth="1"/>
    <col min="250" max="250" width="13.44140625" style="9" bestFit="1" customWidth="1"/>
    <col min="251" max="251" width="14.6640625" style="9" bestFit="1" customWidth="1"/>
    <col min="252" max="252" width="13.44140625" style="9" bestFit="1" customWidth="1"/>
    <col min="253" max="253" width="14.6640625" style="9" bestFit="1" customWidth="1"/>
    <col min="254" max="254" width="13.44140625" style="9" bestFit="1" customWidth="1"/>
    <col min="255" max="257" width="14.6640625" style="9" bestFit="1" customWidth="1"/>
    <col min="258" max="258" width="13.44140625" style="9" bestFit="1" customWidth="1"/>
    <col min="259" max="261" width="14.6640625" style="9" bestFit="1" customWidth="1"/>
    <col min="262" max="263" width="15.5546875" style="9" bestFit="1" customWidth="1"/>
    <col min="264" max="490" width="9.109375" style="9"/>
    <col min="491" max="491" width="13.44140625" style="9" customWidth="1"/>
    <col min="492" max="492" width="16.5546875" style="9" bestFit="1" customWidth="1"/>
    <col min="493" max="493" width="14.6640625" style="9" bestFit="1" customWidth="1"/>
    <col min="494" max="496" width="15.5546875" style="9" bestFit="1" customWidth="1"/>
    <col min="497" max="498" width="14.6640625" style="9" bestFit="1" customWidth="1"/>
    <col min="499" max="500" width="15.5546875" style="9" bestFit="1" customWidth="1"/>
    <col min="501" max="503" width="14.6640625" style="9" bestFit="1" customWidth="1"/>
    <col min="504" max="504" width="15.5546875" style="9" bestFit="1" customWidth="1"/>
    <col min="505" max="505" width="14.6640625" style="9" bestFit="1" customWidth="1"/>
    <col min="506" max="506" width="13.44140625" style="9" bestFit="1" customWidth="1"/>
    <col min="507" max="507" width="14.6640625" style="9" bestFit="1" customWidth="1"/>
    <col min="508" max="508" width="13.44140625" style="9" bestFit="1" customWidth="1"/>
    <col min="509" max="509" width="14.6640625" style="9" bestFit="1" customWidth="1"/>
    <col min="510" max="510" width="13.44140625" style="9" bestFit="1" customWidth="1"/>
    <col min="511" max="513" width="14.6640625" style="9" bestFit="1" customWidth="1"/>
    <col min="514" max="514" width="13.44140625" style="9" bestFit="1" customWidth="1"/>
    <col min="515" max="517" width="14.6640625" style="9" bestFit="1" customWidth="1"/>
    <col min="518" max="519" width="15.5546875" style="9" bestFit="1" customWidth="1"/>
    <col min="520" max="746" width="9.109375" style="9"/>
    <col min="747" max="747" width="13.44140625" style="9" customWidth="1"/>
    <col min="748" max="748" width="16.5546875" style="9" bestFit="1" customWidth="1"/>
    <col min="749" max="749" width="14.6640625" style="9" bestFit="1" customWidth="1"/>
    <col min="750" max="752" width="15.5546875" style="9" bestFit="1" customWidth="1"/>
    <col min="753" max="754" width="14.6640625" style="9" bestFit="1" customWidth="1"/>
    <col min="755" max="756" width="15.5546875" style="9" bestFit="1" customWidth="1"/>
    <col min="757" max="759" width="14.6640625" style="9" bestFit="1" customWidth="1"/>
    <col min="760" max="760" width="15.5546875" style="9" bestFit="1" customWidth="1"/>
    <col min="761" max="761" width="14.6640625" style="9" bestFit="1" customWidth="1"/>
    <col min="762" max="762" width="13.44140625" style="9" bestFit="1" customWidth="1"/>
    <col min="763" max="763" width="14.6640625" style="9" bestFit="1" customWidth="1"/>
    <col min="764" max="764" width="13.44140625" style="9" bestFit="1" customWidth="1"/>
    <col min="765" max="765" width="14.6640625" style="9" bestFit="1" customWidth="1"/>
    <col min="766" max="766" width="13.44140625" style="9" bestFit="1" customWidth="1"/>
    <col min="767" max="769" width="14.6640625" style="9" bestFit="1" customWidth="1"/>
    <col min="770" max="770" width="13.44140625" style="9" bestFit="1" customWidth="1"/>
    <col min="771" max="773" width="14.6640625" style="9" bestFit="1" customWidth="1"/>
    <col min="774" max="775" width="15.5546875" style="9" bestFit="1" customWidth="1"/>
    <col min="776" max="1002" width="9.109375" style="9"/>
    <col min="1003" max="1003" width="13.44140625" style="9" customWidth="1"/>
    <col min="1004" max="1004" width="16.5546875" style="9" bestFit="1" customWidth="1"/>
    <col min="1005" max="1005" width="14.6640625" style="9" bestFit="1" customWidth="1"/>
    <col min="1006" max="1008" width="15.5546875" style="9" bestFit="1" customWidth="1"/>
    <col min="1009" max="1010" width="14.6640625" style="9" bestFit="1" customWidth="1"/>
    <col min="1011" max="1012" width="15.5546875" style="9" bestFit="1" customWidth="1"/>
    <col min="1013" max="1015" width="14.6640625" style="9" bestFit="1" customWidth="1"/>
    <col min="1016" max="1016" width="15.5546875" style="9" bestFit="1" customWidth="1"/>
    <col min="1017" max="1017" width="14.6640625" style="9" bestFit="1" customWidth="1"/>
    <col min="1018" max="1018" width="13.44140625" style="9" bestFit="1" customWidth="1"/>
    <col min="1019" max="1019" width="14.6640625" style="9" bestFit="1" customWidth="1"/>
    <col min="1020" max="1020" width="13.44140625" style="9" bestFit="1" customWidth="1"/>
    <col min="1021" max="1021" width="14.6640625" style="9" bestFit="1" customWidth="1"/>
    <col min="1022" max="1022" width="13.44140625" style="9" bestFit="1" customWidth="1"/>
    <col min="1023" max="1025" width="14.6640625" style="9" bestFit="1" customWidth="1"/>
    <col min="1026" max="1026" width="13.44140625" style="9" bestFit="1" customWidth="1"/>
    <col min="1027" max="1029" width="14.6640625" style="9" bestFit="1" customWidth="1"/>
    <col min="1030" max="1031" width="15.5546875" style="9" bestFit="1" customWidth="1"/>
    <col min="1032" max="1258" width="9.109375" style="9"/>
    <col min="1259" max="1259" width="13.44140625" style="9" customWidth="1"/>
    <col min="1260" max="1260" width="16.5546875" style="9" bestFit="1" customWidth="1"/>
    <col min="1261" max="1261" width="14.6640625" style="9" bestFit="1" customWidth="1"/>
    <col min="1262" max="1264" width="15.5546875" style="9" bestFit="1" customWidth="1"/>
    <col min="1265" max="1266" width="14.6640625" style="9" bestFit="1" customWidth="1"/>
    <col min="1267" max="1268" width="15.5546875" style="9" bestFit="1" customWidth="1"/>
    <col min="1269" max="1271" width="14.6640625" style="9" bestFit="1" customWidth="1"/>
    <col min="1272" max="1272" width="15.5546875" style="9" bestFit="1" customWidth="1"/>
    <col min="1273" max="1273" width="14.6640625" style="9" bestFit="1" customWidth="1"/>
    <col min="1274" max="1274" width="13.44140625" style="9" bestFit="1" customWidth="1"/>
    <col min="1275" max="1275" width="14.6640625" style="9" bestFit="1" customWidth="1"/>
    <col min="1276" max="1276" width="13.44140625" style="9" bestFit="1" customWidth="1"/>
    <col min="1277" max="1277" width="14.6640625" style="9" bestFit="1" customWidth="1"/>
    <col min="1278" max="1278" width="13.44140625" style="9" bestFit="1" customWidth="1"/>
    <col min="1279" max="1281" width="14.6640625" style="9" bestFit="1" customWidth="1"/>
    <col min="1282" max="1282" width="13.44140625" style="9" bestFit="1" customWidth="1"/>
    <col min="1283" max="1285" width="14.6640625" style="9" bestFit="1" customWidth="1"/>
    <col min="1286" max="1287" width="15.5546875" style="9" bestFit="1" customWidth="1"/>
    <col min="1288" max="1514" width="9.109375" style="9"/>
    <col min="1515" max="1515" width="13.44140625" style="9" customWidth="1"/>
    <col min="1516" max="1516" width="16.5546875" style="9" bestFit="1" customWidth="1"/>
    <col min="1517" max="1517" width="14.6640625" style="9" bestFit="1" customWidth="1"/>
    <col min="1518" max="1520" width="15.5546875" style="9" bestFit="1" customWidth="1"/>
    <col min="1521" max="1522" width="14.6640625" style="9" bestFit="1" customWidth="1"/>
    <col min="1523" max="1524" width="15.5546875" style="9" bestFit="1" customWidth="1"/>
    <col min="1525" max="1527" width="14.6640625" style="9" bestFit="1" customWidth="1"/>
    <col min="1528" max="1528" width="15.5546875" style="9" bestFit="1" customWidth="1"/>
    <col min="1529" max="1529" width="14.6640625" style="9" bestFit="1" customWidth="1"/>
    <col min="1530" max="1530" width="13.44140625" style="9" bestFit="1" customWidth="1"/>
    <col min="1531" max="1531" width="14.6640625" style="9" bestFit="1" customWidth="1"/>
    <col min="1532" max="1532" width="13.44140625" style="9" bestFit="1" customWidth="1"/>
    <col min="1533" max="1533" width="14.6640625" style="9" bestFit="1" customWidth="1"/>
    <col min="1534" max="1534" width="13.44140625" style="9" bestFit="1" customWidth="1"/>
    <col min="1535" max="1537" width="14.6640625" style="9" bestFit="1" customWidth="1"/>
    <col min="1538" max="1538" width="13.44140625" style="9" bestFit="1" customWidth="1"/>
    <col min="1539" max="1541" width="14.6640625" style="9" bestFit="1" customWidth="1"/>
    <col min="1542" max="1543" width="15.5546875" style="9" bestFit="1" customWidth="1"/>
    <col min="1544" max="1770" width="9.109375" style="9"/>
    <col min="1771" max="1771" width="13.44140625" style="9" customWidth="1"/>
    <col min="1772" max="1772" width="16.5546875" style="9" bestFit="1" customWidth="1"/>
    <col min="1773" max="1773" width="14.6640625" style="9" bestFit="1" customWidth="1"/>
    <col min="1774" max="1776" width="15.5546875" style="9" bestFit="1" customWidth="1"/>
    <col min="1777" max="1778" width="14.6640625" style="9" bestFit="1" customWidth="1"/>
    <col min="1779" max="1780" width="15.5546875" style="9" bestFit="1" customWidth="1"/>
    <col min="1781" max="1783" width="14.6640625" style="9" bestFit="1" customWidth="1"/>
    <col min="1784" max="1784" width="15.5546875" style="9" bestFit="1" customWidth="1"/>
    <col min="1785" max="1785" width="14.6640625" style="9" bestFit="1" customWidth="1"/>
    <col min="1786" max="1786" width="13.44140625" style="9" bestFit="1" customWidth="1"/>
    <col min="1787" max="1787" width="14.6640625" style="9" bestFit="1" customWidth="1"/>
    <col min="1788" max="1788" width="13.44140625" style="9" bestFit="1" customWidth="1"/>
    <col min="1789" max="1789" width="14.6640625" style="9" bestFit="1" customWidth="1"/>
    <col min="1790" max="1790" width="13.44140625" style="9" bestFit="1" customWidth="1"/>
    <col min="1791" max="1793" width="14.6640625" style="9" bestFit="1" customWidth="1"/>
    <col min="1794" max="1794" width="13.44140625" style="9" bestFit="1" customWidth="1"/>
    <col min="1795" max="1797" width="14.6640625" style="9" bestFit="1" customWidth="1"/>
    <col min="1798" max="1799" width="15.5546875" style="9" bestFit="1" customWidth="1"/>
    <col min="1800" max="2026" width="9.109375" style="9"/>
    <col min="2027" max="2027" width="13.44140625" style="9" customWidth="1"/>
    <col min="2028" max="2028" width="16.5546875" style="9" bestFit="1" customWidth="1"/>
    <col min="2029" max="2029" width="14.6640625" style="9" bestFit="1" customWidth="1"/>
    <col min="2030" max="2032" width="15.5546875" style="9" bestFit="1" customWidth="1"/>
    <col min="2033" max="2034" width="14.6640625" style="9" bestFit="1" customWidth="1"/>
    <col min="2035" max="2036" width="15.5546875" style="9" bestFit="1" customWidth="1"/>
    <col min="2037" max="2039" width="14.6640625" style="9" bestFit="1" customWidth="1"/>
    <col min="2040" max="2040" width="15.5546875" style="9" bestFit="1" customWidth="1"/>
    <col min="2041" max="2041" width="14.6640625" style="9" bestFit="1" customWidth="1"/>
    <col min="2042" max="2042" width="13.44140625" style="9" bestFit="1" customWidth="1"/>
    <col min="2043" max="2043" width="14.6640625" style="9" bestFit="1" customWidth="1"/>
    <col min="2044" max="2044" width="13.44140625" style="9" bestFit="1" customWidth="1"/>
    <col min="2045" max="2045" width="14.6640625" style="9" bestFit="1" customWidth="1"/>
    <col min="2046" max="2046" width="13.44140625" style="9" bestFit="1" customWidth="1"/>
    <col min="2047" max="2049" width="14.6640625" style="9" bestFit="1" customWidth="1"/>
    <col min="2050" max="2050" width="13.44140625" style="9" bestFit="1" customWidth="1"/>
    <col min="2051" max="2053" width="14.6640625" style="9" bestFit="1" customWidth="1"/>
    <col min="2054" max="2055" width="15.5546875" style="9" bestFit="1" customWidth="1"/>
    <col min="2056" max="2282" width="9.109375" style="9"/>
    <col min="2283" max="2283" width="13.44140625" style="9" customWidth="1"/>
    <col min="2284" max="2284" width="16.5546875" style="9" bestFit="1" customWidth="1"/>
    <col min="2285" max="2285" width="14.6640625" style="9" bestFit="1" customWidth="1"/>
    <col min="2286" max="2288" width="15.5546875" style="9" bestFit="1" customWidth="1"/>
    <col min="2289" max="2290" width="14.6640625" style="9" bestFit="1" customWidth="1"/>
    <col min="2291" max="2292" width="15.5546875" style="9" bestFit="1" customWidth="1"/>
    <col min="2293" max="2295" width="14.6640625" style="9" bestFit="1" customWidth="1"/>
    <col min="2296" max="2296" width="15.5546875" style="9" bestFit="1" customWidth="1"/>
    <col min="2297" max="2297" width="14.6640625" style="9" bestFit="1" customWidth="1"/>
    <col min="2298" max="2298" width="13.44140625" style="9" bestFit="1" customWidth="1"/>
    <col min="2299" max="2299" width="14.6640625" style="9" bestFit="1" customWidth="1"/>
    <col min="2300" max="2300" width="13.44140625" style="9" bestFit="1" customWidth="1"/>
    <col min="2301" max="2301" width="14.6640625" style="9" bestFit="1" customWidth="1"/>
    <col min="2302" max="2302" width="13.44140625" style="9" bestFit="1" customWidth="1"/>
    <col min="2303" max="2305" width="14.6640625" style="9" bestFit="1" customWidth="1"/>
    <col min="2306" max="2306" width="13.44140625" style="9" bestFit="1" customWidth="1"/>
    <col min="2307" max="2309" width="14.6640625" style="9" bestFit="1" customWidth="1"/>
    <col min="2310" max="2311" width="15.5546875" style="9" bestFit="1" customWidth="1"/>
    <col min="2312" max="2538" width="9.109375" style="9"/>
    <col min="2539" max="2539" width="13.44140625" style="9" customWidth="1"/>
    <col min="2540" max="2540" width="16.5546875" style="9" bestFit="1" customWidth="1"/>
    <col min="2541" max="2541" width="14.6640625" style="9" bestFit="1" customWidth="1"/>
    <col min="2542" max="2544" width="15.5546875" style="9" bestFit="1" customWidth="1"/>
    <col min="2545" max="2546" width="14.6640625" style="9" bestFit="1" customWidth="1"/>
    <col min="2547" max="2548" width="15.5546875" style="9" bestFit="1" customWidth="1"/>
    <col min="2549" max="2551" width="14.6640625" style="9" bestFit="1" customWidth="1"/>
    <col min="2552" max="2552" width="15.5546875" style="9" bestFit="1" customWidth="1"/>
    <col min="2553" max="2553" width="14.6640625" style="9" bestFit="1" customWidth="1"/>
    <col min="2554" max="2554" width="13.44140625" style="9" bestFit="1" customWidth="1"/>
    <col min="2555" max="2555" width="14.6640625" style="9" bestFit="1" customWidth="1"/>
    <col min="2556" max="2556" width="13.44140625" style="9" bestFit="1" customWidth="1"/>
    <col min="2557" max="2557" width="14.6640625" style="9" bestFit="1" customWidth="1"/>
    <col min="2558" max="2558" width="13.44140625" style="9" bestFit="1" customWidth="1"/>
    <col min="2559" max="2561" width="14.6640625" style="9" bestFit="1" customWidth="1"/>
    <col min="2562" max="2562" width="13.44140625" style="9" bestFit="1" customWidth="1"/>
    <col min="2563" max="2565" width="14.6640625" style="9" bestFit="1" customWidth="1"/>
    <col min="2566" max="2567" width="15.5546875" style="9" bestFit="1" customWidth="1"/>
    <col min="2568" max="2794" width="9.109375" style="9"/>
    <col min="2795" max="2795" width="13.44140625" style="9" customWidth="1"/>
    <col min="2796" max="2796" width="16.5546875" style="9" bestFit="1" customWidth="1"/>
    <col min="2797" max="2797" width="14.6640625" style="9" bestFit="1" customWidth="1"/>
    <col min="2798" max="2800" width="15.5546875" style="9" bestFit="1" customWidth="1"/>
    <col min="2801" max="2802" width="14.6640625" style="9" bestFit="1" customWidth="1"/>
    <col min="2803" max="2804" width="15.5546875" style="9" bestFit="1" customWidth="1"/>
    <col min="2805" max="2807" width="14.6640625" style="9" bestFit="1" customWidth="1"/>
    <col min="2808" max="2808" width="15.5546875" style="9" bestFit="1" customWidth="1"/>
    <col min="2809" max="2809" width="14.6640625" style="9" bestFit="1" customWidth="1"/>
    <col min="2810" max="2810" width="13.44140625" style="9" bestFit="1" customWidth="1"/>
    <col min="2811" max="2811" width="14.6640625" style="9" bestFit="1" customWidth="1"/>
    <col min="2812" max="2812" width="13.44140625" style="9" bestFit="1" customWidth="1"/>
    <col min="2813" max="2813" width="14.6640625" style="9" bestFit="1" customWidth="1"/>
    <col min="2814" max="2814" width="13.44140625" style="9" bestFit="1" customWidth="1"/>
    <col min="2815" max="2817" width="14.6640625" style="9" bestFit="1" customWidth="1"/>
    <col min="2818" max="2818" width="13.44140625" style="9" bestFit="1" customWidth="1"/>
    <col min="2819" max="2821" width="14.6640625" style="9" bestFit="1" customWidth="1"/>
    <col min="2822" max="2823" width="15.5546875" style="9" bestFit="1" customWidth="1"/>
    <col min="2824" max="3050" width="9.109375" style="9"/>
    <col min="3051" max="3051" width="13.44140625" style="9" customWidth="1"/>
    <col min="3052" max="3052" width="16.5546875" style="9" bestFit="1" customWidth="1"/>
    <col min="3053" max="3053" width="14.6640625" style="9" bestFit="1" customWidth="1"/>
    <col min="3054" max="3056" width="15.5546875" style="9" bestFit="1" customWidth="1"/>
    <col min="3057" max="3058" width="14.6640625" style="9" bestFit="1" customWidth="1"/>
    <col min="3059" max="3060" width="15.5546875" style="9" bestFit="1" customWidth="1"/>
    <col min="3061" max="3063" width="14.6640625" style="9" bestFit="1" customWidth="1"/>
    <col min="3064" max="3064" width="15.5546875" style="9" bestFit="1" customWidth="1"/>
    <col min="3065" max="3065" width="14.6640625" style="9" bestFit="1" customWidth="1"/>
    <col min="3066" max="3066" width="13.44140625" style="9" bestFit="1" customWidth="1"/>
    <col min="3067" max="3067" width="14.6640625" style="9" bestFit="1" customWidth="1"/>
    <col min="3068" max="3068" width="13.44140625" style="9" bestFit="1" customWidth="1"/>
    <col min="3069" max="3069" width="14.6640625" style="9" bestFit="1" customWidth="1"/>
    <col min="3070" max="3070" width="13.44140625" style="9" bestFit="1" customWidth="1"/>
    <col min="3071" max="3073" width="14.6640625" style="9" bestFit="1" customWidth="1"/>
    <col min="3074" max="3074" width="13.44140625" style="9" bestFit="1" customWidth="1"/>
    <col min="3075" max="3077" width="14.6640625" style="9" bestFit="1" customWidth="1"/>
    <col min="3078" max="3079" width="15.5546875" style="9" bestFit="1" customWidth="1"/>
    <col min="3080" max="3306" width="9.109375" style="9"/>
    <col min="3307" max="3307" width="13.44140625" style="9" customWidth="1"/>
    <col min="3308" max="3308" width="16.5546875" style="9" bestFit="1" customWidth="1"/>
    <col min="3309" max="3309" width="14.6640625" style="9" bestFit="1" customWidth="1"/>
    <col min="3310" max="3312" width="15.5546875" style="9" bestFit="1" customWidth="1"/>
    <col min="3313" max="3314" width="14.6640625" style="9" bestFit="1" customWidth="1"/>
    <col min="3315" max="3316" width="15.5546875" style="9" bestFit="1" customWidth="1"/>
    <col min="3317" max="3319" width="14.6640625" style="9" bestFit="1" customWidth="1"/>
    <col min="3320" max="3320" width="15.5546875" style="9" bestFit="1" customWidth="1"/>
    <col min="3321" max="3321" width="14.6640625" style="9" bestFit="1" customWidth="1"/>
    <col min="3322" max="3322" width="13.44140625" style="9" bestFit="1" customWidth="1"/>
    <col min="3323" max="3323" width="14.6640625" style="9" bestFit="1" customWidth="1"/>
    <col min="3324" max="3324" width="13.44140625" style="9" bestFit="1" customWidth="1"/>
    <col min="3325" max="3325" width="14.6640625" style="9" bestFit="1" customWidth="1"/>
    <col min="3326" max="3326" width="13.44140625" style="9" bestFit="1" customWidth="1"/>
    <col min="3327" max="3329" width="14.6640625" style="9" bestFit="1" customWidth="1"/>
    <col min="3330" max="3330" width="13.44140625" style="9" bestFit="1" customWidth="1"/>
    <col min="3331" max="3333" width="14.6640625" style="9" bestFit="1" customWidth="1"/>
    <col min="3334" max="3335" width="15.5546875" style="9" bestFit="1" customWidth="1"/>
    <col min="3336" max="3562" width="9.109375" style="9"/>
    <col min="3563" max="3563" width="13.44140625" style="9" customWidth="1"/>
    <col min="3564" max="3564" width="16.5546875" style="9" bestFit="1" customWidth="1"/>
    <col min="3565" max="3565" width="14.6640625" style="9" bestFit="1" customWidth="1"/>
    <col min="3566" max="3568" width="15.5546875" style="9" bestFit="1" customWidth="1"/>
    <col min="3569" max="3570" width="14.6640625" style="9" bestFit="1" customWidth="1"/>
    <col min="3571" max="3572" width="15.5546875" style="9" bestFit="1" customWidth="1"/>
    <col min="3573" max="3575" width="14.6640625" style="9" bestFit="1" customWidth="1"/>
    <col min="3576" max="3576" width="15.5546875" style="9" bestFit="1" customWidth="1"/>
    <col min="3577" max="3577" width="14.6640625" style="9" bestFit="1" customWidth="1"/>
    <col min="3578" max="3578" width="13.44140625" style="9" bestFit="1" customWidth="1"/>
    <col min="3579" max="3579" width="14.6640625" style="9" bestFit="1" customWidth="1"/>
    <col min="3580" max="3580" width="13.44140625" style="9" bestFit="1" customWidth="1"/>
    <col min="3581" max="3581" width="14.6640625" style="9" bestFit="1" customWidth="1"/>
    <col min="3582" max="3582" width="13.44140625" style="9" bestFit="1" customWidth="1"/>
    <col min="3583" max="3585" width="14.6640625" style="9" bestFit="1" customWidth="1"/>
    <col min="3586" max="3586" width="13.44140625" style="9" bestFit="1" customWidth="1"/>
    <col min="3587" max="3589" width="14.6640625" style="9" bestFit="1" customWidth="1"/>
    <col min="3590" max="3591" width="15.5546875" style="9" bestFit="1" customWidth="1"/>
    <col min="3592" max="3818" width="9.109375" style="9"/>
    <col min="3819" max="3819" width="13.44140625" style="9" customWidth="1"/>
    <col min="3820" max="3820" width="16.5546875" style="9" bestFit="1" customWidth="1"/>
    <col min="3821" max="3821" width="14.6640625" style="9" bestFit="1" customWidth="1"/>
    <col min="3822" max="3824" width="15.5546875" style="9" bestFit="1" customWidth="1"/>
    <col min="3825" max="3826" width="14.6640625" style="9" bestFit="1" customWidth="1"/>
    <col min="3827" max="3828" width="15.5546875" style="9" bestFit="1" customWidth="1"/>
    <col min="3829" max="3831" width="14.6640625" style="9" bestFit="1" customWidth="1"/>
    <col min="3832" max="3832" width="15.5546875" style="9" bestFit="1" customWidth="1"/>
    <col min="3833" max="3833" width="14.6640625" style="9" bestFit="1" customWidth="1"/>
    <col min="3834" max="3834" width="13.44140625" style="9" bestFit="1" customWidth="1"/>
    <col min="3835" max="3835" width="14.6640625" style="9" bestFit="1" customWidth="1"/>
    <col min="3836" max="3836" width="13.44140625" style="9" bestFit="1" customWidth="1"/>
    <col min="3837" max="3837" width="14.6640625" style="9" bestFit="1" customWidth="1"/>
    <col min="3838" max="3838" width="13.44140625" style="9" bestFit="1" customWidth="1"/>
    <col min="3839" max="3841" width="14.6640625" style="9" bestFit="1" customWidth="1"/>
    <col min="3842" max="3842" width="13.44140625" style="9" bestFit="1" customWidth="1"/>
    <col min="3843" max="3845" width="14.6640625" style="9" bestFit="1" customWidth="1"/>
    <col min="3846" max="3847" width="15.5546875" style="9" bestFit="1" customWidth="1"/>
    <col min="3848" max="4074" width="9.109375" style="9"/>
    <col min="4075" max="4075" width="13.44140625" style="9" customWidth="1"/>
    <col min="4076" max="4076" width="16.5546875" style="9" bestFit="1" customWidth="1"/>
    <col min="4077" max="4077" width="14.6640625" style="9" bestFit="1" customWidth="1"/>
    <col min="4078" max="4080" width="15.5546875" style="9" bestFit="1" customWidth="1"/>
    <col min="4081" max="4082" width="14.6640625" style="9" bestFit="1" customWidth="1"/>
    <col min="4083" max="4084" width="15.5546875" style="9" bestFit="1" customWidth="1"/>
    <col min="4085" max="4087" width="14.6640625" style="9" bestFit="1" customWidth="1"/>
    <col min="4088" max="4088" width="15.5546875" style="9" bestFit="1" customWidth="1"/>
    <col min="4089" max="4089" width="14.6640625" style="9" bestFit="1" customWidth="1"/>
    <col min="4090" max="4090" width="13.44140625" style="9" bestFit="1" customWidth="1"/>
    <col min="4091" max="4091" width="14.6640625" style="9" bestFit="1" customWidth="1"/>
    <col min="4092" max="4092" width="13.44140625" style="9" bestFit="1" customWidth="1"/>
    <col min="4093" max="4093" width="14.6640625" style="9" bestFit="1" customWidth="1"/>
    <col min="4094" max="4094" width="13.44140625" style="9" bestFit="1" customWidth="1"/>
    <col min="4095" max="4097" width="14.6640625" style="9" bestFit="1" customWidth="1"/>
    <col min="4098" max="4098" width="13.44140625" style="9" bestFit="1" customWidth="1"/>
    <col min="4099" max="4101" width="14.6640625" style="9" bestFit="1" customWidth="1"/>
    <col min="4102" max="4103" width="15.5546875" style="9" bestFit="1" customWidth="1"/>
    <col min="4104" max="4330" width="9.109375" style="9"/>
    <col min="4331" max="4331" width="13.44140625" style="9" customWidth="1"/>
    <col min="4332" max="4332" width="16.5546875" style="9" bestFit="1" customWidth="1"/>
    <col min="4333" max="4333" width="14.6640625" style="9" bestFit="1" customWidth="1"/>
    <col min="4334" max="4336" width="15.5546875" style="9" bestFit="1" customWidth="1"/>
    <col min="4337" max="4338" width="14.6640625" style="9" bestFit="1" customWidth="1"/>
    <col min="4339" max="4340" width="15.5546875" style="9" bestFit="1" customWidth="1"/>
    <col min="4341" max="4343" width="14.6640625" style="9" bestFit="1" customWidth="1"/>
    <col min="4344" max="4344" width="15.5546875" style="9" bestFit="1" customWidth="1"/>
    <col min="4345" max="4345" width="14.6640625" style="9" bestFit="1" customWidth="1"/>
    <col min="4346" max="4346" width="13.44140625" style="9" bestFit="1" customWidth="1"/>
    <col min="4347" max="4347" width="14.6640625" style="9" bestFit="1" customWidth="1"/>
    <col min="4348" max="4348" width="13.44140625" style="9" bestFit="1" customWidth="1"/>
    <col min="4349" max="4349" width="14.6640625" style="9" bestFit="1" customWidth="1"/>
    <col min="4350" max="4350" width="13.44140625" style="9" bestFit="1" customWidth="1"/>
    <col min="4351" max="4353" width="14.6640625" style="9" bestFit="1" customWidth="1"/>
    <col min="4354" max="4354" width="13.44140625" style="9" bestFit="1" customWidth="1"/>
    <col min="4355" max="4357" width="14.6640625" style="9" bestFit="1" customWidth="1"/>
    <col min="4358" max="4359" width="15.5546875" style="9" bestFit="1" customWidth="1"/>
    <col min="4360" max="4586" width="9.109375" style="9"/>
    <col min="4587" max="4587" width="13.44140625" style="9" customWidth="1"/>
    <col min="4588" max="4588" width="16.5546875" style="9" bestFit="1" customWidth="1"/>
    <col min="4589" max="4589" width="14.6640625" style="9" bestFit="1" customWidth="1"/>
    <col min="4590" max="4592" width="15.5546875" style="9" bestFit="1" customWidth="1"/>
    <col min="4593" max="4594" width="14.6640625" style="9" bestFit="1" customWidth="1"/>
    <col min="4595" max="4596" width="15.5546875" style="9" bestFit="1" customWidth="1"/>
    <col min="4597" max="4599" width="14.6640625" style="9" bestFit="1" customWidth="1"/>
    <col min="4600" max="4600" width="15.5546875" style="9" bestFit="1" customWidth="1"/>
    <col min="4601" max="4601" width="14.6640625" style="9" bestFit="1" customWidth="1"/>
    <col min="4602" max="4602" width="13.44140625" style="9" bestFit="1" customWidth="1"/>
    <col min="4603" max="4603" width="14.6640625" style="9" bestFit="1" customWidth="1"/>
    <col min="4604" max="4604" width="13.44140625" style="9" bestFit="1" customWidth="1"/>
    <col min="4605" max="4605" width="14.6640625" style="9" bestFit="1" customWidth="1"/>
    <col min="4606" max="4606" width="13.44140625" style="9" bestFit="1" customWidth="1"/>
    <col min="4607" max="4609" width="14.6640625" style="9" bestFit="1" customWidth="1"/>
    <col min="4610" max="4610" width="13.44140625" style="9" bestFit="1" customWidth="1"/>
    <col min="4611" max="4613" width="14.6640625" style="9" bestFit="1" customWidth="1"/>
    <col min="4614" max="4615" width="15.5546875" style="9" bestFit="1" customWidth="1"/>
    <col min="4616" max="4842" width="9.109375" style="9"/>
    <col min="4843" max="4843" width="13.44140625" style="9" customWidth="1"/>
    <col min="4844" max="4844" width="16.5546875" style="9" bestFit="1" customWidth="1"/>
    <col min="4845" max="4845" width="14.6640625" style="9" bestFit="1" customWidth="1"/>
    <col min="4846" max="4848" width="15.5546875" style="9" bestFit="1" customWidth="1"/>
    <col min="4849" max="4850" width="14.6640625" style="9" bestFit="1" customWidth="1"/>
    <col min="4851" max="4852" width="15.5546875" style="9" bestFit="1" customWidth="1"/>
    <col min="4853" max="4855" width="14.6640625" style="9" bestFit="1" customWidth="1"/>
    <col min="4856" max="4856" width="15.5546875" style="9" bestFit="1" customWidth="1"/>
    <col min="4857" max="4857" width="14.6640625" style="9" bestFit="1" customWidth="1"/>
    <col min="4858" max="4858" width="13.44140625" style="9" bestFit="1" customWidth="1"/>
    <col min="4859" max="4859" width="14.6640625" style="9" bestFit="1" customWidth="1"/>
    <col min="4860" max="4860" width="13.44140625" style="9" bestFit="1" customWidth="1"/>
    <col min="4861" max="4861" width="14.6640625" style="9" bestFit="1" customWidth="1"/>
    <col min="4862" max="4862" width="13.44140625" style="9" bestFit="1" customWidth="1"/>
    <col min="4863" max="4865" width="14.6640625" style="9" bestFit="1" customWidth="1"/>
    <col min="4866" max="4866" width="13.44140625" style="9" bestFit="1" customWidth="1"/>
    <col min="4867" max="4869" width="14.6640625" style="9" bestFit="1" customWidth="1"/>
    <col min="4870" max="4871" width="15.5546875" style="9" bestFit="1" customWidth="1"/>
    <col min="4872" max="5098" width="9.109375" style="9"/>
    <col min="5099" max="5099" width="13.44140625" style="9" customWidth="1"/>
    <col min="5100" max="5100" width="16.5546875" style="9" bestFit="1" customWidth="1"/>
    <col min="5101" max="5101" width="14.6640625" style="9" bestFit="1" customWidth="1"/>
    <col min="5102" max="5104" width="15.5546875" style="9" bestFit="1" customWidth="1"/>
    <col min="5105" max="5106" width="14.6640625" style="9" bestFit="1" customWidth="1"/>
    <col min="5107" max="5108" width="15.5546875" style="9" bestFit="1" customWidth="1"/>
    <col min="5109" max="5111" width="14.6640625" style="9" bestFit="1" customWidth="1"/>
    <col min="5112" max="5112" width="15.5546875" style="9" bestFit="1" customWidth="1"/>
    <col min="5113" max="5113" width="14.6640625" style="9" bestFit="1" customWidth="1"/>
    <col min="5114" max="5114" width="13.44140625" style="9" bestFit="1" customWidth="1"/>
    <col min="5115" max="5115" width="14.6640625" style="9" bestFit="1" customWidth="1"/>
    <col min="5116" max="5116" width="13.44140625" style="9" bestFit="1" customWidth="1"/>
    <col min="5117" max="5117" width="14.6640625" style="9" bestFit="1" customWidth="1"/>
    <col min="5118" max="5118" width="13.44140625" style="9" bestFit="1" customWidth="1"/>
    <col min="5119" max="5121" width="14.6640625" style="9" bestFit="1" customWidth="1"/>
    <col min="5122" max="5122" width="13.44140625" style="9" bestFit="1" customWidth="1"/>
    <col min="5123" max="5125" width="14.6640625" style="9" bestFit="1" customWidth="1"/>
    <col min="5126" max="5127" width="15.5546875" style="9" bestFit="1" customWidth="1"/>
    <col min="5128" max="5354" width="9.109375" style="9"/>
    <col min="5355" max="5355" width="13.44140625" style="9" customWidth="1"/>
    <col min="5356" max="5356" width="16.5546875" style="9" bestFit="1" customWidth="1"/>
    <col min="5357" max="5357" width="14.6640625" style="9" bestFit="1" customWidth="1"/>
    <col min="5358" max="5360" width="15.5546875" style="9" bestFit="1" customWidth="1"/>
    <col min="5361" max="5362" width="14.6640625" style="9" bestFit="1" customWidth="1"/>
    <col min="5363" max="5364" width="15.5546875" style="9" bestFit="1" customWidth="1"/>
    <col min="5365" max="5367" width="14.6640625" style="9" bestFit="1" customWidth="1"/>
    <col min="5368" max="5368" width="15.5546875" style="9" bestFit="1" customWidth="1"/>
    <col min="5369" max="5369" width="14.6640625" style="9" bestFit="1" customWidth="1"/>
    <col min="5370" max="5370" width="13.44140625" style="9" bestFit="1" customWidth="1"/>
    <col min="5371" max="5371" width="14.6640625" style="9" bestFit="1" customWidth="1"/>
    <col min="5372" max="5372" width="13.44140625" style="9" bestFit="1" customWidth="1"/>
    <col min="5373" max="5373" width="14.6640625" style="9" bestFit="1" customWidth="1"/>
    <col min="5374" max="5374" width="13.44140625" style="9" bestFit="1" customWidth="1"/>
    <col min="5375" max="5377" width="14.6640625" style="9" bestFit="1" customWidth="1"/>
    <col min="5378" max="5378" width="13.44140625" style="9" bestFit="1" customWidth="1"/>
    <col min="5379" max="5381" width="14.6640625" style="9" bestFit="1" customWidth="1"/>
    <col min="5382" max="5383" width="15.5546875" style="9" bestFit="1" customWidth="1"/>
    <col min="5384" max="5610" width="9.109375" style="9"/>
    <col min="5611" max="5611" width="13.44140625" style="9" customWidth="1"/>
    <col min="5612" max="5612" width="16.5546875" style="9" bestFit="1" customWidth="1"/>
    <col min="5613" max="5613" width="14.6640625" style="9" bestFit="1" customWidth="1"/>
    <col min="5614" max="5616" width="15.5546875" style="9" bestFit="1" customWidth="1"/>
    <col min="5617" max="5618" width="14.6640625" style="9" bestFit="1" customWidth="1"/>
    <col min="5619" max="5620" width="15.5546875" style="9" bestFit="1" customWidth="1"/>
    <col min="5621" max="5623" width="14.6640625" style="9" bestFit="1" customWidth="1"/>
    <col min="5624" max="5624" width="15.5546875" style="9" bestFit="1" customWidth="1"/>
    <col min="5625" max="5625" width="14.6640625" style="9" bestFit="1" customWidth="1"/>
    <col min="5626" max="5626" width="13.44140625" style="9" bestFit="1" customWidth="1"/>
    <col min="5627" max="5627" width="14.6640625" style="9" bestFit="1" customWidth="1"/>
    <col min="5628" max="5628" width="13.44140625" style="9" bestFit="1" customWidth="1"/>
    <col min="5629" max="5629" width="14.6640625" style="9" bestFit="1" customWidth="1"/>
    <col min="5630" max="5630" width="13.44140625" style="9" bestFit="1" customWidth="1"/>
    <col min="5631" max="5633" width="14.6640625" style="9" bestFit="1" customWidth="1"/>
    <col min="5634" max="5634" width="13.44140625" style="9" bestFit="1" customWidth="1"/>
    <col min="5635" max="5637" width="14.6640625" style="9" bestFit="1" customWidth="1"/>
    <col min="5638" max="5639" width="15.5546875" style="9" bestFit="1" customWidth="1"/>
    <col min="5640" max="5866" width="9.109375" style="9"/>
    <col min="5867" max="5867" width="13.44140625" style="9" customWidth="1"/>
    <col min="5868" max="5868" width="16.5546875" style="9" bestFit="1" customWidth="1"/>
    <col min="5869" max="5869" width="14.6640625" style="9" bestFit="1" customWidth="1"/>
    <col min="5870" max="5872" width="15.5546875" style="9" bestFit="1" customWidth="1"/>
    <col min="5873" max="5874" width="14.6640625" style="9" bestFit="1" customWidth="1"/>
    <col min="5875" max="5876" width="15.5546875" style="9" bestFit="1" customWidth="1"/>
    <col min="5877" max="5879" width="14.6640625" style="9" bestFit="1" customWidth="1"/>
    <col min="5880" max="5880" width="15.5546875" style="9" bestFit="1" customWidth="1"/>
    <col min="5881" max="5881" width="14.6640625" style="9" bestFit="1" customWidth="1"/>
    <col min="5882" max="5882" width="13.44140625" style="9" bestFit="1" customWidth="1"/>
    <col min="5883" max="5883" width="14.6640625" style="9" bestFit="1" customWidth="1"/>
    <col min="5884" max="5884" width="13.44140625" style="9" bestFit="1" customWidth="1"/>
    <col min="5885" max="5885" width="14.6640625" style="9" bestFit="1" customWidth="1"/>
    <col min="5886" max="5886" width="13.44140625" style="9" bestFit="1" customWidth="1"/>
    <col min="5887" max="5889" width="14.6640625" style="9" bestFit="1" customWidth="1"/>
    <col min="5890" max="5890" width="13.44140625" style="9" bestFit="1" customWidth="1"/>
    <col min="5891" max="5893" width="14.6640625" style="9" bestFit="1" customWidth="1"/>
    <col min="5894" max="5895" width="15.5546875" style="9" bestFit="1" customWidth="1"/>
    <col min="5896" max="6122" width="9.109375" style="9"/>
    <col min="6123" max="6123" width="13.44140625" style="9" customWidth="1"/>
    <col min="6124" max="6124" width="16.5546875" style="9" bestFit="1" customWidth="1"/>
    <col min="6125" max="6125" width="14.6640625" style="9" bestFit="1" customWidth="1"/>
    <col min="6126" max="6128" width="15.5546875" style="9" bestFit="1" customWidth="1"/>
    <col min="6129" max="6130" width="14.6640625" style="9" bestFit="1" customWidth="1"/>
    <col min="6131" max="6132" width="15.5546875" style="9" bestFit="1" customWidth="1"/>
    <col min="6133" max="6135" width="14.6640625" style="9" bestFit="1" customWidth="1"/>
    <col min="6136" max="6136" width="15.5546875" style="9" bestFit="1" customWidth="1"/>
    <col min="6137" max="6137" width="14.6640625" style="9" bestFit="1" customWidth="1"/>
    <col min="6138" max="6138" width="13.44140625" style="9" bestFit="1" customWidth="1"/>
    <col min="6139" max="6139" width="14.6640625" style="9" bestFit="1" customWidth="1"/>
    <col min="6140" max="6140" width="13.44140625" style="9" bestFit="1" customWidth="1"/>
    <col min="6141" max="6141" width="14.6640625" style="9" bestFit="1" customWidth="1"/>
    <col min="6142" max="6142" width="13.44140625" style="9" bestFit="1" customWidth="1"/>
    <col min="6143" max="6145" width="14.6640625" style="9" bestFit="1" customWidth="1"/>
    <col min="6146" max="6146" width="13.44140625" style="9" bestFit="1" customWidth="1"/>
    <col min="6147" max="6149" width="14.6640625" style="9" bestFit="1" customWidth="1"/>
    <col min="6150" max="6151" width="15.5546875" style="9" bestFit="1" customWidth="1"/>
    <col min="6152" max="6378" width="9.109375" style="9"/>
    <col min="6379" max="6379" width="13.44140625" style="9" customWidth="1"/>
    <col min="6380" max="6380" width="16.5546875" style="9" bestFit="1" customWidth="1"/>
    <col min="6381" max="6381" width="14.6640625" style="9" bestFit="1" customWidth="1"/>
    <col min="6382" max="6384" width="15.5546875" style="9" bestFit="1" customWidth="1"/>
    <col min="6385" max="6386" width="14.6640625" style="9" bestFit="1" customWidth="1"/>
    <col min="6387" max="6388" width="15.5546875" style="9" bestFit="1" customWidth="1"/>
    <col min="6389" max="6391" width="14.6640625" style="9" bestFit="1" customWidth="1"/>
    <col min="6392" max="6392" width="15.5546875" style="9" bestFit="1" customWidth="1"/>
    <col min="6393" max="6393" width="14.6640625" style="9" bestFit="1" customWidth="1"/>
    <col min="6394" max="6394" width="13.44140625" style="9" bestFit="1" customWidth="1"/>
    <col min="6395" max="6395" width="14.6640625" style="9" bestFit="1" customWidth="1"/>
    <col min="6396" max="6396" width="13.44140625" style="9" bestFit="1" customWidth="1"/>
    <col min="6397" max="6397" width="14.6640625" style="9" bestFit="1" customWidth="1"/>
    <col min="6398" max="6398" width="13.44140625" style="9" bestFit="1" customWidth="1"/>
    <col min="6399" max="6401" width="14.6640625" style="9" bestFit="1" customWidth="1"/>
    <col min="6402" max="6402" width="13.44140625" style="9" bestFit="1" customWidth="1"/>
    <col min="6403" max="6405" width="14.6640625" style="9" bestFit="1" customWidth="1"/>
    <col min="6406" max="6407" width="15.5546875" style="9" bestFit="1" customWidth="1"/>
    <col min="6408" max="6634" width="9.109375" style="9"/>
    <col min="6635" max="6635" width="13.44140625" style="9" customWidth="1"/>
    <col min="6636" max="6636" width="16.5546875" style="9" bestFit="1" customWidth="1"/>
    <col min="6637" max="6637" width="14.6640625" style="9" bestFit="1" customWidth="1"/>
    <col min="6638" max="6640" width="15.5546875" style="9" bestFit="1" customWidth="1"/>
    <col min="6641" max="6642" width="14.6640625" style="9" bestFit="1" customWidth="1"/>
    <col min="6643" max="6644" width="15.5546875" style="9" bestFit="1" customWidth="1"/>
    <col min="6645" max="6647" width="14.6640625" style="9" bestFit="1" customWidth="1"/>
    <col min="6648" max="6648" width="15.5546875" style="9" bestFit="1" customWidth="1"/>
    <col min="6649" max="6649" width="14.6640625" style="9" bestFit="1" customWidth="1"/>
    <col min="6650" max="6650" width="13.44140625" style="9" bestFit="1" customWidth="1"/>
    <col min="6651" max="6651" width="14.6640625" style="9" bestFit="1" customWidth="1"/>
    <col min="6652" max="6652" width="13.44140625" style="9" bestFit="1" customWidth="1"/>
    <col min="6653" max="6653" width="14.6640625" style="9" bestFit="1" customWidth="1"/>
    <col min="6654" max="6654" width="13.44140625" style="9" bestFit="1" customWidth="1"/>
    <col min="6655" max="6657" width="14.6640625" style="9" bestFit="1" customWidth="1"/>
    <col min="6658" max="6658" width="13.44140625" style="9" bestFit="1" customWidth="1"/>
    <col min="6659" max="6661" width="14.6640625" style="9" bestFit="1" customWidth="1"/>
    <col min="6662" max="6663" width="15.5546875" style="9" bestFit="1" customWidth="1"/>
    <col min="6664" max="6890" width="9.109375" style="9"/>
    <col min="6891" max="6891" width="13.44140625" style="9" customWidth="1"/>
    <col min="6892" max="6892" width="16.5546875" style="9" bestFit="1" customWidth="1"/>
    <col min="6893" max="6893" width="14.6640625" style="9" bestFit="1" customWidth="1"/>
    <col min="6894" max="6896" width="15.5546875" style="9" bestFit="1" customWidth="1"/>
    <col min="6897" max="6898" width="14.6640625" style="9" bestFit="1" customWidth="1"/>
    <col min="6899" max="6900" width="15.5546875" style="9" bestFit="1" customWidth="1"/>
    <col min="6901" max="6903" width="14.6640625" style="9" bestFit="1" customWidth="1"/>
    <col min="6904" max="6904" width="15.5546875" style="9" bestFit="1" customWidth="1"/>
    <col min="6905" max="6905" width="14.6640625" style="9" bestFit="1" customWidth="1"/>
    <col min="6906" max="6906" width="13.44140625" style="9" bestFit="1" customWidth="1"/>
    <col min="6907" max="6907" width="14.6640625" style="9" bestFit="1" customWidth="1"/>
    <col min="6908" max="6908" width="13.44140625" style="9" bestFit="1" customWidth="1"/>
    <col min="6909" max="6909" width="14.6640625" style="9" bestFit="1" customWidth="1"/>
    <col min="6910" max="6910" width="13.44140625" style="9" bestFit="1" customWidth="1"/>
    <col min="6911" max="6913" width="14.6640625" style="9" bestFit="1" customWidth="1"/>
    <col min="6914" max="6914" width="13.44140625" style="9" bestFit="1" customWidth="1"/>
    <col min="6915" max="6917" width="14.6640625" style="9" bestFit="1" customWidth="1"/>
    <col min="6918" max="6919" width="15.5546875" style="9" bestFit="1" customWidth="1"/>
    <col min="6920" max="7146" width="9.109375" style="9"/>
    <col min="7147" max="7147" width="13.44140625" style="9" customWidth="1"/>
    <col min="7148" max="7148" width="16.5546875" style="9" bestFit="1" customWidth="1"/>
    <col min="7149" max="7149" width="14.6640625" style="9" bestFit="1" customWidth="1"/>
    <col min="7150" max="7152" width="15.5546875" style="9" bestFit="1" customWidth="1"/>
    <col min="7153" max="7154" width="14.6640625" style="9" bestFit="1" customWidth="1"/>
    <col min="7155" max="7156" width="15.5546875" style="9" bestFit="1" customWidth="1"/>
    <col min="7157" max="7159" width="14.6640625" style="9" bestFit="1" customWidth="1"/>
    <col min="7160" max="7160" width="15.5546875" style="9" bestFit="1" customWidth="1"/>
    <col min="7161" max="7161" width="14.6640625" style="9" bestFit="1" customWidth="1"/>
    <col min="7162" max="7162" width="13.44140625" style="9" bestFit="1" customWidth="1"/>
    <col min="7163" max="7163" width="14.6640625" style="9" bestFit="1" customWidth="1"/>
    <col min="7164" max="7164" width="13.44140625" style="9" bestFit="1" customWidth="1"/>
    <col min="7165" max="7165" width="14.6640625" style="9" bestFit="1" customWidth="1"/>
    <col min="7166" max="7166" width="13.44140625" style="9" bestFit="1" customWidth="1"/>
    <col min="7167" max="7169" width="14.6640625" style="9" bestFit="1" customWidth="1"/>
    <col min="7170" max="7170" width="13.44140625" style="9" bestFit="1" customWidth="1"/>
    <col min="7171" max="7173" width="14.6640625" style="9" bestFit="1" customWidth="1"/>
    <col min="7174" max="7175" width="15.5546875" style="9" bestFit="1" customWidth="1"/>
    <col min="7176" max="7402" width="9.109375" style="9"/>
    <col min="7403" max="7403" width="13.44140625" style="9" customWidth="1"/>
    <col min="7404" max="7404" width="16.5546875" style="9" bestFit="1" customWidth="1"/>
    <col min="7405" max="7405" width="14.6640625" style="9" bestFit="1" customWidth="1"/>
    <col min="7406" max="7408" width="15.5546875" style="9" bestFit="1" customWidth="1"/>
    <col min="7409" max="7410" width="14.6640625" style="9" bestFit="1" customWidth="1"/>
    <col min="7411" max="7412" width="15.5546875" style="9" bestFit="1" customWidth="1"/>
    <col min="7413" max="7415" width="14.6640625" style="9" bestFit="1" customWidth="1"/>
    <col min="7416" max="7416" width="15.5546875" style="9" bestFit="1" customWidth="1"/>
    <col min="7417" max="7417" width="14.6640625" style="9" bestFit="1" customWidth="1"/>
    <col min="7418" max="7418" width="13.44140625" style="9" bestFit="1" customWidth="1"/>
    <col min="7419" max="7419" width="14.6640625" style="9" bestFit="1" customWidth="1"/>
    <col min="7420" max="7420" width="13.44140625" style="9" bestFit="1" customWidth="1"/>
    <col min="7421" max="7421" width="14.6640625" style="9" bestFit="1" customWidth="1"/>
    <col min="7422" max="7422" width="13.44140625" style="9" bestFit="1" customWidth="1"/>
    <col min="7423" max="7425" width="14.6640625" style="9" bestFit="1" customWidth="1"/>
    <col min="7426" max="7426" width="13.44140625" style="9" bestFit="1" customWidth="1"/>
    <col min="7427" max="7429" width="14.6640625" style="9" bestFit="1" customWidth="1"/>
    <col min="7430" max="7431" width="15.5546875" style="9" bestFit="1" customWidth="1"/>
    <col min="7432" max="7658" width="9.109375" style="9"/>
    <col min="7659" max="7659" width="13.44140625" style="9" customWidth="1"/>
    <col min="7660" max="7660" width="16.5546875" style="9" bestFit="1" customWidth="1"/>
    <col min="7661" max="7661" width="14.6640625" style="9" bestFit="1" customWidth="1"/>
    <col min="7662" max="7664" width="15.5546875" style="9" bestFit="1" customWidth="1"/>
    <col min="7665" max="7666" width="14.6640625" style="9" bestFit="1" customWidth="1"/>
    <col min="7667" max="7668" width="15.5546875" style="9" bestFit="1" customWidth="1"/>
    <col min="7669" max="7671" width="14.6640625" style="9" bestFit="1" customWidth="1"/>
    <col min="7672" max="7672" width="15.5546875" style="9" bestFit="1" customWidth="1"/>
    <col min="7673" max="7673" width="14.6640625" style="9" bestFit="1" customWidth="1"/>
    <col min="7674" max="7674" width="13.44140625" style="9" bestFit="1" customWidth="1"/>
    <col min="7675" max="7675" width="14.6640625" style="9" bestFit="1" customWidth="1"/>
    <col min="7676" max="7676" width="13.44140625" style="9" bestFit="1" customWidth="1"/>
    <col min="7677" max="7677" width="14.6640625" style="9" bestFit="1" customWidth="1"/>
    <col min="7678" max="7678" width="13.44140625" style="9" bestFit="1" customWidth="1"/>
    <col min="7679" max="7681" width="14.6640625" style="9" bestFit="1" customWidth="1"/>
    <col min="7682" max="7682" width="13.44140625" style="9" bestFit="1" customWidth="1"/>
    <col min="7683" max="7685" width="14.6640625" style="9" bestFit="1" customWidth="1"/>
    <col min="7686" max="7687" width="15.5546875" style="9" bestFit="1" customWidth="1"/>
    <col min="7688" max="7914" width="9.109375" style="9"/>
    <col min="7915" max="7915" width="13.44140625" style="9" customWidth="1"/>
    <col min="7916" max="7916" width="16.5546875" style="9" bestFit="1" customWidth="1"/>
    <col min="7917" max="7917" width="14.6640625" style="9" bestFit="1" customWidth="1"/>
    <col min="7918" max="7920" width="15.5546875" style="9" bestFit="1" customWidth="1"/>
    <col min="7921" max="7922" width="14.6640625" style="9" bestFit="1" customWidth="1"/>
    <col min="7923" max="7924" width="15.5546875" style="9" bestFit="1" customWidth="1"/>
    <col min="7925" max="7927" width="14.6640625" style="9" bestFit="1" customWidth="1"/>
    <col min="7928" max="7928" width="15.5546875" style="9" bestFit="1" customWidth="1"/>
    <col min="7929" max="7929" width="14.6640625" style="9" bestFit="1" customWidth="1"/>
    <col min="7930" max="7930" width="13.44140625" style="9" bestFit="1" customWidth="1"/>
    <col min="7931" max="7931" width="14.6640625" style="9" bestFit="1" customWidth="1"/>
    <col min="7932" max="7932" width="13.44140625" style="9" bestFit="1" customWidth="1"/>
    <col min="7933" max="7933" width="14.6640625" style="9" bestFit="1" customWidth="1"/>
    <col min="7934" max="7934" width="13.44140625" style="9" bestFit="1" customWidth="1"/>
    <col min="7935" max="7937" width="14.6640625" style="9" bestFit="1" customWidth="1"/>
    <col min="7938" max="7938" width="13.44140625" style="9" bestFit="1" customWidth="1"/>
    <col min="7939" max="7941" width="14.6640625" style="9" bestFit="1" customWidth="1"/>
    <col min="7942" max="7943" width="15.5546875" style="9" bestFit="1" customWidth="1"/>
    <col min="7944" max="8170" width="9.109375" style="9"/>
    <col min="8171" max="8171" width="13.44140625" style="9" customWidth="1"/>
    <col min="8172" max="8172" width="16.5546875" style="9" bestFit="1" customWidth="1"/>
    <col min="8173" max="8173" width="14.6640625" style="9" bestFit="1" customWidth="1"/>
    <col min="8174" max="8176" width="15.5546875" style="9" bestFit="1" customWidth="1"/>
    <col min="8177" max="8178" width="14.6640625" style="9" bestFit="1" customWidth="1"/>
    <col min="8179" max="8180" width="15.5546875" style="9" bestFit="1" customWidth="1"/>
    <col min="8181" max="8183" width="14.6640625" style="9" bestFit="1" customWidth="1"/>
    <col min="8184" max="8184" width="15.5546875" style="9" bestFit="1" customWidth="1"/>
    <col min="8185" max="8185" width="14.6640625" style="9" bestFit="1" customWidth="1"/>
    <col min="8186" max="8186" width="13.44140625" style="9" bestFit="1" customWidth="1"/>
    <col min="8187" max="8187" width="14.6640625" style="9" bestFit="1" customWidth="1"/>
    <col min="8188" max="8188" width="13.44140625" style="9" bestFit="1" customWidth="1"/>
    <col min="8189" max="8189" width="14.6640625" style="9" bestFit="1" customWidth="1"/>
    <col min="8190" max="8190" width="13.44140625" style="9" bestFit="1" customWidth="1"/>
    <col min="8191" max="8193" width="14.6640625" style="9" bestFit="1" customWidth="1"/>
    <col min="8194" max="8194" width="13.44140625" style="9" bestFit="1" customWidth="1"/>
    <col min="8195" max="8197" width="14.6640625" style="9" bestFit="1" customWidth="1"/>
    <col min="8198" max="8199" width="15.5546875" style="9" bestFit="1" customWidth="1"/>
    <col min="8200" max="8426" width="9.109375" style="9"/>
    <col min="8427" max="8427" width="13.44140625" style="9" customWidth="1"/>
    <col min="8428" max="8428" width="16.5546875" style="9" bestFit="1" customWidth="1"/>
    <col min="8429" max="8429" width="14.6640625" style="9" bestFit="1" customWidth="1"/>
    <col min="8430" max="8432" width="15.5546875" style="9" bestFit="1" customWidth="1"/>
    <col min="8433" max="8434" width="14.6640625" style="9" bestFit="1" customWidth="1"/>
    <col min="8435" max="8436" width="15.5546875" style="9" bestFit="1" customWidth="1"/>
    <col min="8437" max="8439" width="14.6640625" style="9" bestFit="1" customWidth="1"/>
    <col min="8440" max="8440" width="15.5546875" style="9" bestFit="1" customWidth="1"/>
    <col min="8441" max="8441" width="14.6640625" style="9" bestFit="1" customWidth="1"/>
    <col min="8442" max="8442" width="13.44140625" style="9" bestFit="1" customWidth="1"/>
    <col min="8443" max="8443" width="14.6640625" style="9" bestFit="1" customWidth="1"/>
    <col min="8444" max="8444" width="13.44140625" style="9" bestFit="1" customWidth="1"/>
    <col min="8445" max="8445" width="14.6640625" style="9" bestFit="1" customWidth="1"/>
    <col min="8446" max="8446" width="13.44140625" style="9" bestFit="1" customWidth="1"/>
    <col min="8447" max="8449" width="14.6640625" style="9" bestFit="1" customWidth="1"/>
    <col min="8450" max="8450" width="13.44140625" style="9" bestFit="1" customWidth="1"/>
    <col min="8451" max="8453" width="14.6640625" style="9" bestFit="1" customWidth="1"/>
    <col min="8454" max="8455" width="15.5546875" style="9" bestFit="1" customWidth="1"/>
    <col min="8456" max="8682" width="9.109375" style="9"/>
    <col min="8683" max="8683" width="13.44140625" style="9" customWidth="1"/>
    <col min="8684" max="8684" width="16.5546875" style="9" bestFit="1" customWidth="1"/>
    <col min="8685" max="8685" width="14.6640625" style="9" bestFit="1" customWidth="1"/>
    <col min="8686" max="8688" width="15.5546875" style="9" bestFit="1" customWidth="1"/>
    <col min="8689" max="8690" width="14.6640625" style="9" bestFit="1" customWidth="1"/>
    <col min="8691" max="8692" width="15.5546875" style="9" bestFit="1" customWidth="1"/>
    <col min="8693" max="8695" width="14.6640625" style="9" bestFit="1" customWidth="1"/>
    <col min="8696" max="8696" width="15.5546875" style="9" bestFit="1" customWidth="1"/>
    <col min="8697" max="8697" width="14.6640625" style="9" bestFit="1" customWidth="1"/>
    <col min="8698" max="8698" width="13.44140625" style="9" bestFit="1" customWidth="1"/>
    <col min="8699" max="8699" width="14.6640625" style="9" bestFit="1" customWidth="1"/>
    <col min="8700" max="8700" width="13.44140625" style="9" bestFit="1" customWidth="1"/>
    <col min="8701" max="8701" width="14.6640625" style="9" bestFit="1" customWidth="1"/>
    <col min="8702" max="8702" width="13.44140625" style="9" bestFit="1" customWidth="1"/>
    <col min="8703" max="8705" width="14.6640625" style="9" bestFit="1" customWidth="1"/>
    <col min="8706" max="8706" width="13.44140625" style="9" bestFit="1" customWidth="1"/>
    <col min="8707" max="8709" width="14.6640625" style="9" bestFit="1" customWidth="1"/>
    <col min="8710" max="8711" width="15.5546875" style="9" bestFit="1" customWidth="1"/>
    <col min="8712" max="8938" width="9.109375" style="9"/>
    <col min="8939" max="8939" width="13.44140625" style="9" customWidth="1"/>
    <col min="8940" max="8940" width="16.5546875" style="9" bestFit="1" customWidth="1"/>
    <col min="8941" max="8941" width="14.6640625" style="9" bestFit="1" customWidth="1"/>
    <col min="8942" max="8944" width="15.5546875" style="9" bestFit="1" customWidth="1"/>
    <col min="8945" max="8946" width="14.6640625" style="9" bestFit="1" customWidth="1"/>
    <col min="8947" max="8948" width="15.5546875" style="9" bestFit="1" customWidth="1"/>
    <col min="8949" max="8951" width="14.6640625" style="9" bestFit="1" customWidth="1"/>
    <col min="8952" max="8952" width="15.5546875" style="9" bestFit="1" customWidth="1"/>
    <col min="8953" max="8953" width="14.6640625" style="9" bestFit="1" customWidth="1"/>
    <col min="8954" max="8954" width="13.44140625" style="9" bestFit="1" customWidth="1"/>
    <col min="8955" max="8955" width="14.6640625" style="9" bestFit="1" customWidth="1"/>
    <col min="8956" max="8956" width="13.44140625" style="9" bestFit="1" customWidth="1"/>
    <col min="8957" max="8957" width="14.6640625" style="9" bestFit="1" customWidth="1"/>
    <col min="8958" max="8958" width="13.44140625" style="9" bestFit="1" customWidth="1"/>
    <col min="8959" max="8961" width="14.6640625" style="9" bestFit="1" customWidth="1"/>
    <col min="8962" max="8962" width="13.44140625" style="9" bestFit="1" customWidth="1"/>
    <col min="8963" max="8965" width="14.6640625" style="9" bestFit="1" customWidth="1"/>
    <col min="8966" max="8967" width="15.5546875" style="9" bestFit="1" customWidth="1"/>
    <col min="8968" max="9194" width="9.109375" style="9"/>
    <col min="9195" max="9195" width="13.44140625" style="9" customWidth="1"/>
    <col min="9196" max="9196" width="16.5546875" style="9" bestFit="1" customWidth="1"/>
    <col min="9197" max="9197" width="14.6640625" style="9" bestFit="1" customWidth="1"/>
    <col min="9198" max="9200" width="15.5546875" style="9" bestFit="1" customWidth="1"/>
    <col min="9201" max="9202" width="14.6640625" style="9" bestFit="1" customWidth="1"/>
    <col min="9203" max="9204" width="15.5546875" style="9" bestFit="1" customWidth="1"/>
    <col min="9205" max="9207" width="14.6640625" style="9" bestFit="1" customWidth="1"/>
    <col min="9208" max="9208" width="15.5546875" style="9" bestFit="1" customWidth="1"/>
    <col min="9209" max="9209" width="14.6640625" style="9" bestFit="1" customWidth="1"/>
    <col min="9210" max="9210" width="13.44140625" style="9" bestFit="1" customWidth="1"/>
    <col min="9211" max="9211" width="14.6640625" style="9" bestFit="1" customWidth="1"/>
    <col min="9212" max="9212" width="13.44140625" style="9" bestFit="1" customWidth="1"/>
    <col min="9213" max="9213" width="14.6640625" style="9" bestFit="1" customWidth="1"/>
    <col min="9214" max="9214" width="13.44140625" style="9" bestFit="1" customWidth="1"/>
    <col min="9215" max="9217" width="14.6640625" style="9" bestFit="1" customWidth="1"/>
    <col min="9218" max="9218" width="13.44140625" style="9" bestFit="1" customWidth="1"/>
    <col min="9219" max="9221" width="14.6640625" style="9" bestFit="1" customWidth="1"/>
    <col min="9222" max="9223" width="15.5546875" style="9" bestFit="1" customWidth="1"/>
    <col min="9224" max="9450" width="9.109375" style="9"/>
    <col min="9451" max="9451" width="13.44140625" style="9" customWidth="1"/>
    <col min="9452" max="9452" width="16.5546875" style="9" bestFit="1" customWidth="1"/>
    <col min="9453" max="9453" width="14.6640625" style="9" bestFit="1" customWidth="1"/>
    <col min="9454" max="9456" width="15.5546875" style="9" bestFit="1" customWidth="1"/>
    <col min="9457" max="9458" width="14.6640625" style="9" bestFit="1" customWidth="1"/>
    <col min="9459" max="9460" width="15.5546875" style="9" bestFit="1" customWidth="1"/>
    <col min="9461" max="9463" width="14.6640625" style="9" bestFit="1" customWidth="1"/>
    <col min="9464" max="9464" width="15.5546875" style="9" bestFit="1" customWidth="1"/>
    <col min="9465" max="9465" width="14.6640625" style="9" bestFit="1" customWidth="1"/>
    <col min="9466" max="9466" width="13.44140625" style="9" bestFit="1" customWidth="1"/>
    <col min="9467" max="9467" width="14.6640625" style="9" bestFit="1" customWidth="1"/>
    <col min="9468" max="9468" width="13.44140625" style="9" bestFit="1" customWidth="1"/>
    <col min="9469" max="9469" width="14.6640625" style="9" bestFit="1" customWidth="1"/>
    <col min="9470" max="9470" width="13.44140625" style="9" bestFit="1" customWidth="1"/>
    <col min="9471" max="9473" width="14.6640625" style="9" bestFit="1" customWidth="1"/>
    <col min="9474" max="9474" width="13.44140625" style="9" bestFit="1" customWidth="1"/>
    <col min="9475" max="9477" width="14.6640625" style="9" bestFit="1" customWidth="1"/>
    <col min="9478" max="9479" width="15.5546875" style="9" bestFit="1" customWidth="1"/>
    <col min="9480" max="9706" width="9.109375" style="9"/>
    <col min="9707" max="9707" width="13.44140625" style="9" customWidth="1"/>
    <col min="9708" max="9708" width="16.5546875" style="9" bestFit="1" customWidth="1"/>
    <col min="9709" max="9709" width="14.6640625" style="9" bestFit="1" customWidth="1"/>
    <col min="9710" max="9712" width="15.5546875" style="9" bestFit="1" customWidth="1"/>
    <col min="9713" max="9714" width="14.6640625" style="9" bestFit="1" customWidth="1"/>
    <col min="9715" max="9716" width="15.5546875" style="9" bestFit="1" customWidth="1"/>
    <col min="9717" max="9719" width="14.6640625" style="9" bestFit="1" customWidth="1"/>
    <col min="9720" max="9720" width="15.5546875" style="9" bestFit="1" customWidth="1"/>
    <col min="9721" max="9721" width="14.6640625" style="9" bestFit="1" customWidth="1"/>
    <col min="9722" max="9722" width="13.44140625" style="9" bestFit="1" customWidth="1"/>
    <col min="9723" max="9723" width="14.6640625" style="9" bestFit="1" customWidth="1"/>
    <col min="9724" max="9724" width="13.44140625" style="9" bestFit="1" customWidth="1"/>
    <col min="9725" max="9725" width="14.6640625" style="9" bestFit="1" customWidth="1"/>
    <col min="9726" max="9726" width="13.44140625" style="9" bestFit="1" customWidth="1"/>
    <col min="9727" max="9729" width="14.6640625" style="9" bestFit="1" customWidth="1"/>
    <col min="9730" max="9730" width="13.44140625" style="9" bestFit="1" customWidth="1"/>
    <col min="9731" max="9733" width="14.6640625" style="9" bestFit="1" customWidth="1"/>
    <col min="9734" max="9735" width="15.5546875" style="9" bestFit="1" customWidth="1"/>
    <col min="9736" max="9962" width="9.109375" style="9"/>
    <col min="9963" max="9963" width="13.44140625" style="9" customWidth="1"/>
    <col min="9964" max="9964" width="16.5546875" style="9" bestFit="1" customWidth="1"/>
    <col min="9965" max="9965" width="14.6640625" style="9" bestFit="1" customWidth="1"/>
    <col min="9966" max="9968" width="15.5546875" style="9" bestFit="1" customWidth="1"/>
    <col min="9969" max="9970" width="14.6640625" style="9" bestFit="1" customWidth="1"/>
    <col min="9971" max="9972" width="15.5546875" style="9" bestFit="1" customWidth="1"/>
    <col min="9973" max="9975" width="14.6640625" style="9" bestFit="1" customWidth="1"/>
    <col min="9976" max="9976" width="15.5546875" style="9" bestFit="1" customWidth="1"/>
    <col min="9977" max="9977" width="14.6640625" style="9" bestFit="1" customWidth="1"/>
    <col min="9978" max="9978" width="13.44140625" style="9" bestFit="1" customWidth="1"/>
    <col min="9979" max="9979" width="14.6640625" style="9" bestFit="1" customWidth="1"/>
    <col min="9980" max="9980" width="13.44140625" style="9" bestFit="1" customWidth="1"/>
    <col min="9981" max="9981" width="14.6640625" style="9" bestFit="1" customWidth="1"/>
    <col min="9982" max="9982" width="13.44140625" style="9" bestFit="1" customWidth="1"/>
    <col min="9983" max="9985" width="14.6640625" style="9" bestFit="1" customWidth="1"/>
    <col min="9986" max="9986" width="13.44140625" style="9" bestFit="1" customWidth="1"/>
    <col min="9987" max="9989" width="14.6640625" style="9" bestFit="1" customWidth="1"/>
    <col min="9990" max="9991" width="15.5546875" style="9" bestFit="1" customWidth="1"/>
    <col min="9992" max="10218" width="9.109375" style="9"/>
    <col min="10219" max="10219" width="13.44140625" style="9" customWidth="1"/>
    <col min="10220" max="10220" width="16.5546875" style="9" bestFit="1" customWidth="1"/>
    <col min="10221" max="10221" width="14.6640625" style="9" bestFit="1" customWidth="1"/>
    <col min="10222" max="10224" width="15.5546875" style="9" bestFit="1" customWidth="1"/>
    <col min="10225" max="10226" width="14.6640625" style="9" bestFit="1" customWidth="1"/>
    <col min="10227" max="10228" width="15.5546875" style="9" bestFit="1" customWidth="1"/>
    <col min="10229" max="10231" width="14.6640625" style="9" bestFit="1" customWidth="1"/>
    <col min="10232" max="10232" width="15.5546875" style="9" bestFit="1" customWidth="1"/>
    <col min="10233" max="10233" width="14.6640625" style="9" bestFit="1" customWidth="1"/>
    <col min="10234" max="10234" width="13.44140625" style="9" bestFit="1" customWidth="1"/>
    <col min="10235" max="10235" width="14.6640625" style="9" bestFit="1" customWidth="1"/>
    <col min="10236" max="10236" width="13.44140625" style="9" bestFit="1" customWidth="1"/>
    <col min="10237" max="10237" width="14.6640625" style="9" bestFit="1" customWidth="1"/>
    <col min="10238" max="10238" width="13.44140625" style="9" bestFit="1" customWidth="1"/>
    <col min="10239" max="10241" width="14.6640625" style="9" bestFit="1" customWidth="1"/>
    <col min="10242" max="10242" width="13.44140625" style="9" bestFit="1" customWidth="1"/>
    <col min="10243" max="10245" width="14.6640625" style="9" bestFit="1" customWidth="1"/>
    <col min="10246" max="10247" width="15.5546875" style="9" bestFit="1" customWidth="1"/>
    <col min="10248" max="10474" width="9.109375" style="9"/>
    <col min="10475" max="10475" width="13.44140625" style="9" customWidth="1"/>
    <col min="10476" max="10476" width="16.5546875" style="9" bestFit="1" customWidth="1"/>
    <col min="10477" max="10477" width="14.6640625" style="9" bestFit="1" customWidth="1"/>
    <col min="10478" max="10480" width="15.5546875" style="9" bestFit="1" customWidth="1"/>
    <col min="10481" max="10482" width="14.6640625" style="9" bestFit="1" customWidth="1"/>
    <col min="10483" max="10484" width="15.5546875" style="9" bestFit="1" customWidth="1"/>
    <col min="10485" max="10487" width="14.6640625" style="9" bestFit="1" customWidth="1"/>
    <col min="10488" max="10488" width="15.5546875" style="9" bestFit="1" customWidth="1"/>
    <col min="10489" max="10489" width="14.6640625" style="9" bestFit="1" customWidth="1"/>
    <col min="10490" max="10490" width="13.44140625" style="9" bestFit="1" customWidth="1"/>
    <col min="10491" max="10491" width="14.6640625" style="9" bestFit="1" customWidth="1"/>
    <col min="10492" max="10492" width="13.44140625" style="9" bestFit="1" customWidth="1"/>
    <col min="10493" max="10493" width="14.6640625" style="9" bestFit="1" customWidth="1"/>
    <col min="10494" max="10494" width="13.44140625" style="9" bestFit="1" customWidth="1"/>
    <col min="10495" max="10497" width="14.6640625" style="9" bestFit="1" customWidth="1"/>
    <col min="10498" max="10498" width="13.44140625" style="9" bestFit="1" customWidth="1"/>
    <col min="10499" max="10501" width="14.6640625" style="9" bestFit="1" customWidth="1"/>
    <col min="10502" max="10503" width="15.5546875" style="9" bestFit="1" customWidth="1"/>
    <col min="10504" max="10730" width="9.109375" style="9"/>
    <col min="10731" max="10731" width="13.44140625" style="9" customWidth="1"/>
    <col min="10732" max="10732" width="16.5546875" style="9" bestFit="1" customWidth="1"/>
    <col min="10733" max="10733" width="14.6640625" style="9" bestFit="1" customWidth="1"/>
    <col min="10734" max="10736" width="15.5546875" style="9" bestFit="1" customWidth="1"/>
    <col min="10737" max="10738" width="14.6640625" style="9" bestFit="1" customWidth="1"/>
    <col min="10739" max="10740" width="15.5546875" style="9" bestFit="1" customWidth="1"/>
    <col min="10741" max="10743" width="14.6640625" style="9" bestFit="1" customWidth="1"/>
    <col min="10744" max="10744" width="15.5546875" style="9" bestFit="1" customWidth="1"/>
    <col min="10745" max="10745" width="14.6640625" style="9" bestFit="1" customWidth="1"/>
    <col min="10746" max="10746" width="13.44140625" style="9" bestFit="1" customWidth="1"/>
    <col min="10747" max="10747" width="14.6640625" style="9" bestFit="1" customWidth="1"/>
    <col min="10748" max="10748" width="13.44140625" style="9" bestFit="1" customWidth="1"/>
    <col min="10749" max="10749" width="14.6640625" style="9" bestFit="1" customWidth="1"/>
    <col min="10750" max="10750" width="13.44140625" style="9" bestFit="1" customWidth="1"/>
    <col min="10751" max="10753" width="14.6640625" style="9" bestFit="1" customWidth="1"/>
    <col min="10754" max="10754" width="13.44140625" style="9" bestFit="1" customWidth="1"/>
    <col min="10755" max="10757" width="14.6640625" style="9" bestFit="1" customWidth="1"/>
    <col min="10758" max="10759" width="15.5546875" style="9" bestFit="1" customWidth="1"/>
    <col min="10760" max="10986" width="9.109375" style="9"/>
    <col min="10987" max="10987" width="13.44140625" style="9" customWidth="1"/>
    <col min="10988" max="10988" width="16.5546875" style="9" bestFit="1" customWidth="1"/>
    <col min="10989" max="10989" width="14.6640625" style="9" bestFit="1" customWidth="1"/>
    <col min="10990" max="10992" width="15.5546875" style="9" bestFit="1" customWidth="1"/>
    <col min="10993" max="10994" width="14.6640625" style="9" bestFit="1" customWidth="1"/>
    <col min="10995" max="10996" width="15.5546875" style="9" bestFit="1" customWidth="1"/>
    <col min="10997" max="10999" width="14.6640625" style="9" bestFit="1" customWidth="1"/>
    <col min="11000" max="11000" width="15.5546875" style="9" bestFit="1" customWidth="1"/>
    <col min="11001" max="11001" width="14.6640625" style="9" bestFit="1" customWidth="1"/>
    <col min="11002" max="11002" width="13.44140625" style="9" bestFit="1" customWidth="1"/>
    <col min="11003" max="11003" width="14.6640625" style="9" bestFit="1" customWidth="1"/>
    <col min="11004" max="11004" width="13.44140625" style="9" bestFit="1" customWidth="1"/>
    <col min="11005" max="11005" width="14.6640625" style="9" bestFit="1" customWidth="1"/>
    <col min="11006" max="11006" width="13.44140625" style="9" bestFit="1" customWidth="1"/>
    <col min="11007" max="11009" width="14.6640625" style="9" bestFit="1" customWidth="1"/>
    <col min="11010" max="11010" width="13.44140625" style="9" bestFit="1" customWidth="1"/>
    <col min="11011" max="11013" width="14.6640625" style="9" bestFit="1" customWidth="1"/>
    <col min="11014" max="11015" width="15.5546875" style="9" bestFit="1" customWidth="1"/>
    <col min="11016" max="11242" width="9.109375" style="9"/>
    <col min="11243" max="11243" width="13.44140625" style="9" customWidth="1"/>
    <col min="11244" max="11244" width="16.5546875" style="9" bestFit="1" customWidth="1"/>
    <col min="11245" max="11245" width="14.6640625" style="9" bestFit="1" customWidth="1"/>
    <col min="11246" max="11248" width="15.5546875" style="9" bestFit="1" customWidth="1"/>
    <col min="11249" max="11250" width="14.6640625" style="9" bestFit="1" customWidth="1"/>
    <col min="11251" max="11252" width="15.5546875" style="9" bestFit="1" customWidth="1"/>
    <col min="11253" max="11255" width="14.6640625" style="9" bestFit="1" customWidth="1"/>
    <col min="11256" max="11256" width="15.5546875" style="9" bestFit="1" customWidth="1"/>
    <col min="11257" max="11257" width="14.6640625" style="9" bestFit="1" customWidth="1"/>
    <col min="11258" max="11258" width="13.44140625" style="9" bestFit="1" customWidth="1"/>
    <col min="11259" max="11259" width="14.6640625" style="9" bestFit="1" customWidth="1"/>
    <col min="11260" max="11260" width="13.44140625" style="9" bestFit="1" customWidth="1"/>
    <col min="11261" max="11261" width="14.6640625" style="9" bestFit="1" customWidth="1"/>
    <col min="11262" max="11262" width="13.44140625" style="9" bestFit="1" customWidth="1"/>
    <col min="11263" max="11265" width="14.6640625" style="9" bestFit="1" customWidth="1"/>
    <col min="11266" max="11266" width="13.44140625" style="9" bestFit="1" customWidth="1"/>
    <col min="11267" max="11269" width="14.6640625" style="9" bestFit="1" customWidth="1"/>
    <col min="11270" max="11271" width="15.5546875" style="9" bestFit="1" customWidth="1"/>
    <col min="11272" max="11498" width="9.109375" style="9"/>
    <col min="11499" max="11499" width="13.44140625" style="9" customWidth="1"/>
    <col min="11500" max="11500" width="16.5546875" style="9" bestFit="1" customWidth="1"/>
    <col min="11501" max="11501" width="14.6640625" style="9" bestFit="1" customWidth="1"/>
    <col min="11502" max="11504" width="15.5546875" style="9" bestFit="1" customWidth="1"/>
    <col min="11505" max="11506" width="14.6640625" style="9" bestFit="1" customWidth="1"/>
    <col min="11507" max="11508" width="15.5546875" style="9" bestFit="1" customWidth="1"/>
    <col min="11509" max="11511" width="14.6640625" style="9" bestFit="1" customWidth="1"/>
    <col min="11512" max="11512" width="15.5546875" style="9" bestFit="1" customWidth="1"/>
    <col min="11513" max="11513" width="14.6640625" style="9" bestFit="1" customWidth="1"/>
    <col min="11514" max="11514" width="13.44140625" style="9" bestFit="1" customWidth="1"/>
    <col min="11515" max="11515" width="14.6640625" style="9" bestFit="1" customWidth="1"/>
    <col min="11516" max="11516" width="13.44140625" style="9" bestFit="1" customWidth="1"/>
    <col min="11517" max="11517" width="14.6640625" style="9" bestFit="1" customWidth="1"/>
    <col min="11518" max="11518" width="13.44140625" style="9" bestFit="1" customWidth="1"/>
    <col min="11519" max="11521" width="14.6640625" style="9" bestFit="1" customWidth="1"/>
    <col min="11522" max="11522" width="13.44140625" style="9" bestFit="1" customWidth="1"/>
    <col min="11523" max="11525" width="14.6640625" style="9" bestFit="1" customWidth="1"/>
    <col min="11526" max="11527" width="15.5546875" style="9" bestFit="1" customWidth="1"/>
    <col min="11528" max="11754" width="9.109375" style="9"/>
    <col min="11755" max="11755" width="13.44140625" style="9" customWidth="1"/>
    <col min="11756" max="11756" width="16.5546875" style="9" bestFit="1" customWidth="1"/>
    <col min="11757" max="11757" width="14.6640625" style="9" bestFit="1" customWidth="1"/>
    <col min="11758" max="11760" width="15.5546875" style="9" bestFit="1" customWidth="1"/>
    <col min="11761" max="11762" width="14.6640625" style="9" bestFit="1" customWidth="1"/>
    <col min="11763" max="11764" width="15.5546875" style="9" bestFit="1" customWidth="1"/>
    <col min="11765" max="11767" width="14.6640625" style="9" bestFit="1" customWidth="1"/>
    <col min="11768" max="11768" width="15.5546875" style="9" bestFit="1" customWidth="1"/>
    <col min="11769" max="11769" width="14.6640625" style="9" bestFit="1" customWidth="1"/>
    <col min="11770" max="11770" width="13.44140625" style="9" bestFit="1" customWidth="1"/>
    <col min="11771" max="11771" width="14.6640625" style="9" bestFit="1" customWidth="1"/>
    <col min="11772" max="11772" width="13.44140625" style="9" bestFit="1" customWidth="1"/>
    <col min="11773" max="11773" width="14.6640625" style="9" bestFit="1" customWidth="1"/>
    <col min="11774" max="11774" width="13.44140625" style="9" bestFit="1" customWidth="1"/>
    <col min="11775" max="11777" width="14.6640625" style="9" bestFit="1" customWidth="1"/>
    <col min="11778" max="11778" width="13.44140625" style="9" bestFit="1" customWidth="1"/>
    <col min="11779" max="11781" width="14.6640625" style="9" bestFit="1" customWidth="1"/>
    <col min="11782" max="11783" width="15.5546875" style="9" bestFit="1" customWidth="1"/>
    <col min="11784" max="12010" width="9.109375" style="9"/>
    <col min="12011" max="12011" width="13.44140625" style="9" customWidth="1"/>
    <col min="12012" max="12012" width="16.5546875" style="9" bestFit="1" customWidth="1"/>
    <col min="12013" max="12013" width="14.6640625" style="9" bestFit="1" customWidth="1"/>
    <col min="12014" max="12016" width="15.5546875" style="9" bestFit="1" customWidth="1"/>
    <col min="12017" max="12018" width="14.6640625" style="9" bestFit="1" customWidth="1"/>
    <col min="12019" max="12020" width="15.5546875" style="9" bestFit="1" customWidth="1"/>
    <col min="12021" max="12023" width="14.6640625" style="9" bestFit="1" customWidth="1"/>
    <col min="12024" max="12024" width="15.5546875" style="9" bestFit="1" customWidth="1"/>
    <col min="12025" max="12025" width="14.6640625" style="9" bestFit="1" customWidth="1"/>
    <col min="12026" max="12026" width="13.44140625" style="9" bestFit="1" customWidth="1"/>
    <col min="12027" max="12027" width="14.6640625" style="9" bestFit="1" customWidth="1"/>
    <col min="12028" max="12028" width="13.44140625" style="9" bestFit="1" customWidth="1"/>
    <col min="12029" max="12029" width="14.6640625" style="9" bestFit="1" customWidth="1"/>
    <col min="12030" max="12030" width="13.44140625" style="9" bestFit="1" customWidth="1"/>
    <col min="12031" max="12033" width="14.6640625" style="9" bestFit="1" customWidth="1"/>
    <col min="12034" max="12034" width="13.44140625" style="9" bestFit="1" customWidth="1"/>
    <col min="12035" max="12037" width="14.6640625" style="9" bestFit="1" customWidth="1"/>
    <col min="12038" max="12039" width="15.5546875" style="9" bestFit="1" customWidth="1"/>
    <col min="12040" max="12266" width="9.109375" style="9"/>
    <col min="12267" max="12267" width="13.44140625" style="9" customWidth="1"/>
    <col min="12268" max="12268" width="16.5546875" style="9" bestFit="1" customWidth="1"/>
    <col min="12269" max="12269" width="14.6640625" style="9" bestFit="1" customWidth="1"/>
    <col min="12270" max="12272" width="15.5546875" style="9" bestFit="1" customWidth="1"/>
    <col min="12273" max="12274" width="14.6640625" style="9" bestFit="1" customWidth="1"/>
    <col min="12275" max="12276" width="15.5546875" style="9" bestFit="1" customWidth="1"/>
    <col min="12277" max="12279" width="14.6640625" style="9" bestFit="1" customWidth="1"/>
    <col min="12280" max="12280" width="15.5546875" style="9" bestFit="1" customWidth="1"/>
    <col min="12281" max="12281" width="14.6640625" style="9" bestFit="1" customWidth="1"/>
    <col min="12282" max="12282" width="13.44140625" style="9" bestFit="1" customWidth="1"/>
    <col min="12283" max="12283" width="14.6640625" style="9" bestFit="1" customWidth="1"/>
    <col min="12284" max="12284" width="13.44140625" style="9" bestFit="1" customWidth="1"/>
    <col min="12285" max="12285" width="14.6640625" style="9" bestFit="1" customWidth="1"/>
    <col min="12286" max="12286" width="13.44140625" style="9" bestFit="1" customWidth="1"/>
    <col min="12287" max="12289" width="14.6640625" style="9" bestFit="1" customWidth="1"/>
    <col min="12290" max="12290" width="13.44140625" style="9" bestFit="1" customWidth="1"/>
    <col min="12291" max="12293" width="14.6640625" style="9" bestFit="1" customWidth="1"/>
    <col min="12294" max="12295" width="15.5546875" style="9" bestFit="1" customWidth="1"/>
    <col min="12296" max="12522" width="9.109375" style="9"/>
    <col min="12523" max="12523" width="13.44140625" style="9" customWidth="1"/>
    <col min="12524" max="12524" width="16.5546875" style="9" bestFit="1" customWidth="1"/>
    <col min="12525" max="12525" width="14.6640625" style="9" bestFit="1" customWidth="1"/>
    <col min="12526" max="12528" width="15.5546875" style="9" bestFit="1" customWidth="1"/>
    <col min="12529" max="12530" width="14.6640625" style="9" bestFit="1" customWidth="1"/>
    <col min="12531" max="12532" width="15.5546875" style="9" bestFit="1" customWidth="1"/>
    <col min="12533" max="12535" width="14.6640625" style="9" bestFit="1" customWidth="1"/>
    <col min="12536" max="12536" width="15.5546875" style="9" bestFit="1" customWidth="1"/>
    <col min="12537" max="12537" width="14.6640625" style="9" bestFit="1" customWidth="1"/>
    <col min="12538" max="12538" width="13.44140625" style="9" bestFit="1" customWidth="1"/>
    <col min="12539" max="12539" width="14.6640625" style="9" bestFit="1" customWidth="1"/>
    <col min="12540" max="12540" width="13.44140625" style="9" bestFit="1" customWidth="1"/>
    <col min="12541" max="12541" width="14.6640625" style="9" bestFit="1" customWidth="1"/>
    <col min="12542" max="12542" width="13.44140625" style="9" bestFit="1" customWidth="1"/>
    <col min="12543" max="12545" width="14.6640625" style="9" bestFit="1" customWidth="1"/>
    <col min="12546" max="12546" width="13.44140625" style="9" bestFit="1" customWidth="1"/>
    <col min="12547" max="12549" width="14.6640625" style="9" bestFit="1" customWidth="1"/>
    <col min="12550" max="12551" width="15.5546875" style="9" bestFit="1" customWidth="1"/>
    <col min="12552" max="12778" width="9.109375" style="9"/>
    <col min="12779" max="12779" width="13.44140625" style="9" customWidth="1"/>
    <col min="12780" max="12780" width="16.5546875" style="9" bestFit="1" customWidth="1"/>
    <col min="12781" max="12781" width="14.6640625" style="9" bestFit="1" customWidth="1"/>
    <col min="12782" max="12784" width="15.5546875" style="9" bestFit="1" customWidth="1"/>
    <col min="12785" max="12786" width="14.6640625" style="9" bestFit="1" customWidth="1"/>
    <col min="12787" max="12788" width="15.5546875" style="9" bestFit="1" customWidth="1"/>
    <col min="12789" max="12791" width="14.6640625" style="9" bestFit="1" customWidth="1"/>
    <col min="12792" max="12792" width="15.5546875" style="9" bestFit="1" customWidth="1"/>
    <col min="12793" max="12793" width="14.6640625" style="9" bestFit="1" customWidth="1"/>
    <col min="12794" max="12794" width="13.44140625" style="9" bestFit="1" customWidth="1"/>
    <col min="12795" max="12795" width="14.6640625" style="9" bestFit="1" customWidth="1"/>
    <col min="12796" max="12796" width="13.44140625" style="9" bestFit="1" customWidth="1"/>
    <col min="12797" max="12797" width="14.6640625" style="9" bestFit="1" customWidth="1"/>
    <col min="12798" max="12798" width="13.44140625" style="9" bestFit="1" customWidth="1"/>
    <col min="12799" max="12801" width="14.6640625" style="9" bestFit="1" customWidth="1"/>
    <col min="12802" max="12802" width="13.44140625" style="9" bestFit="1" customWidth="1"/>
    <col min="12803" max="12805" width="14.6640625" style="9" bestFit="1" customWidth="1"/>
    <col min="12806" max="12807" width="15.5546875" style="9" bestFit="1" customWidth="1"/>
    <col min="12808" max="13034" width="9.109375" style="9"/>
    <col min="13035" max="13035" width="13.44140625" style="9" customWidth="1"/>
    <col min="13036" max="13036" width="16.5546875" style="9" bestFit="1" customWidth="1"/>
    <col min="13037" max="13037" width="14.6640625" style="9" bestFit="1" customWidth="1"/>
    <col min="13038" max="13040" width="15.5546875" style="9" bestFit="1" customWidth="1"/>
    <col min="13041" max="13042" width="14.6640625" style="9" bestFit="1" customWidth="1"/>
    <col min="13043" max="13044" width="15.5546875" style="9" bestFit="1" customWidth="1"/>
    <col min="13045" max="13047" width="14.6640625" style="9" bestFit="1" customWidth="1"/>
    <col min="13048" max="13048" width="15.5546875" style="9" bestFit="1" customWidth="1"/>
    <col min="13049" max="13049" width="14.6640625" style="9" bestFit="1" customWidth="1"/>
    <col min="13050" max="13050" width="13.44140625" style="9" bestFit="1" customWidth="1"/>
    <col min="13051" max="13051" width="14.6640625" style="9" bestFit="1" customWidth="1"/>
    <col min="13052" max="13052" width="13.44140625" style="9" bestFit="1" customWidth="1"/>
    <col min="13053" max="13053" width="14.6640625" style="9" bestFit="1" customWidth="1"/>
    <col min="13054" max="13054" width="13.44140625" style="9" bestFit="1" customWidth="1"/>
    <col min="13055" max="13057" width="14.6640625" style="9" bestFit="1" customWidth="1"/>
    <col min="13058" max="13058" width="13.44140625" style="9" bestFit="1" customWidth="1"/>
    <col min="13059" max="13061" width="14.6640625" style="9" bestFit="1" customWidth="1"/>
    <col min="13062" max="13063" width="15.5546875" style="9" bestFit="1" customWidth="1"/>
    <col min="13064" max="13290" width="9.109375" style="9"/>
    <col min="13291" max="13291" width="13.44140625" style="9" customWidth="1"/>
    <col min="13292" max="13292" width="16.5546875" style="9" bestFit="1" customWidth="1"/>
    <col min="13293" max="13293" width="14.6640625" style="9" bestFit="1" customWidth="1"/>
    <col min="13294" max="13296" width="15.5546875" style="9" bestFit="1" customWidth="1"/>
    <col min="13297" max="13298" width="14.6640625" style="9" bestFit="1" customWidth="1"/>
    <col min="13299" max="13300" width="15.5546875" style="9" bestFit="1" customWidth="1"/>
    <col min="13301" max="13303" width="14.6640625" style="9" bestFit="1" customWidth="1"/>
    <col min="13304" max="13304" width="15.5546875" style="9" bestFit="1" customWidth="1"/>
    <col min="13305" max="13305" width="14.6640625" style="9" bestFit="1" customWidth="1"/>
    <col min="13306" max="13306" width="13.44140625" style="9" bestFit="1" customWidth="1"/>
    <col min="13307" max="13307" width="14.6640625" style="9" bestFit="1" customWidth="1"/>
    <col min="13308" max="13308" width="13.44140625" style="9" bestFit="1" customWidth="1"/>
    <col min="13309" max="13309" width="14.6640625" style="9" bestFit="1" customWidth="1"/>
    <col min="13310" max="13310" width="13.44140625" style="9" bestFit="1" customWidth="1"/>
    <col min="13311" max="13313" width="14.6640625" style="9" bestFit="1" customWidth="1"/>
    <col min="13314" max="13314" width="13.44140625" style="9" bestFit="1" customWidth="1"/>
    <col min="13315" max="13317" width="14.6640625" style="9" bestFit="1" customWidth="1"/>
    <col min="13318" max="13319" width="15.5546875" style="9" bestFit="1" customWidth="1"/>
    <col min="13320" max="13546" width="9.109375" style="9"/>
    <col min="13547" max="13547" width="13.44140625" style="9" customWidth="1"/>
    <col min="13548" max="13548" width="16.5546875" style="9" bestFit="1" customWidth="1"/>
    <col min="13549" max="13549" width="14.6640625" style="9" bestFit="1" customWidth="1"/>
    <col min="13550" max="13552" width="15.5546875" style="9" bestFit="1" customWidth="1"/>
    <col min="13553" max="13554" width="14.6640625" style="9" bestFit="1" customWidth="1"/>
    <col min="13555" max="13556" width="15.5546875" style="9" bestFit="1" customWidth="1"/>
    <col min="13557" max="13559" width="14.6640625" style="9" bestFit="1" customWidth="1"/>
    <col min="13560" max="13560" width="15.5546875" style="9" bestFit="1" customWidth="1"/>
    <col min="13561" max="13561" width="14.6640625" style="9" bestFit="1" customWidth="1"/>
    <col min="13562" max="13562" width="13.44140625" style="9" bestFit="1" customWidth="1"/>
    <col min="13563" max="13563" width="14.6640625" style="9" bestFit="1" customWidth="1"/>
    <col min="13564" max="13564" width="13.44140625" style="9" bestFit="1" customWidth="1"/>
    <col min="13565" max="13565" width="14.6640625" style="9" bestFit="1" customWidth="1"/>
    <col min="13566" max="13566" width="13.44140625" style="9" bestFit="1" customWidth="1"/>
    <col min="13567" max="13569" width="14.6640625" style="9" bestFit="1" customWidth="1"/>
    <col min="13570" max="13570" width="13.44140625" style="9" bestFit="1" customWidth="1"/>
    <col min="13571" max="13573" width="14.6640625" style="9" bestFit="1" customWidth="1"/>
    <col min="13574" max="13575" width="15.5546875" style="9" bestFit="1" customWidth="1"/>
    <col min="13576" max="13802" width="9.109375" style="9"/>
    <col min="13803" max="13803" width="13.44140625" style="9" customWidth="1"/>
    <col min="13804" max="13804" width="16.5546875" style="9" bestFit="1" customWidth="1"/>
    <col min="13805" max="13805" width="14.6640625" style="9" bestFit="1" customWidth="1"/>
    <col min="13806" max="13808" width="15.5546875" style="9" bestFit="1" customWidth="1"/>
    <col min="13809" max="13810" width="14.6640625" style="9" bestFit="1" customWidth="1"/>
    <col min="13811" max="13812" width="15.5546875" style="9" bestFit="1" customWidth="1"/>
    <col min="13813" max="13815" width="14.6640625" style="9" bestFit="1" customWidth="1"/>
    <col min="13816" max="13816" width="15.5546875" style="9" bestFit="1" customWidth="1"/>
    <col min="13817" max="13817" width="14.6640625" style="9" bestFit="1" customWidth="1"/>
    <col min="13818" max="13818" width="13.44140625" style="9" bestFit="1" customWidth="1"/>
    <col min="13819" max="13819" width="14.6640625" style="9" bestFit="1" customWidth="1"/>
    <col min="13820" max="13820" width="13.44140625" style="9" bestFit="1" customWidth="1"/>
    <col min="13821" max="13821" width="14.6640625" style="9" bestFit="1" customWidth="1"/>
    <col min="13822" max="13822" width="13.44140625" style="9" bestFit="1" customWidth="1"/>
    <col min="13823" max="13825" width="14.6640625" style="9" bestFit="1" customWidth="1"/>
    <col min="13826" max="13826" width="13.44140625" style="9" bestFit="1" customWidth="1"/>
    <col min="13827" max="13829" width="14.6640625" style="9" bestFit="1" customWidth="1"/>
    <col min="13830" max="13831" width="15.5546875" style="9" bestFit="1" customWidth="1"/>
    <col min="13832" max="14058" width="9.109375" style="9"/>
    <col min="14059" max="14059" width="13.44140625" style="9" customWidth="1"/>
    <col min="14060" max="14060" width="16.5546875" style="9" bestFit="1" customWidth="1"/>
    <col min="14061" max="14061" width="14.6640625" style="9" bestFit="1" customWidth="1"/>
    <col min="14062" max="14064" width="15.5546875" style="9" bestFit="1" customWidth="1"/>
    <col min="14065" max="14066" width="14.6640625" style="9" bestFit="1" customWidth="1"/>
    <col min="14067" max="14068" width="15.5546875" style="9" bestFit="1" customWidth="1"/>
    <col min="14069" max="14071" width="14.6640625" style="9" bestFit="1" customWidth="1"/>
    <col min="14072" max="14072" width="15.5546875" style="9" bestFit="1" customWidth="1"/>
    <col min="14073" max="14073" width="14.6640625" style="9" bestFit="1" customWidth="1"/>
    <col min="14074" max="14074" width="13.44140625" style="9" bestFit="1" customWidth="1"/>
    <col min="14075" max="14075" width="14.6640625" style="9" bestFit="1" customWidth="1"/>
    <col min="14076" max="14076" width="13.44140625" style="9" bestFit="1" customWidth="1"/>
    <col min="14077" max="14077" width="14.6640625" style="9" bestFit="1" customWidth="1"/>
    <col min="14078" max="14078" width="13.44140625" style="9" bestFit="1" customWidth="1"/>
    <col min="14079" max="14081" width="14.6640625" style="9" bestFit="1" customWidth="1"/>
    <col min="14082" max="14082" width="13.44140625" style="9" bestFit="1" customWidth="1"/>
    <col min="14083" max="14085" width="14.6640625" style="9" bestFit="1" customWidth="1"/>
    <col min="14086" max="14087" width="15.5546875" style="9" bestFit="1" customWidth="1"/>
    <col min="14088" max="14314" width="9.109375" style="9"/>
    <col min="14315" max="14315" width="13.44140625" style="9" customWidth="1"/>
    <col min="14316" max="14316" width="16.5546875" style="9" bestFit="1" customWidth="1"/>
    <col min="14317" max="14317" width="14.6640625" style="9" bestFit="1" customWidth="1"/>
    <col min="14318" max="14320" width="15.5546875" style="9" bestFit="1" customWidth="1"/>
    <col min="14321" max="14322" width="14.6640625" style="9" bestFit="1" customWidth="1"/>
    <col min="14323" max="14324" width="15.5546875" style="9" bestFit="1" customWidth="1"/>
    <col min="14325" max="14327" width="14.6640625" style="9" bestFit="1" customWidth="1"/>
    <col min="14328" max="14328" width="15.5546875" style="9" bestFit="1" customWidth="1"/>
    <col min="14329" max="14329" width="14.6640625" style="9" bestFit="1" customWidth="1"/>
    <col min="14330" max="14330" width="13.44140625" style="9" bestFit="1" customWidth="1"/>
    <col min="14331" max="14331" width="14.6640625" style="9" bestFit="1" customWidth="1"/>
    <col min="14332" max="14332" width="13.44140625" style="9" bestFit="1" customWidth="1"/>
    <col min="14333" max="14333" width="14.6640625" style="9" bestFit="1" customWidth="1"/>
    <col min="14334" max="14334" width="13.44140625" style="9" bestFit="1" customWidth="1"/>
    <col min="14335" max="14337" width="14.6640625" style="9" bestFit="1" customWidth="1"/>
    <col min="14338" max="14338" width="13.44140625" style="9" bestFit="1" customWidth="1"/>
    <col min="14339" max="14341" width="14.6640625" style="9" bestFit="1" customWidth="1"/>
    <col min="14342" max="14343" width="15.5546875" style="9" bestFit="1" customWidth="1"/>
    <col min="14344" max="14570" width="9.109375" style="9"/>
    <col min="14571" max="14571" width="13.44140625" style="9" customWidth="1"/>
    <col min="14572" max="14572" width="16.5546875" style="9" bestFit="1" customWidth="1"/>
    <col min="14573" max="14573" width="14.6640625" style="9" bestFit="1" customWidth="1"/>
    <col min="14574" max="14576" width="15.5546875" style="9" bestFit="1" customWidth="1"/>
    <col min="14577" max="14578" width="14.6640625" style="9" bestFit="1" customWidth="1"/>
    <col min="14579" max="14580" width="15.5546875" style="9" bestFit="1" customWidth="1"/>
    <col min="14581" max="14583" width="14.6640625" style="9" bestFit="1" customWidth="1"/>
    <col min="14584" max="14584" width="15.5546875" style="9" bestFit="1" customWidth="1"/>
    <col min="14585" max="14585" width="14.6640625" style="9" bestFit="1" customWidth="1"/>
    <col min="14586" max="14586" width="13.44140625" style="9" bestFit="1" customWidth="1"/>
    <col min="14587" max="14587" width="14.6640625" style="9" bestFit="1" customWidth="1"/>
    <col min="14588" max="14588" width="13.44140625" style="9" bestFit="1" customWidth="1"/>
    <col min="14589" max="14589" width="14.6640625" style="9" bestFit="1" customWidth="1"/>
    <col min="14590" max="14590" width="13.44140625" style="9" bestFit="1" customWidth="1"/>
    <col min="14591" max="14593" width="14.6640625" style="9" bestFit="1" customWidth="1"/>
    <col min="14594" max="14594" width="13.44140625" style="9" bestFit="1" customWidth="1"/>
    <col min="14595" max="14597" width="14.6640625" style="9" bestFit="1" customWidth="1"/>
    <col min="14598" max="14599" width="15.5546875" style="9" bestFit="1" customWidth="1"/>
    <col min="14600" max="14826" width="9.109375" style="9"/>
    <col min="14827" max="14827" width="13.44140625" style="9" customWidth="1"/>
    <col min="14828" max="14828" width="16.5546875" style="9" bestFit="1" customWidth="1"/>
    <col min="14829" max="14829" width="14.6640625" style="9" bestFit="1" customWidth="1"/>
    <col min="14830" max="14832" width="15.5546875" style="9" bestFit="1" customWidth="1"/>
    <col min="14833" max="14834" width="14.6640625" style="9" bestFit="1" customWidth="1"/>
    <col min="14835" max="14836" width="15.5546875" style="9" bestFit="1" customWidth="1"/>
    <col min="14837" max="14839" width="14.6640625" style="9" bestFit="1" customWidth="1"/>
    <col min="14840" max="14840" width="15.5546875" style="9" bestFit="1" customWidth="1"/>
    <col min="14841" max="14841" width="14.6640625" style="9" bestFit="1" customWidth="1"/>
    <col min="14842" max="14842" width="13.44140625" style="9" bestFit="1" customWidth="1"/>
    <col min="14843" max="14843" width="14.6640625" style="9" bestFit="1" customWidth="1"/>
    <col min="14844" max="14844" width="13.44140625" style="9" bestFit="1" customWidth="1"/>
    <col min="14845" max="14845" width="14.6640625" style="9" bestFit="1" customWidth="1"/>
    <col min="14846" max="14846" width="13.44140625" style="9" bestFit="1" customWidth="1"/>
    <col min="14847" max="14849" width="14.6640625" style="9" bestFit="1" customWidth="1"/>
    <col min="14850" max="14850" width="13.44140625" style="9" bestFit="1" customWidth="1"/>
    <col min="14851" max="14853" width="14.6640625" style="9" bestFit="1" customWidth="1"/>
    <col min="14854" max="14855" width="15.5546875" style="9" bestFit="1" customWidth="1"/>
    <col min="14856" max="15082" width="9.109375" style="9"/>
    <col min="15083" max="15083" width="13.44140625" style="9" customWidth="1"/>
    <col min="15084" max="15084" width="16.5546875" style="9" bestFit="1" customWidth="1"/>
    <col min="15085" max="15085" width="14.6640625" style="9" bestFit="1" customWidth="1"/>
    <col min="15086" max="15088" width="15.5546875" style="9" bestFit="1" customWidth="1"/>
    <col min="15089" max="15090" width="14.6640625" style="9" bestFit="1" customWidth="1"/>
    <col min="15091" max="15092" width="15.5546875" style="9" bestFit="1" customWidth="1"/>
    <col min="15093" max="15095" width="14.6640625" style="9" bestFit="1" customWidth="1"/>
    <col min="15096" max="15096" width="15.5546875" style="9" bestFit="1" customWidth="1"/>
    <col min="15097" max="15097" width="14.6640625" style="9" bestFit="1" customWidth="1"/>
    <col min="15098" max="15098" width="13.44140625" style="9" bestFit="1" customWidth="1"/>
    <col min="15099" max="15099" width="14.6640625" style="9" bestFit="1" customWidth="1"/>
    <col min="15100" max="15100" width="13.44140625" style="9" bestFit="1" customWidth="1"/>
    <col min="15101" max="15101" width="14.6640625" style="9" bestFit="1" customWidth="1"/>
    <col min="15102" max="15102" width="13.44140625" style="9" bestFit="1" customWidth="1"/>
    <col min="15103" max="15105" width="14.6640625" style="9" bestFit="1" customWidth="1"/>
    <col min="15106" max="15106" width="13.44140625" style="9" bestFit="1" customWidth="1"/>
    <col min="15107" max="15109" width="14.6640625" style="9" bestFit="1" customWidth="1"/>
    <col min="15110" max="15111" width="15.5546875" style="9" bestFit="1" customWidth="1"/>
    <col min="15112" max="15338" width="9.109375" style="9"/>
    <col min="15339" max="15339" width="13.44140625" style="9" customWidth="1"/>
    <col min="15340" max="15340" width="16.5546875" style="9" bestFit="1" customWidth="1"/>
    <col min="15341" max="15341" width="14.6640625" style="9" bestFit="1" customWidth="1"/>
    <col min="15342" max="15344" width="15.5546875" style="9" bestFit="1" customWidth="1"/>
    <col min="15345" max="15346" width="14.6640625" style="9" bestFit="1" customWidth="1"/>
    <col min="15347" max="15348" width="15.5546875" style="9" bestFit="1" customWidth="1"/>
    <col min="15349" max="15351" width="14.6640625" style="9" bestFit="1" customWidth="1"/>
    <col min="15352" max="15352" width="15.5546875" style="9" bestFit="1" customWidth="1"/>
    <col min="15353" max="15353" width="14.6640625" style="9" bestFit="1" customWidth="1"/>
    <col min="15354" max="15354" width="13.44140625" style="9" bestFit="1" customWidth="1"/>
    <col min="15355" max="15355" width="14.6640625" style="9" bestFit="1" customWidth="1"/>
    <col min="15356" max="15356" width="13.44140625" style="9" bestFit="1" customWidth="1"/>
    <col min="15357" max="15357" width="14.6640625" style="9" bestFit="1" customWidth="1"/>
    <col min="15358" max="15358" width="13.44140625" style="9" bestFit="1" customWidth="1"/>
    <col min="15359" max="15361" width="14.6640625" style="9" bestFit="1" customWidth="1"/>
    <col min="15362" max="15362" width="13.44140625" style="9" bestFit="1" customWidth="1"/>
    <col min="15363" max="15365" width="14.6640625" style="9" bestFit="1" customWidth="1"/>
    <col min="15366" max="15367" width="15.5546875" style="9" bestFit="1" customWidth="1"/>
    <col min="15368" max="15594" width="9.109375" style="9"/>
    <col min="15595" max="15595" width="13.44140625" style="9" customWidth="1"/>
    <col min="15596" max="15596" width="16.5546875" style="9" bestFit="1" customWidth="1"/>
    <col min="15597" max="15597" width="14.6640625" style="9" bestFit="1" customWidth="1"/>
    <col min="15598" max="15600" width="15.5546875" style="9" bestFit="1" customWidth="1"/>
    <col min="15601" max="15602" width="14.6640625" style="9" bestFit="1" customWidth="1"/>
    <col min="15603" max="15604" width="15.5546875" style="9" bestFit="1" customWidth="1"/>
    <col min="15605" max="15607" width="14.6640625" style="9" bestFit="1" customWidth="1"/>
    <col min="15608" max="15608" width="15.5546875" style="9" bestFit="1" customWidth="1"/>
    <col min="15609" max="15609" width="14.6640625" style="9" bestFit="1" customWidth="1"/>
    <col min="15610" max="15610" width="13.44140625" style="9" bestFit="1" customWidth="1"/>
    <col min="15611" max="15611" width="14.6640625" style="9" bestFit="1" customWidth="1"/>
    <col min="15612" max="15612" width="13.44140625" style="9" bestFit="1" customWidth="1"/>
    <col min="15613" max="15613" width="14.6640625" style="9" bestFit="1" customWidth="1"/>
    <col min="15614" max="15614" width="13.44140625" style="9" bestFit="1" customWidth="1"/>
    <col min="15615" max="15617" width="14.6640625" style="9" bestFit="1" customWidth="1"/>
    <col min="15618" max="15618" width="13.44140625" style="9" bestFit="1" customWidth="1"/>
    <col min="15619" max="15621" width="14.6640625" style="9" bestFit="1" customWidth="1"/>
    <col min="15622" max="15623" width="15.5546875" style="9" bestFit="1" customWidth="1"/>
    <col min="15624" max="15850" width="9.109375" style="9"/>
    <col min="15851" max="15851" width="13.44140625" style="9" customWidth="1"/>
    <col min="15852" max="15852" width="16.5546875" style="9" bestFit="1" customWidth="1"/>
    <col min="15853" max="15853" width="14.6640625" style="9" bestFit="1" customWidth="1"/>
    <col min="15854" max="15856" width="15.5546875" style="9" bestFit="1" customWidth="1"/>
    <col min="15857" max="15858" width="14.6640625" style="9" bestFit="1" customWidth="1"/>
    <col min="15859" max="15860" width="15.5546875" style="9" bestFit="1" customWidth="1"/>
    <col min="15861" max="15863" width="14.6640625" style="9" bestFit="1" customWidth="1"/>
    <col min="15864" max="15864" width="15.5546875" style="9" bestFit="1" customWidth="1"/>
    <col min="15865" max="15865" width="14.6640625" style="9" bestFit="1" customWidth="1"/>
    <col min="15866" max="15866" width="13.44140625" style="9" bestFit="1" customWidth="1"/>
    <col min="15867" max="15867" width="14.6640625" style="9" bestFit="1" customWidth="1"/>
    <col min="15868" max="15868" width="13.44140625" style="9" bestFit="1" customWidth="1"/>
    <col min="15869" max="15869" width="14.6640625" style="9" bestFit="1" customWidth="1"/>
    <col min="15870" max="15870" width="13.44140625" style="9" bestFit="1" customWidth="1"/>
    <col min="15871" max="15873" width="14.6640625" style="9" bestFit="1" customWidth="1"/>
    <col min="15874" max="15874" width="13.44140625" style="9" bestFit="1" customWidth="1"/>
    <col min="15875" max="15877" width="14.6640625" style="9" bestFit="1" customWidth="1"/>
    <col min="15878" max="15879" width="15.5546875" style="9" bestFit="1" customWidth="1"/>
    <col min="15880" max="16106" width="9.109375" style="9"/>
    <col min="16107" max="16107" width="13.44140625" style="9" customWidth="1"/>
    <col min="16108" max="16108" width="16.5546875" style="9" bestFit="1" customWidth="1"/>
    <col min="16109" max="16109" width="14.6640625" style="9" bestFit="1" customWidth="1"/>
    <col min="16110" max="16112" width="15.5546875" style="9" bestFit="1" customWidth="1"/>
    <col min="16113" max="16114" width="14.6640625" style="9" bestFit="1" customWidth="1"/>
    <col min="16115" max="16116" width="15.5546875" style="9" bestFit="1" customWidth="1"/>
    <col min="16117" max="16119" width="14.6640625" style="9" bestFit="1" customWidth="1"/>
    <col min="16120" max="16120" width="15.5546875" style="9" bestFit="1" customWidth="1"/>
    <col min="16121" max="16121" width="14.6640625" style="9" bestFit="1" customWidth="1"/>
    <col min="16122" max="16122" width="13.44140625" style="9" bestFit="1" customWidth="1"/>
    <col min="16123" max="16123" width="14.6640625" style="9" bestFit="1" customWidth="1"/>
    <col min="16124" max="16124" width="13.44140625" style="9" bestFit="1" customWidth="1"/>
    <col min="16125" max="16125" width="14.6640625" style="9" bestFit="1" customWidth="1"/>
    <col min="16126" max="16126" width="13.44140625" style="9" bestFit="1" customWidth="1"/>
    <col min="16127" max="16129" width="14.6640625" style="9" bestFit="1" customWidth="1"/>
    <col min="16130" max="16130" width="13.44140625" style="9" bestFit="1" customWidth="1"/>
    <col min="16131" max="16133" width="14.6640625" style="9" bestFit="1" customWidth="1"/>
    <col min="16134" max="16135" width="15.5546875" style="9" bestFit="1" customWidth="1"/>
    <col min="16136" max="16384" width="9.109375" style="9"/>
  </cols>
  <sheetData>
    <row r="1" spans="1:52" s="43" customForma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</row>
    <row r="2" spans="1:52" s="43" customFormat="1" ht="13.5" customHeight="1">
      <c r="A2" s="133" t="s">
        <v>346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s="43" customFormat="1">
      <c r="A3" s="133" t="s">
        <v>351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</row>
    <row r="4" spans="1:52" s="134" customFormat="1" ht="12"/>
    <row r="5" spans="1:52" s="45" customFormat="1">
      <c r="A5" s="52" t="s">
        <v>345</v>
      </c>
      <c r="B5" s="39" t="s">
        <v>0</v>
      </c>
      <c r="C5" s="39" t="s">
        <v>1</v>
      </c>
      <c r="D5" s="39" t="s">
        <v>2</v>
      </c>
      <c r="E5" s="39" t="s">
        <v>249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  <c r="L5" s="39" t="s">
        <v>206</v>
      </c>
      <c r="M5" s="39" t="s">
        <v>212</v>
      </c>
      <c r="N5" s="39" t="s">
        <v>214</v>
      </c>
      <c r="AD5" s="45" t="s">
        <v>250</v>
      </c>
      <c r="AK5" s="53"/>
      <c r="AL5" s="53"/>
      <c r="AM5" s="53"/>
      <c r="AN5" s="53"/>
      <c r="AO5" s="20"/>
      <c r="AP5" s="20"/>
      <c r="AQ5" s="20"/>
      <c r="AR5" s="20"/>
      <c r="AS5" s="20"/>
      <c r="AT5" s="20"/>
      <c r="AU5" s="20"/>
      <c r="AV5" s="20"/>
    </row>
    <row r="6" spans="1:52" s="45" customFormat="1">
      <c r="A6" s="54" t="s">
        <v>4</v>
      </c>
      <c r="B6" s="30">
        <f t="shared" ref="B6:B41" si="0">SUM(C6:N6)</f>
        <v>810742.24039388006</v>
      </c>
      <c r="C6" s="30">
        <f t="shared" ref="C6:N6" si="1">SUM(C7,C43)</f>
        <v>59115.097906010007</v>
      </c>
      <c r="D6" s="30">
        <f t="shared" si="1"/>
        <v>60203.284653430012</v>
      </c>
      <c r="E6" s="30">
        <f t="shared" si="1"/>
        <v>61652.097580480004</v>
      </c>
      <c r="F6" s="30">
        <f t="shared" si="1"/>
        <v>64230.867677839989</v>
      </c>
      <c r="G6" s="30">
        <f t="shared" si="1"/>
        <v>65742.60528648</v>
      </c>
      <c r="H6" s="30">
        <f t="shared" si="1"/>
        <v>69658.357802540006</v>
      </c>
      <c r="I6" s="30">
        <f t="shared" si="1"/>
        <v>53417.699772990003</v>
      </c>
      <c r="J6" s="30">
        <f t="shared" si="1"/>
        <v>58738.489575720007</v>
      </c>
      <c r="K6" s="30">
        <f t="shared" si="1"/>
        <v>56440.397034840011</v>
      </c>
      <c r="L6" s="30">
        <f t="shared" si="1"/>
        <v>57587.923572719999</v>
      </c>
      <c r="M6" s="30">
        <f t="shared" si="1"/>
        <v>63603.638582769985</v>
      </c>
      <c r="N6" s="30">
        <f t="shared" si="1"/>
        <v>140351.78094805998</v>
      </c>
      <c r="AK6" s="53"/>
      <c r="AL6" s="53"/>
      <c r="AM6" s="53"/>
      <c r="AN6" s="53"/>
    </row>
    <row r="7" spans="1:52" s="45" customFormat="1">
      <c r="A7" s="54" t="s">
        <v>5</v>
      </c>
      <c r="B7" s="30">
        <f t="shared" si="0"/>
        <v>685335.56204216008</v>
      </c>
      <c r="C7" s="30">
        <f t="shared" ref="C7:I7" si="2">SUM(C8,C11,C36:C41)</f>
        <v>44851.321866330007</v>
      </c>
      <c r="D7" s="30">
        <f t="shared" si="2"/>
        <v>52312.128324500009</v>
      </c>
      <c r="E7" s="30">
        <f t="shared" si="2"/>
        <v>49662.784516890002</v>
      </c>
      <c r="F7" s="30">
        <f t="shared" si="2"/>
        <v>51283.791784339992</v>
      </c>
      <c r="G7" s="30">
        <f t="shared" si="2"/>
        <v>50321.032035930002</v>
      </c>
      <c r="H7" s="30">
        <f t="shared" si="2"/>
        <v>62058.054269040003</v>
      </c>
      <c r="I7" s="30">
        <f t="shared" si="2"/>
        <v>47641.9141256</v>
      </c>
      <c r="J7" s="30">
        <f>SUM(J8,J11,J36:J41)</f>
        <v>53694.512716670004</v>
      </c>
      <c r="K7" s="30">
        <f t="shared" ref="K7" si="3">SUM(K8,K11,K36:K41)</f>
        <v>48945.31598936001</v>
      </c>
      <c r="L7" s="30">
        <f>SUM(L8,L11,L36:L41)</f>
        <v>48355.181405850002</v>
      </c>
      <c r="M7" s="30">
        <f t="shared" ref="M7:N7" si="4">SUM(M8,M11,M36:M41)</f>
        <v>56981.207221799988</v>
      </c>
      <c r="N7" s="30">
        <f t="shared" si="4"/>
        <v>119228.31778585</v>
      </c>
      <c r="AK7" s="53"/>
      <c r="AL7" s="53"/>
      <c r="AM7" s="53"/>
      <c r="AN7" s="53"/>
    </row>
    <row r="8" spans="1:52" s="45" customFormat="1">
      <c r="A8" s="21" t="s">
        <v>215</v>
      </c>
      <c r="B8" s="30">
        <f t="shared" si="0"/>
        <v>7223.4900990000006</v>
      </c>
      <c r="C8" s="30">
        <f>C9+C10</f>
        <v>788.76390777999995</v>
      </c>
      <c r="D8" s="30">
        <f t="shared" ref="D8:N8" si="5">D9+D10</f>
        <v>559.76390778000007</v>
      </c>
      <c r="E8" s="30">
        <f t="shared" si="5"/>
        <v>539.35466002999999</v>
      </c>
      <c r="F8" s="30">
        <f t="shared" si="5"/>
        <v>584.80084708000004</v>
      </c>
      <c r="G8" s="30">
        <f t="shared" si="5"/>
        <v>534.80084708000004</v>
      </c>
      <c r="H8" s="30">
        <f t="shared" si="5"/>
        <v>534.80084708000004</v>
      </c>
      <c r="I8" s="30">
        <f t="shared" si="5"/>
        <v>534.80084708000004</v>
      </c>
      <c r="J8" s="30">
        <f t="shared" si="5"/>
        <v>548.24084788000005</v>
      </c>
      <c r="K8" s="30">
        <f t="shared" si="5"/>
        <v>562.04091194</v>
      </c>
      <c r="L8" s="30">
        <f t="shared" si="5"/>
        <v>562.04091194</v>
      </c>
      <c r="M8" s="30">
        <f t="shared" si="5"/>
        <v>562.04071194000005</v>
      </c>
      <c r="N8" s="30">
        <f t="shared" si="5"/>
        <v>912.04085138999994</v>
      </c>
      <c r="AK8" s="53"/>
      <c r="AL8" s="53"/>
      <c r="AM8" s="53"/>
      <c r="AN8" s="53"/>
    </row>
    <row r="9" spans="1:52" s="43" customFormat="1">
      <c r="A9" s="1" t="s">
        <v>6</v>
      </c>
      <c r="B9" s="31">
        <f t="shared" si="0"/>
        <v>2504.7791210000005</v>
      </c>
      <c r="C9" s="31">
        <v>276.98159199999998</v>
      </c>
      <c r="D9" s="31">
        <v>197.98159200000001</v>
      </c>
      <c r="E9" s="31">
        <v>197.98159200000001</v>
      </c>
      <c r="F9" s="31">
        <v>247.98159200000001</v>
      </c>
      <c r="G9" s="31">
        <v>197.98159200000001</v>
      </c>
      <c r="H9" s="31">
        <v>197.98159200000001</v>
      </c>
      <c r="I9" s="31">
        <v>197.98159200000001</v>
      </c>
      <c r="J9" s="31">
        <v>197.98159200000001</v>
      </c>
      <c r="K9" s="31">
        <v>197.98159200000001</v>
      </c>
      <c r="L9" s="31">
        <v>197.98159200000001</v>
      </c>
      <c r="M9" s="31">
        <v>197.98159200000001</v>
      </c>
      <c r="N9" s="31">
        <v>197.98160899999999</v>
      </c>
      <c r="AK9" s="51"/>
      <c r="AL9" s="51"/>
      <c r="AM9" s="51"/>
      <c r="AN9" s="51"/>
    </row>
    <row r="10" spans="1:52" s="43" customFormat="1">
      <c r="A10" s="1" t="s">
        <v>7</v>
      </c>
      <c r="B10" s="31">
        <f t="shared" si="0"/>
        <v>4718.7109780000001</v>
      </c>
      <c r="C10" s="31">
        <v>511.78231578000003</v>
      </c>
      <c r="D10" s="31">
        <v>361.78231578000003</v>
      </c>
      <c r="E10" s="31">
        <v>341.37306803000001</v>
      </c>
      <c r="F10" s="31">
        <v>336.81925508000006</v>
      </c>
      <c r="G10" s="31">
        <v>336.81925508000006</v>
      </c>
      <c r="H10" s="31">
        <v>336.81925508</v>
      </c>
      <c r="I10" s="31">
        <v>336.81925508</v>
      </c>
      <c r="J10" s="31">
        <v>350.25925588000001</v>
      </c>
      <c r="K10" s="31">
        <v>364.05931994000002</v>
      </c>
      <c r="L10" s="31">
        <v>364.05931994000002</v>
      </c>
      <c r="M10" s="31">
        <v>364.05911994000002</v>
      </c>
      <c r="N10" s="31">
        <v>714.05924239000001</v>
      </c>
      <c r="AK10" s="51"/>
      <c r="AL10" s="51"/>
      <c r="AM10" s="51"/>
      <c r="AN10" s="51"/>
    </row>
    <row r="11" spans="1:52" s="45" customFormat="1">
      <c r="A11" s="21" t="s">
        <v>8</v>
      </c>
      <c r="B11" s="30">
        <f t="shared" si="0"/>
        <v>663234.01995759993</v>
      </c>
      <c r="C11" s="30">
        <f>SUM(C12:C35)</f>
        <v>42930.319346490003</v>
      </c>
      <c r="D11" s="30">
        <f t="shared" ref="D11:N11" si="6">SUM(D12:D35)</f>
        <v>50421.291779850006</v>
      </c>
      <c r="E11" s="30">
        <f t="shared" si="6"/>
        <v>47890.384942989993</v>
      </c>
      <c r="F11" s="30">
        <f t="shared" si="6"/>
        <v>49466.84379757999</v>
      </c>
      <c r="G11" s="30">
        <f t="shared" si="6"/>
        <v>48554.084078979999</v>
      </c>
      <c r="H11" s="30">
        <f t="shared" si="6"/>
        <v>60291.10631209</v>
      </c>
      <c r="I11" s="30">
        <f t="shared" si="6"/>
        <v>45874.966178649993</v>
      </c>
      <c r="J11" s="30">
        <f t="shared" si="6"/>
        <v>51914.123053679999</v>
      </c>
      <c r="K11" s="30">
        <f t="shared" si="6"/>
        <v>47151.127600390006</v>
      </c>
      <c r="L11" s="30">
        <f t="shared" si="6"/>
        <v>46554.993018170004</v>
      </c>
      <c r="M11" s="30">
        <f>SUM(M12:M35)</f>
        <v>55112.736890189983</v>
      </c>
      <c r="N11" s="30">
        <f t="shared" si="6"/>
        <v>117072.04295854</v>
      </c>
    </row>
    <row r="12" spans="1:52" s="43" customFormat="1">
      <c r="A12" s="1" t="s">
        <v>9</v>
      </c>
      <c r="B12" s="31">
        <f t="shared" si="0"/>
        <v>56506.248300220002</v>
      </c>
      <c r="C12" s="31">
        <v>2458.84685498</v>
      </c>
      <c r="D12" s="31">
        <v>3324.0763969100003</v>
      </c>
      <c r="E12" s="31">
        <v>4312.9260129100012</v>
      </c>
      <c r="F12" s="31">
        <v>3394.6477577299993</v>
      </c>
      <c r="G12" s="31">
        <v>3779.2026491299994</v>
      </c>
      <c r="H12" s="31">
        <v>4063.4585651199995</v>
      </c>
      <c r="I12" s="31">
        <v>3333.4039839700004</v>
      </c>
      <c r="J12" s="31">
        <v>4026.4296161400007</v>
      </c>
      <c r="K12" s="31">
        <v>4227.5684071100004</v>
      </c>
      <c r="L12" s="31">
        <v>6014.4741426599994</v>
      </c>
      <c r="M12" s="31">
        <v>5745.8155725200013</v>
      </c>
      <c r="N12" s="31">
        <v>11825.39834104</v>
      </c>
    </row>
    <row r="13" spans="1:52" s="43" customFormat="1">
      <c r="A13" s="1" t="s">
        <v>216</v>
      </c>
      <c r="B13" s="31">
        <f t="shared" si="0"/>
        <v>35817.042576649997</v>
      </c>
      <c r="C13" s="31">
        <v>2011.4833800900001</v>
      </c>
      <c r="D13" s="31">
        <v>3394.5147451900007</v>
      </c>
      <c r="E13" s="31">
        <v>2742.9681734999999</v>
      </c>
      <c r="F13" s="31">
        <v>2780.0524794399994</v>
      </c>
      <c r="G13" s="31">
        <v>2806.88704659</v>
      </c>
      <c r="H13" s="31">
        <v>2769.45357835</v>
      </c>
      <c r="I13" s="31">
        <v>2929.4051285400001</v>
      </c>
      <c r="J13" s="31">
        <v>2769.9112952600003</v>
      </c>
      <c r="K13" s="31">
        <v>2768.9315462799996</v>
      </c>
      <c r="L13" s="31">
        <v>2850.1636312499995</v>
      </c>
      <c r="M13" s="31">
        <v>3520.0777655500001</v>
      </c>
      <c r="N13" s="31">
        <v>4473.193806610001</v>
      </c>
    </row>
    <row r="14" spans="1:52" s="43" customFormat="1">
      <c r="A14" s="1" t="s">
        <v>10</v>
      </c>
      <c r="B14" s="31">
        <f t="shared" si="0"/>
        <v>29396.410316589994</v>
      </c>
      <c r="C14" s="31">
        <v>1935.6564004500001</v>
      </c>
      <c r="D14" s="31">
        <v>2269.1549058999999</v>
      </c>
      <c r="E14" s="31">
        <v>2195.8478540999999</v>
      </c>
      <c r="F14" s="31">
        <v>2166.1710518800001</v>
      </c>
      <c r="G14" s="31">
        <v>2250.8775609600002</v>
      </c>
      <c r="H14" s="31">
        <v>2275.3099569199999</v>
      </c>
      <c r="I14" s="31">
        <v>2463.6441088799997</v>
      </c>
      <c r="J14" s="31">
        <v>2273.9734469200007</v>
      </c>
      <c r="K14" s="31">
        <v>2096.3297734099997</v>
      </c>
      <c r="L14" s="31">
        <v>2150.1745640099998</v>
      </c>
      <c r="M14" s="31">
        <v>4053.3315088899999</v>
      </c>
      <c r="N14" s="31">
        <v>3265.9391842700002</v>
      </c>
    </row>
    <row r="15" spans="1:52" s="43" customFormat="1">
      <c r="A15" s="1" t="s">
        <v>217</v>
      </c>
      <c r="B15" s="31">
        <f t="shared" si="0"/>
        <v>8793.3042591000012</v>
      </c>
      <c r="C15" s="31">
        <v>549.52944034999996</v>
      </c>
      <c r="D15" s="31">
        <v>545.62456509000003</v>
      </c>
      <c r="E15" s="31">
        <v>603.75625832000003</v>
      </c>
      <c r="F15" s="31">
        <v>637.96158068000011</v>
      </c>
      <c r="G15" s="31">
        <v>661.26018298000008</v>
      </c>
      <c r="H15" s="31">
        <v>639.69252018000009</v>
      </c>
      <c r="I15" s="31">
        <v>675.23740051999982</v>
      </c>
      <c r="J15" s="31">
        <v>733.8797946000002</v>
      </c>
      <c r="K15" s="31">
        <v>645.06178588</v>
      </c>
      <c r="L15" s="31">
        <v>751.19077866999999</v>
      </c>
      <c r="M15" s="31">
        <v>976.79170471999998</v>
      </c>
      <c r="N15" s="31">
        <v>1373.3182471100001</v>
      </c>
    </row>
    <row r="16" spans="1:52" s="43" customFormat="1">
      <c r="A16" s="1" t="s">
        <v>218</v>
      </c>
      <c r="B16" s="31">
        <f t="shared" si="0"/>
        <v>17593.286469120001</v>
      </c>
      <c r="C16" s="31">
        <v>1063.0360488900001</v>
      </c>
      <c r="D16" s="31">
        <v>1268.3879931500001</v>
      </c>
      <c r="E16" s="31">
        <v>1353.57649141</v>
      </c>
      <c r="F16" s="31">
        <v>1249.93597639</v>
      </c>
      <c r="G16" s="31">
        <v>1369.7233524599999</v>
      </c>
      <c r="H16" s="31">
        <v>1255.0595404800001</v>
      </c>
      <c r="I16" s="31">
        <v>1235.3475907899999</v>
      </c>
      <c r="J16" s="31">
        <v>1227.8776132099999</v>
      </c>
      <c r="K16" s="31">
        <v>1280.5572985800002</v>
      </c>
      <c r="L16" s="31">
        <v>1339.4632873999999</v>
      </c>
      <c r="M16" s="31">
        <v>1741.5007597000001</v>
      </c>
      <c r="N16" s="31">
        <v>3208.8205166600001</v>
      </c>
    </row>
    <row r="17" spans="1:14" s="43" customFormat="1">
      <c r="A17" s="1" t="s">
        <v>219</v>
      </c>
      <c r="B17" s="31">
        <f t="shared" si="0"/>
        <v>152330.96822809</v>
      </c>
      <c r="C17" s="31">
        <v>7384.8336693700012</v>
      </c>
      <c r="D17" s="31">
        <v>12458.748813079996</v>
      </c>
      <c r="E17" s="31">
        <v>14941.15609631</v>
      </c>
      <c r="F17" s="31">
        <v>12576.360462589999</v>
      </c>
      <c r="G17" s="31">
        <v>12676.0400477</v>
      </c>
      <c r="H17" s="31">
        <v>12795.529022019999</v>
      </c>
      <c r="I17" s="31">
        <v>11881.664195109999</v>
      </c>
      <c r="J17" s="31">
        <v>11869.81235344</v>
      </c>
      <c r="K17" s="31">
        <v>10426.42288034</v>
      </c>
      <c r="L17" s="31">
        <v>10089.248345720001</v>
      </c>
      <c r="M17" s="31">
        <v>11910.938476119998</v>
      </c>
      <c r="N17" s="31">
        <v>23320.213866289996</v>
      </c>
    </row>
    <row r="18" spans="1:14" s="43" customFormat="1">
      <c r="A18" s="1" t="s">
        <v>220</v>
      </c>
      <c r="B18" s="31">
        <f t="shared" si="0"/>
        <v>71888.12375282</v>
      </c>
      <c r="C18" s="31">
        <v>3821.6415877400004</v>
      </c>
      <c r="D18" s="31">
        <v>6216.4800448500009</v>
      </c>
      <c r="E18" s="31">
        <v>5198.8498977699992</v>
      </c>
      <c r="F18" s="31">
        <v>5111.0051949199997</v>
      </c>
      <c r="G18" s="31">
        <v>5832.2546514200003</v>
      </c>
      <c r="H18" s="31">
        <v>5321.575718860001</v>
      </c>
      <c r="I18" s="31">
        <v>6041.2212782899996</v>
      </c>
      <c r="J18" s="31">
        <v>6432.5028891099983</v>
      </c>
      <c r="K18" s="31">
        <v>5630.8162480799992</v>
      </c>
      <c r="L18" s="31">
        <v>6036.2238600200008</v>
      </c>
      <c r="M18" s="31">
        <v>8124.6075171400007</v>
      </c>
      <c r="N18" s="31">
        <v>8120.9448646199999</v>
      </c>
    </row>
    <row r="19" spans="1:14" s="43" customFormat="1">
      <c r="A19" s="1" t="s">
        <v>221</v>
      </c>
      <c r="B19" s="31">
        <f t="shared" si="0"/>
        <v>3425.7307591700001</v>
      </c>
      <c r="C19" s="31">
        <v>110.54232926</v>
      </c>
      <c r="D19" s="31">
        <v>145.0813268</v>
      </c>
      <c r="E19" s="31">
        <v>224.29087324000005</v>
      </c>
      <c r="F19" s="31">
        <v>190.70113037000002</v>
      </c>
      <c r="G19" s="31">
        <v>285.74979560999998</v>
      </c>
      <c r="H19" s="31">
        <v>234.26809267000002</v>
      </c>
      <c r="I19" s="31">
        <v>170.35865815</v>
      </c>
      <c r="J19" s="31">
        <v>282.40859961000001</v>
      </c>
      <c r="K19" s="31">
        <v>251.91728249999997</v>
      </c>
      <c r="L19" s="31">
        <v>190.82677978999996</v>
      </c>
      <c r="M19" s="31">
        <v>332.01709876999996</v>
      </c>
      <c r="N19" s="31">
        <v>1007.5687924</v>
      </c>
    </row>
    <row r="20" spans="1:14" s="43" customFormat="1">
      <c r="A20" s="1" t="s">
        <v>222</v>
      </c>
      <c r="B20" s="31">
        <f t="shared" si="0"/>
        <v>2194.1656522100002</v>
      </c>
      <c r="C20" s="31">
        <v>148.58532249999999</v>
      </c>
      <c r="D20" s="31">
        <v>173.25093551999998</v>
      </c>
      <c r="E20" s="31">
        <v>173.40079832000001</v>
      </c>
      <c r="F20" s="31">
        <v>216.68989034000001</v>
      </c>
      <c r="G20" s="31">
        <v>169.05533870999997</v>
      </c>
      <c r="H20" s="31">
        <v>179.19255777000001</v>
      </c>
      <c r="I20" s="31">
        <v>162.37548222000004</v>
      </c>
      <c r="J20" s="31">
        <v>170.97494387999998</v>
      </c>
      <c r="K20" s="31">
        <v>162.32514766</v>
      </c>
      <c r="L20" s="31">
        <v>160.69981303</v>
      </c>
      <c r="M20" s="31">
        <v>224.21304936000001</v>
      </c>
      <c r="N20" s="31">
        <v>253.40237290000005</v>
      </c>
    </row>
    <row r="21" spans="1:14" s="43" customFormat="1">
      <c r="A21" s="1" t="s">
        <v>223</v>
      </c>
      <c r="B21" s="31">
        <f t="shared" si="0"/>
        <v>9836.9630017199997</v>
      </c>
      <c r="C21" s="31">
        <v>629.72841310000001</v>
      </c>
      <c r="D21" s="31">
        <v>687.31438077999996</v>
      </c>
      <c r="E21" s="31">
        <v>720.49291058999995</v>
      </c>
      <c r="F21" s="31">
        <v>727.43645388999994</v>
      </c>
      <c r="G21" s="31">
        <v>653.69757102999995</v>
      </c>
      <c r="H21" s="31">
        <v>761.75277140000003</v>
      </c>
      <c r="I21" s="31">
        <v>746.09741358999986</v>
      </c>
      <c r="J21" s="31">
        <v>832.59827457999995</v>
      </c>
      <c r="K21" s="31">
        <v>738.16326926999989</v>
      </c>
      <c r="L21" s="31">
        <v>879.44507603</v>
      </c>
      <c r="M21" s="31">
        <v>1071.73212564</v>
      </c>
      <c r="N21" s="31">
        <v>1388.5043418200003</v>
      </c>
    </row>
    <row r="22" spans="1:14" s="43" customFormat="1">
      <c r="A22" s="1" t="s">
        <v>207</v>
      </c>
      <c r="B22" s="31">
        <f t="shared" si="0"/>
        <v>33031.369466690005</v>
      </c>
      <c r="C22" s="31">
        <v>442.61455755000003</v>
      </c>
      <c r="D22" s="31">
        <v>2779.1659780600003</v>
      </c>
      <c r="E22" s="31">
        <v>2348.7122894700001</v>
      </c>
      <c r="F22" s="31">
        <v>2149.38870241</v>
      </c>
      <c r="G22" s="31">
        <v>2155.2592802300001</v>
      </c>
      <c r="H22" s="31">
        <v>2955.0380237199997</v>
      </c>
      <c r="I22" s="31">
        <v>2356.5023517000004</v>
      </c>
      <c r="J22" s="31">
        <v>2376.0575342000002</v>
      </c>
      <c r="K22" s="31">
        <v>2960.7996365399999</v>
      </c>
      <c r="L22" s="31">
        <v>1406.6373141600002</v>
      </c>
      <c r="M22" s="31">
        <v>2800.9686279900002</v>
      </c>
      <c r="N22" s="31">
        <v>8300.22517066</v>
      </c>
    </row>
    <row r="23" spans="1:14" s="43" customFormat="1">
      <c r="A23" s="1" t="s">
        <v>248</v>
      </c>
      <c r="B23" s="31">
        <f t="shared" si="0"/>
        <v>5474.9404266500005</v>
      </c>
      <c r="C23" s="31">
        <v>298.22011107999992</v>
      </c>
      <c r="D23" s="31">
        <v>501.34805405999998</v>
      </c>
      <c r="E23" s="31">
        <v>346.12659000000002</v>
      </c>
      <c r="F23" s="31">
        <v>322.37089782999999</v>
      </c>
      <c r="G23" s="31">
        <v>464.52664162999997</v>
      </c>
      <c r="H23" s="31">
        <v>401.60095985000004</v>
      </c>
      <c r="I23" s="31">
        <v>370.63679451999997</v>
      </c>
      <c r="J23" s="31">
        <v>503.80909508999997</v>
      </c>
      <c r="K23" s="31">
        <v>331.51580017000003</v>
      </c>
      <c r="L23" s="31">
        <v>501.84288648000006</v>
      </c>
      <c r="M23" s="31">
        <v>567.19542092999995</v>
      </c>
      <c r="N23" s="31">
        <v>865.74717500999998</v>
      </c>
    </row>
    <row r="24" spans="1:14" s="43" customFormat="1">
      <c r="A24" s="1" t="s">
        <v>225</v>
      </c>
      <c r="B24" s="31">
        <f t="shared" si="0"/>
        <v>6006.0146718599999</v>
      </c>
      <c r="C24" s="31">
        <v>203.72535599</v>
      </c>
      <c r="D24" s="31">
        <v>174.22997908999997</v>
      </c>
      <c r="E24" s="31">
        <v>217.43415146999999</v>
      </c>
      <c r="F24" s="31">
        <v>312.47495229000003</v>
      </c>
      <c r="G24" s="31">
        <v>553.05367370999988</v>
      </c>
      <c r="H24" s="31">
        <v>412.69642045000006</v>
      </c>
      <c r="I24" s="31">
        <v>793.91481471999998</v>
      </c>
      <c r="J24" s="31">
        <v>668.96391654000013</v>
      </c>
      <c r="K24" s="31">
        <v>500.03132913999997</v>
      </c>
      <c r="L24" s="31">
        <v>500.49491438000001</v>
      </c>
      <c r="M24" s="31">
        <v>769.64859457</v>
      </c>
      <c r="N24" s="31">
        <v>899.34656950999999</v>
      </c>
    </row>
    <row r="25" spans="1:14" s="43" customFormat="1">
      <c r="A25" s="1" t="s">
        <v>226</v>
      </c>
      <c r="B25" s="31">
        <f t="shared" si="0"/>
        <v>7197.1485305199994</v>
      </c>
      <c r="C25" s="31">
        <v>483.72875764999998</v>
      </c>
      <c r="D25" s="31">
        <v>487.19954995999996</v>
      </c>
      <c r="E25" s="31">
        <v>492.24583604000003</v>
      </c>
      <c r="F25" s="31">
        <v>492.71529744999998</v>
      </c>
      <c r="G25" s="31">
        <v>489.14456947000002</v>
      </c>
      <c r="H25" s="31">
        <v>512.53803850999998</v>
      </c>
      <c r="I25" s="31">
        <v>491.57433674999999</v>
      </c>
      <c r="J25" s="31">
        <v>489.77185648</v>
      </c>
      <c r="K25" s="31">
        <v>496.64724360000002</v>
      </c>
      <c r="L25" s="31">
        <v>497.23854242000004</v>
      </c>
      <c r="M25" s="31">
        <v>494.21135773000003</v>
      </c>
      <c r="N25" s="31">
        <v>1770.13314446</v>
      </c>
    </row>
    <row r="26" spans="1:14" s="43" customFormat="1">
      <c r="A26" s="1" t="s">
        <v>227</v>
      </c>
      <c r="B26" s="31">
        <f t="shared" si="0"/>
        <v>592.13316513999996</v>
      </c>
      <c r="C26" s="31">
        <v>22.123450850000001</v>
      </c>
      <c r="D26" s="31">
        <v>57.26968969</v>
      </c>
      <c r="E26" s="31">
        <v>41.380273180000003</v>
      </c>
      <c r="F26" s="31">
        <v>48.079385189999996</v>
      </c>
      <c r="G26" s="31">
        <v>37.44407167</v>
      </c>
      <c r="H26" s="31">
        <v>40.58192863</v>
      </c>
      <c r="I26" s="31">
        <v>34.642253229999994</v>
      </c>
      <c r="J26" s="31">
        <v>43.41914989</v>
      </c>
      <c r="K26" s="31">
        <v>52.236092749999997</v>
      </c>
      <c r="L26" s="31">
        <v>41.048319620000008</v>
      </c>
      <c r="M26" s="31">
        <v>68.637288249999997</v>
      </c>
      <c r="N26" s="31">
        <v>105.27126219</v>
      </c>
    </row>
    <row r="27" spans="1:14" s="43" customFormat="1">
      <c r="A27" s="1" t="s">
        <v>11</v>
      </c>
      <c r="B27" s="31">
        <f t="shared" si="0"/>
        <v>2282.3692168199996</v>
      </c>
      <c r="C27" s="31">
        <v>135.68915441999999</v>
      </c>
      <c r="D27" s="31">
        <v>154.12812536999999</v>
      </c>
      <c r="E27" s="31">
        <v>169.54505916999997</v>
      </c>
      <c r="F27" s="31">
        <v>161.48825814999998</v>
      </c>
      <c r="G27" s="31">
        <v>157.10310611000003</v>
      </c>
      <c r="H27" s="31">
        <v>190.51048892000003</v>
      </c>
      <c r="I27" s="31">
        <v>164.83733613000001</v>
      </c>
      <c r="J27" s="31">
        <v>179.74665584000002</v>
      </c>
      <c r="K27" s="31">
        <v>203.41039335999997</v>
      </c>
      <c r="L27" s="31">
        <v>171.23733139999999</v>
      </c>
      <c r="M27" s="31">
        <v>240.64564354999999</v>
      </c>
      <c r="N27" s="31">
        <v>354.02766439999999</v>
      </c>
    </row>
    <row r="28" spans="1:14" s="43" customFormat="1">
      <c r="A28" s="1" t="s">
        <v>228</v>
      </c>
      <c r="B28" s="31">
        <f t="shared" si="0"/>
        <v>551.45248473999993</v>
      </c>
      <c r="C28" s="31">
        <v>29.523219390000001</v>
      </c>
      <c r="D28" s="31">
        <v>40.433151710000004</v>
      </c>
      <c r="E28" s="31">
        <v>40.495043530000004</v>
      </c>
      <c r="F28" s="31">
        <v>52.558620019999999</v>
      </c>
      <c r="G28" s="31">
        <v>48.099378119999997</v>
      </c>
      <c r="H28" s="31">
        <v>38.086678200000001</v>
      </c>
      <c r="I28" s="31">
        <v>40.224855140000003</v>
      </c>
      <c r="J28" s="31">
        <v>34.907834109999996</v>
      </c>
      <c r="K28" s="31">
        <v>35.486884329999995</v>
      </c>
      <c r="L28" s="31">
        <v>46.260684149999996</v>
      </c>
      <c r="M28" s="31">
        <v>52.474545450000001</v>
      </c>
      <c r="N28" s="31">
        <v>92.901590589999984</v>
      </c>
    </row>
    <row r="29" spans="1:14" s="43" customFormat="1">
      <c r="A29" s="1" t="s">
        <v>229</v>
      </c>
      <c r="B29" s="31">
        <f t="shared" si="0"/>
        <v>6658.8153364400005</v>
      </c>
      <c r="C29" s="31">
        <v>209.89123012000002</v>
      </c>
      <c r="D29" s="31">
        <v>378.08294548000003</v>
      </c>
      <c r="E29" s="31">
        <v>564.52299387000016</v>
      </c>
      <c r="F29" s="31">
        <v>374.44578912000003</v>
      </c>
      <c r="G29" s="31">
        <v>522.28280050000001</v>
      </c>
      <c r="H29" s="31">
        <v>411.12299346000003</v>
      </c>
      <c r="I29" s="31">
        <v>402.91449901999999</v>
      </c>
      <c r="J29" s="31">
        <v>461.69714926000006</v>
      </c>
      <c r="K29" s="31">
        <v>447.46309207000002</v>
      </c>
      <c r="L29" s="31">
        <v>388.08213388999997</v>
      </c>
      <c r="M29" s="31">
        <v>633.63291019000008</v>
      </c>
      <c r="N29" s="31">
        <v>1864.6767994599998</v>
      </c>
    </row>
    <row r="30" spans="1:14" s="43" customFormat="1">
      <c r="A30" s="1" t="s">
        <v>230</v>
      </c>
      <c r="B30" s="31">
        <f t="shared" si="0"/>
        <v>14453.4453994</v>
      </c>
      <c r="C30" s="31">
        <v>711.51865655999995</v>
      </c>
      <c r="D30" s="31">
        <v>989.90784360999999</v>
      </c>
      <c r="E30" s="31">
        <v>1059.3219130999998</v>
      </c>
      <c r="F30" s="31">
        <v>1188.2488233399999</v>
      </c>
      <c r="G30" s="31">
        <v>1057.3574290400002</v>
      </c>
      <c r="H30" s="31">
        <v>1163.9932159299999</v>
      </c>
      <c r="I30" s="31">
        <v>1222.9644048499999</v>
      </c>
      <c r="J30" s="31">
        <v>1163.0473290400002</v>
      </c>
      <c r="K30" s="31">
        <v>1134.4871239200002</v>
      </c>
      <c r="L30" s="31">
        <v>1222.8129622199997</v>
      </c>
      <c r="M30" s="31">
        <v>1865.5607278699999</v>
      </c>
      <c r="N30" s="31">
        <v>1674.2249699199999</v>
      </c>
    </row>
    <row r="31" spans="1:14" s="43" customFormat="1">
      <c r="A31" s="1" t="s">
        <v>231</v>
      </c>
      <c r="B31" s="31">
        <f t="shared" si="0"/>
        <v>2493.1524261599998</v>
      </c>
      <c r="C31" s="31">
        <v>93.098483990000005</v>
      </c>
      <c r="D31" s="31">
        <v>128.32271688</v>
      </c>
      <c r="E31" s="31">
        <v>128.71998134</v>
      </c>
      <c r="F31" s="31">
        <v>136.27308927000001</v>
      </c>
      <c r="G31" s="31">
        <v>132.30886688000001</v>
      </c>
      <c r="H31" s="31">
        <v>149.92408961000001</v>
      </c>
      <c r="I31" s="31">
        <v>224.43066715</v>
      </c>
      <c r="J31" s="31">
        <v>172.39868487999999</v>
      </c>
      <c r="K31" s="31">
        <v>168.26745674</v>
      </c>
      <c r="L31" s="31">
        <v>155.87593765</v>
      </c>
      <c r="M31" s="31">
        <v>392.08726444000001</v>
      </c>
      <c r="N31" s="31">
        <v>611.44518732999995</v>
      </c>
    </row>
    <row r="32" spans="1:14" s="43" customFormat="1">
      <c r="A32" s="1" t="s">
        <v>232</v>
      </c>
      <c r="B32" s="31">
        <f t="shared" si="0"/>
        <v>895.87037645999999</v>
      </c>
      <c r="C32" s="31">
        <v>29.27654939</v>
      </c>
      <c r="D32" s="31">
        <v>69.800552179999997</v>
      </c>
      <c r="E32" s="31">
        <v>55.12854531</v>
      </c>
      <c r="F32" s="31">
        <v>50.148051230000007</v>
      </c>
      <c r="G32" s="31">
        <v>75.326215950000005</v>
      </c>
      <c r="H32" s="31">
        <v>55.093068420000002</v>
      </c>
      <c r="I32" s="31">
        <v>49.182600530000002</v>
      </c>
      <c r="J32" s="31">
        <v>55.747151450000004</v>
      </c>
      <c r="K32" s="31">
        <v>73.756678400000013</v>
      </c>
      <c r="L32" s="31">
        <v>72.408280310000009</v>
      </c>
      <c r="M32" s="31">
        <v>101.88501808000001</v>
      </c>
      <c r="N32" s="31">
        <v>208.11766520999998</v>
      </c>
    </row>
    <row r="33" spans="1:14" s="43" customFormat="1">
      <c r="A33" s="1" t="s">
        <v>299</v>
      </c>
      <c r="B33" s="31">
        <f t="shared" si="0"/>
        <v>1188.7365573200002</v>
      </c>
      <c r="C33" s="31">
        <v>64.853469440000012</v>
      </c>
      <c r="D33" s="31">
        <v>70.956474100000008</v>
      </c>
      <c r="E33" s="31">
        <v>114.15309778</v>
      </c>
      <c r="F33" s="31">
        <v>66.850541280000002</v>
      </c>
      <c r="G33" s="31">
        <v>107.99130353999999</v>
      </c>
      <c r="H33" s="31">
        <v>89.674451009999984</v>
      </c>
      <c r="I33" s="31">
        <v>97.536740739999999</v>
      </c>
      <c r="J33" s="31">
        <v>95.694264650000008</v>
      </c>
      <c r="K33" s="31">
        <v>93.093073619999998</v>
      </c>
      <c r="L33" s="31">
        <v>78.077276570000009</v>
      </c>
      <c r="M33" s="31">
        <v>155.61051965999999</v>
      </c>
      <c r="N33" s="31">
        <v>154.24534493000002</v>
      </c>
    </row>
    <row r="34" spans="1:14" s="43" customFormat="1">
      <c r="A34" s="1" t="s">
        <v>301</v>
      </c>
      <c r="B34" s="31">
        <f t="shared" si="0"/>
        <v>130869.45810773999</v>
      </c>
      <c r="C34" s="31">
        <v>15615.155761489999</v>
      </c>
      <c r="D34" s="31">
        <v>8678.6735917599999</v>
      </c>
      <c r="E34" s="31">
        <v>5267.9584959799995</v>
      </c>
      <c r="F34" s="31">
        <v>10289.042961409999</v>
      </c>
      <c r="G34" s="31">
        <v>8418.6506503300006</v>
      </c>
      <c r="H34" s="31">
        <v>20429.561738959997</v>
      </c>
      <c r="I34" s="31">
        <v>6492.3103588900003</v>
      </c>
      <c r="J34" s="31">
        <v>13371.248224630001</v>
      </c>
      <c r="K34" s="31">
        <v>10725.593799540002</v>
      </c>
      <c r="L34" s="31">
        <v>8965.8395013600002</v>
      </c>
      <c r="M34" s="31">
        <v>7626.0098275299997</v>
      </c>
      <c r="N34" s="31">
        <v>14989.413195860001</v>
      </c>
    </row>
    <row r="35" spans="1:14" s="43" customFormat="1">
      <c r="A35" s="1" t="s">
        <v>302</v>
      </c>
      <c r="B35" s="31">
        <f t="shared" si="0"/>
        <v>63756.870475970005</v>
      </c>
      <c r="C35" s="31">
        <v>4477.0171418400005</v>
      </c>
      <c r="D35" s="31">
        <v>5429.1390206300002</v>
      </c>
      <c r="E35" s="31">
        <v>4577.3753062799997</v>
      </c>
      <c r="F35" s="31">
        <v>4771.7964503599997</v>
      </c>
      <c r="G35" s="31">
        <v>3850.78789521</v>
      </c>
      <c r="H35" s="31">
        <v>3145.39189265</v>
      </c>
      <c r="I35" s="31">
        <v>3494.5389252200002</v>
      </c>
      <c r="J35" s="31">
        <v>1677.2453808700002</v>
      </c>
      <c r="K35" s="31">
        <v>1700.2453570999999</v>
      </c>
      <c r="L35" s="31">
        <v>2045.2266549799999</v>
      </c>
      <c r="M35" s="31">
        <v>1643.1435655400001</v>
      </c>
      <c r="N35" s="31">
        <v>26944.962885290002</v>
      </c>
    </row>
    <row r="36" spans="1:14" s="45" customFormat="1">
      <c r="A36" s="44" t="s">
        <v>234</v>
      </c>
      <c r="B36" s="30">
        <f t="shared" si="0"/>
        <v>7452.2028280000004</v>
      </c>
      <c r="C36" s="30">
        <v>610.08428999</v>
      </c>
      <c r="D36" s="30">
        <v>627.56415880000009</v>
      </c>
      <c r="E36" s="30">
        <v>618.82422680000002</v>
      </c>
      <c r="F36" s="30">
        <v>618.82422680000002</v>
      </c>
      <c r="G36" s="30">
        <v>618.82422680000002</v>
      </c>
      <c r="H36" s="30">
        <v>618.82422680000002</v>
      </c>
      <c r="I36" s="30">
        <v>618.82422680000002</v>
      </c>
      <c r="J36" s="30">
        <v>618.82422680000002</v>
      </c>
      <c r="K36" s="30">
        <v>618.82422680000002</v>
      </c>
      <c r="L36" s="30">
        <v>618.82422680000002</v>
      </c>
      <c r="M36" s="30">
        <v>645.13636280000003</v>
      </c>
      <c r="N36" s="30">
        <v>618.82420201000002</v>
      </c>
    </row>
    <row r="37" spans="1:14" s="45" customFormat="1">
      <c r="A37" s="44" t="s">
        <v>235</v>
      </c>
      <c r="B37" s="30">
        <f t="shared" si="0"/>
        <v>4687.6270029999996</v>
      </c>
      <c r="C37" s="30">
        <v>390.55032299999999</v>
      </c>
      <c r="D37" s="30">
        <v>389.73781000000002</v>
      </c>
      <c r="E37" s="30">
        <v>391.53335600000003</v>
      </c>
      <c r="F37" s="30">
        <v>390.635583</v>
      </c>
      <c r="G37" s="30">
        <v>390.635583</v>
      </c>
      <c r="H37" s="30">
        <v>390.635583</v>
      </c>
      <c r="I37" s="30">
        <v>390.635583</v>
      </c>
      <c r="J37" s="30">
        <v>390.637248</v>
      </c>
      <c r="K37" s="30">
        <v>390.63591600000001</v>
      </c>
      <c r="L37" s="30">
        <v>390.63591500000001</v>
      </c>
      <c r="M37" s="30">
        <v>390.63590599999998</v>
      </c>
      <c r="N37" s="30">
        <v>390.71819699999998</v>
      </c>
    </row>
    <row r="38" spans="1:14" s="45" customFormat="1">
      <c r="A38" s="44" t="s">
        <v>236</v>
      </c>
      <c r="B38" s="30">
        <f t="shared" si="0"/>
        <v>820.22223855999994</v>
      </c>
      <c r="C38" s="30">
        <v>67.854003070000005</v>
      </c>
      <c r="D38" s="30">
        <v>67.854003070000005</v>
      </c>
      <c r="E38" s="30">
        <v>67.854003070000005</v>
      </c>
      <c r="F38" s="30">
        <v>67.854002879999996</v>
      </c>
      <c r="G38" s="30">
        <v>67.853973070000009</v>
      </c>
      <c r="H38" s="30">
        <v>67.853973070000009</v>
      </c>
      <c r="I38" s="30">
        <v>67.853963070000006</v>
      </c>
      <c r="J38" s="30">
        <v>67.854013309999999</v>
      </c>
      <c r="K38" s="30">
        <v>67.854007230000008</v>
      </c>
      <c r="L38" s="30">
        <v>73.854006939999991</v>
      </c>
      <c r="M38" s="30">
        <v>65.832360870000002</v>
      </c>
      <c r="N38" s="30">
        <v>69.849928910000003</v>
      </c>
    </row>
    <row r="39" spans="1:14" s="45" customFormat="1">
      <c r="A39" s="44" t="s">
        <v>237</v>
      </c>
      <c r="B39" s="30">
        <f t="shared" si="0"/>
        <v>1092.9999160000004</v>
      </c>
      <c r="C39" s="30">
        <v>0</v>
      </c>
      <c r="D39" s="30">
        <v>182.166662</v>
      </c>
      <c r="E39" s="30">
        <v>91.083326999999997</v>
      </c>
      <c r="F39" s="30">
        <v>91.083326999999997</v>
      </c>
      <c r="G39" s="30">
        <v>91.083326999999997</v>
      </c>
      <c r="H39" s="30">
        <v>91.083326999999997</v>
      </c>
      <c r="I39" s="30">
        <v>91.083326999999997</v>
      </c>
      <c r="J39" s="30">
        <v>91.083326999999997</v>
      </c>
      <c r="K39" s="30">
        <v>91.083326999999997</v>
      </c>
      <c r="L39" s="30">
        <v>91.083326999999997</v>
      </c>
      <c r="M39" s="30">
        <v>91.083326999999997</v>
      </c>
      <c r="N39" s="30">
        <v>91.083310999999995</v>
      </c>
    </row>
    <row r="40" spans="1:14" s="45" customFormat="1">
      <c r="A40" s="44" t="s">
        <v>238</v>
      </c>
      <c r="B40" s="30">
        <f t="shared" si="0"/>
        <v>165</v>
      </c>
      <c r="C40" s="30">
        <v>13.749995999999999</v>
      </c>
      <c r="D40" s="30">
        <v>13.750003</v>
      </c>
      <c r="E40" s="30">
        <v>13.750000999999999</v>
      </c>
      <c r="F40" s="30">
        <v>13.75</v>
      </c>
      <c r="G40" s="30">
        <v>13.75</v>
      </c>
      <c r="H40" s="30">
        <v>13.75</v>
      </c>
      <c r="I40" s="30">
        <v>13.75</v>
      </c>
      <c r="J40" s="30">
        <v>13.75</v>
      </c>
      <c r="K40" s="30">
        <v>13.75</v>
      </c>
      <c r="L40" s="30">
        <v>13.75</v>
      </c>
      <c r="M40" s="30">
        <v>13.75</v>
      </c>
      <c r="N40" s="30">
        <v>13.75</v>
      </c>
    </row>
    <row r="41" spans="1:14" s="45" customFormat="1">
      <c r="A41" s="44" t="s">
        <v>239</v>
      </c>
      <c r="B41" s="30">
        <f t="shared" si="0"/>
        <v>660</v>
      </c>
      <c r="C41" s="30">
        <v>50</v>
      </c>
      <c r="D41" s="30">
        <v>50</v>
      </c>
      <c r="E41" s="30">
        <v>50</v>
      </c>
      <c r="F41" s="30">
        <v>50</v>
      </c>
      <c r="G41" s="30">
        <v>50</v>
      </c>
      <c r="H41" s="30">
        <v>50</v>
      </c>
      <c r="I41" s="30">
        <v>50</v>
      </c>
      <c r="J41" s="30">
        <v>50</v>
      </c>
      <c r="K41" s="30">
        <v>50</v>
      </c>
      <c r="L41" s="30">
        <v>50</v>
      </c>
      <c r="M41" s="30">
        <v>99.991663000000003</v>
      </c>
      <c r="N41" s="30">
        <v>60.008336999999997</v>
      </c>
    </row>
    <row r="42" spans="1:14" s="45" customFormat="1" ht="4.5" customHeight="1">
      <c r="B42" s="30"/>
      <c r="C42" s="30"/>
      <c r="D42" s="30"/>
      <c r="E42" s="30"/>
      <c r="F42" s="49"/>
      <c r="G42" s="30"/>
      <c r="H42" s="49"/>
      <c r="I42" s="49"/>
      <c r="J42" s="30"/>
      <c r="K42" s="30"/>
      <c r="L42" s="30"/>
      <c r="M42" s="49"/>
      <c r="N42" s="49"/>
    </row>
    <row r="43" spans="1:14" s="45" customFormat="1">
      <c r="A43" s="44" t="s">
        <v>240</v>
      </c>
      <c r="B43" s="30">
        <f t="shared" ref="B43:B49" si="7">SUM(C43:N43)</f>
        <v>125406.67835171999</v>
      </c>
      <c r="C43" s="30">
        <f>SUM(C44:C63)</f>
        <v>14263.77603968</v>
      </c>
      <c r="D43" s="30">
        <f t="shared" ref="D43:N43" si="8">SUM(D44:D63)</f>
        <v>7891.1563289300002</v>
      </c>
      <c r="E43" s="30">
        <f t="shared" si="8"/>
        <v>11989.313063590002</v>
      </c>
      <c r="F43" s="30">
        <f t="shared" si="8"/>
        <v>12947.075893499999</v>
      </c>
      <c r="G43" s="30">
        <f t="shared" si="8"/>
        <v>15421.57325055</v>
      </c>
      <c r="H43" s="30">
        <f t="shared" si="8"/>
        <v>7600.3035335000004</v>
      </c>
      <c r="I43" s="30">
        <f t="shared" si="8"/>
        <v>5775.7856473899992</v>
      </c>
      <c r="J43" s="30">
        <f t="shared" si="8"/>
        <v>5043.9768590499998</v>
      </c>
      <c r="K43" s="30">
        <f t="shared" si="8"/>
        <v>7495.0810454800003</v>
      </c>
      <c r="L43" s="30">
        <f t="shared" si="8"/>
        <v>9232.7421668700008</v>
      </c>
      <c r="M43" s="30">
        <f t="shared" si="8"/>
        <v>6622.4313609699993</v>
      </c>
      <c r="N43" s="30">
        <f t="shared" si="8"/>
        <v>21123.463162209999</v>
      </c>
    </row>
    <row r="44" spans="1:14" s="43" customFormat="1">
      <c r="A44" s="1" t="s">
        <v>9</v>
      </c>
      <c r="B44" s="31">
        <f t="shared" si="7"/>
        <v>3783.9137007300001</v>
      </c>
      <c r="C44" s="31">
        <v>0</v>
      </c>
      <c r="D44" s="31">
        <v>29.215153319999999</v>
      </c>
      <c r="E44" s="31">
        <v>782.46792831000005</v>
      </c>
      <c r="F44" s="31">
        <v>128.43745978000001</v>
      </c>
      <c r="G44" s="31">
        <v>1203.2362395599998</v>
      </c>
      <c r="H44" s="31">
        <v>3.182318E-2</v>
      </c>
      <c r="I44" s="31">
        <v>330.10770801999996</v>
      </c>
      <c r="J44" s="31">
        <v>447.57506340000003</v>
      </c>
      <c r="K44" s="31">
        <v>218.63296056000001</v>
      </c>
      <c r="L44" s="31">
        <v>213.72471200000001</v>
      </c>
      <c r="M44" s="31">
        <v>0.34892600000000001</v>
      </c>
      <c r="N44" s="31">
        <v>430.1357266</v>
      </c>
    </row>
    <row r="45" spans="1:14" s="43" customFormat="1">
      <c r="A45" s="1" t="s">
        <v>242</v>
      </c>
      <c r="B45" s="31">
        <f t="shared" si="7"/>
        <v>220.75728254000001</v>
      </c>
      <c r="C45" s="31">
        <v>0</v>
      </c>
      <c r="D45" s="31">
        <v>0</v>
      </c>
      <c r="E45" s="31">
        <v>0</v>
      </c>
      <c r="F45" s="31">
        <v>0</v>
      </c>
      <c r="G45" s="31">
        <v>12.5</v>
      </c>
      <c r="H45" s="31">
        <v>0</v>
      </c>
      <c r="I45" s="31">
        <v>15</v>
      </c>
      <c r="J45" s="31">
        <v>170.87317191</v>
      </c>
      <c r="K45" s="31">
        <v>0</v>
      </c>
      <c r="L45" s="31">
        <v>0</v>
      </c>
      <c r="M45" s="31">
        <v>0</v>
      </c>
      <c r="N45" s="31">
        <v>22.384110629999999</v>
      </c>
    </row>
    <row r="46" spans="1:14" s="43" customFormat="1">
      <c r="A46" s="1" t="s">
        <v>10</v>
      </c>
      <c r="B46" s="31">
        <f t="shared" si="7"/>
        <v>88.303729300000001</v>
      </c>
      <c r="C46" s="31">
        <v>1.5897263899999998</v>
      </c>
      <c r="D46" s="31">
        <v>1.5897263899999998</v>
      </c>
      <c r="E46" s="31">
        <v>1.5897263899999998</v>
      </c>
      <c r="F46" s="31">
        <v>1.5897263899999998</v>
      </c>
      <c r="G46" s="31">
        <v>4.28731639</v>
      </c>
      <c r="H46" s="31">
        <v>1.5897263899999998</v>
      </c>
      <c r="I46" s="31">
        <v>1.5897263899999998</v>
      </c>
      <c r="J46" s="31">
        <v>1.5897263899999998</v>
      </c>
      <c r="K46" s="31">
        <v>1.5897263899999998</v>
      </c>
      <c r="L46" s="31">
        <v>1.5897263899999998</v>
      </c>
      <c r="M46" s="31">
        <v>1.5897263899999998</v>
      </c>
      <c r="N46" s="31">
        <v>68.119149010000001</v>
      </c>
    </row>
    <row r="47" spans="1:14" s="43" customFormat="1">
      <c r="A47" s="1" t="s">
        <v>217</v>
      </c>
      <c r="B47" s="31">
        <f t="shared" si="7"/>
        <v>391.45986227999998</v>
      </c>
      <c r="C47" s="31">
        <v>0</v>
      </c>
      <c r="D47" s="31">
        <v>29.389138620000001</v>
      </c>
      <c r="E47" s="31">
        <v>54.917294659999996</v>
      </c>
      <c r="F47" s="31">
        <v>29.41270175</v>
      </c>
      <c r="G47" s="31">
        <v>18.859001410000001</v>
      </c>
      <c r="H47" s="31">
        <v>21.417531509999996</v>
      </c>
      <c r="I47" s="31">
        <v>13.5949118</v>
      </c>
      <c r="J47" s="31">
        <v>57.325911619999999</v>
      </c>
      <c r="K47" s="31">
        <v>35.569145689999999</v>
      </c>
      <c r="L47" s="31">
        <v>36.543688079999995</v>
      </c>
      <c r="M47" s="31">
        <v>30.792989519999999</v>
      </c>
      <c r="N47" s="31">
        <v>63.637547619999999</v>
      </c>
    </row>
    <row r="48" spans="1:14" s="43" customFormat="1">
      <c r="A48" s="1" t="s">
        <v>218</v>
      </c>
      <c r="B48" s="31">
        <f t="shared" si="7"/>
        <v>371.70374500000003</v>
      </c>
      <c r="C48" s="31">
        <v>0</v>
      </c>
      <c r="D48" s="31">
        <v>0</v>
      </c>
      <c r="E48" s="31">
        <v>0</v>
      </c>
      <c r="F48" s="31">
        <v>320.93749500000001</v>
      </c>
      <c r="G48" s="31">
        <v>0</v>
      </c>
      <c r="H48" s="31">
        <v>0</v>
      </c>
      <c r="I48" s="31">
        <v>0</v>
      </c>
      <c r="J48" s="31">
        <v>22.76</v>
      </c>
      <c r="K48" s="31">
        <v>0</v>
      </c>
      <c r="L48" s="31">
        <v>0</v>
      </c>
      <c r="M48" s="31">
        <v>28.006250000000001</v>
      </c>
      <c r="N48" s="31">
        <v>0</v>
      </c>
    </row>
    <row r="49" spans="1:14" s="43" customFormat="1">
      <c r="A49" s="1" t="s">
        <v>244</v>
      </c>
      <c r="B49" s="31">
        <f t="shared" si="7"/>
        <v>55.359821330000017</v>
      </c>
      <c r="C49" s="31">
        <v>0</v>
      </c>
      <c r="D49" s="31">
        <v>7.9057268000000001</v>
      </c>
      <c r="E49" s="31">
        <v>36.537076640000002</v>
      </c>
      <c r="F49" s="31">
        <v>0.25699539999999998</v>
      </c>
      <c r="G49" s="31">
        <v>0.19956159999999998</v>
      </c>
      <c r="H49" s="31">
        <v>3.5693497400000003</v>
      </c>
      <c r="I49" s="31">
        <v>5.1701935800000003</v>
      </c>
      <c r="J49" s="31">
        <v>0.54988000000000004</v>
      </c>
      <c r="K49" s="31">
        <v>3.6522370000000005E-2</v>
      </c>
      <c r="L49" s="31">
        <v>0.68225004</v>
      </c>
      <c r="M49" s="31">
        <v>0.21746876000000001</v>
      </c>
      <c r="N49" s="31">
        <v>0.23479639999999999</v>
      </c>
    </row>
    <row r="50" spans="1:14" s="43" customFormat="1">
      <c r="A50" s="1" t="s">
        <v>222</v>
      </c>
      <c r="B50" s="31"/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13.129954720000001</v>
      </c>
    </row>
    <row r="51" spans="1:14" s="43" customFormat="1">
      <c r="A51" s="1" t="s">
        <v>223</v>
      </c>
      <c r="B51" s="31">
        <f>SUM(C51:N51)</f>
        <v>2590.2339867400001</v>
      </c>
      <c r="C51" s="31">
        <v>166.66666599999999</v>
      </c>
      <c r="D51" s="31">
        <v>166.66666599999999</v>
      </c>
      <c r="E51" s="31">
        <v>183.81464750000001</v>
      </c>
      <c r="F51" s="31">
        <v>169.71867700000001</v>
      </c>
      <c r="G51" s="31">
        <v>166.66666599999999</v>
      </c>
      <c r="H51" s="31">
        <v>171.64267075999999</v>
      </c>
      <c r="I51" s="31">
        <v>366.66666600000002</v>
      </c>
      <c r="J51" s="31">
        <v>236.45782858000001</v>
      </c>
      <c r="K51" s="31">
        <v>260.64617384000002</v>
      </c>
      <c r="L51" s="31">
        <v>161.74173612000001</v>
      </c>
      <c r="M51" s="31">
        <v>252.13516658999998</v>
      </c>
      <c r="N51" s="31">
        <v>287.41042235000003</v>
      </c>
    </row>
    <row r="52" spans="1:14" s="43" customFormat="1">
      <c r="A52" s="1" t="s">
        <v>207</v>
      </c>
      <c r="B52" s="31">
        <f>SUM(C52:N52)</f>
        <v>12700.329890200001</v>
      </c>
      <c r="C52" s="31">
        <v>0</v>
      </c>
      <c r="D52" s="31">
        <v>682.33322185999998</v>
      </c>
      <c r="E52" s="31">
        <v>2348.7494662899999</v>
      </c>
      <c r="F52" s="31">
        <v>5194.6638058899998</v>
      </c>
      <c r="G52" s="31">
        <v>232.52918009999999</v>
      </c>
      <c r="H52" s="31">
        <v>239.48566683999999</v>
      </c>
      <c r="I52" s="31">
        <v>75.608759379999995</v>
      </c>
      <c r="J52" s="31">
        <v>139.16999358000001</v>
      </c>
      <c r="K52" s="31">
        <v>1605.74474848</v>
      </c>
      <c r="L52" s="31">
        <v>340.84673597000005</v>
      </c>
      <c r="M52" s="31">
        <v>351.93317912999998</v>
      </c>
      <c r="N52" s="31">
        <v>1489.2651326800001</v>
      </c>
    </row>
    <row r="53" spans="1:14" s="43" customFormat="1">
      <c r="A53" s="1" t="s">
        <v>246</v>
      </c>
      <c r="B53" s="31">
        <f>SUM(C53:N53)</f>
        <v>36.62377652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36.62377652</v>
      </c>
    </row>
    <row r="54" spans="1:14" s="43" customFormat="1">
      <c r="A54" s="1" t="s">
        <v>225</v>
      </c>
      <c r="B54" s="31">
        <f>SUM(C54:N54)</f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</row>
    <row r="55" spans="1:14" s="43" customFormat="1">
      <c r="A55" s="1" t="s">
        <v>226</v>
      </c>
      <c r="B55" s="31">
        <f>SUM(C55:N55)</f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</row>
    <row r="56" spans="1:14" s="43" customFormat="1">
      <c r="A56" s="1" t="s">
        <v>227</v>
      </c>
      <c r="B56" s="31"/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5.5364808200000004</v>
      </c>
    </row>
    <row r="57" spans="1:14" s="43" customFormat="1">
      <c r="A57" s="1" t="s">
        <v>11</v>
      </c>
      <c r="B57" s="31">
        <f t="shared" ref="B57:B63" si="9">SUM(C57:N57)</f>
        <v>9.4074066900000002</v>
      </c>
      <c r="C57" s="31">
        <v>0</v>
      </c>
      <c r="D57" s="31">
        <v>0</v>
      </c>
      <c r="E57" s="31">
        <v>0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0.28359321000000004</v>
      </c>
      <c r="M57" s="31">
        <v>3.5086006000000003</v>
      </c>
      <c r="N57" s="31">
        <v>4.6152128799999996</v>
      </c>
    </row>
    <row r="58" spans="1:14" s="43" customFormat="1">
      <c r="A58" s="1" t="s">
        <v>229</v>
      </c>
      <c r="B58" s="31">
        <f t="shared" si="9"/>
        <v>8.1942723399999995</v>
      </c>
      <c r="C58" s="31">
        <v>0</v>
      </c>
      <c r="D58" s="31">
        <v>0</v>
      </c>
      <c r="E58" s="31">
        <v>4.95978371</v>
      </c>
      <c r="F58" s="31">
        <v>1.8384399899999999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0.39604864000000001</v>
      </c>
      <c r="M58" s="31">
        <v>0</v>
      </c>
      <c r="N58" s="31">
        <v>1</v>
      </c>
    </row>
    <row r="59" spans="1:14" s="43" customFormat="1">
      <c r="A59" s="1" t="s">
        <v>247</v>
      </c>
      <c r="B59" s="31">
        <f t="shared" si="9"/>
        <v>300</v>
      </c>
      <c r="C59" s="31">
        <v>0</v>
      </c>
      <c r="D59" s="31">
        <v>148.08984279000001</v>
      </c>
      <c r="E59" s="31">
        <v>99.599242390000001</v>
      </c>
      <c r="F59" s="31">
        <v>41.409075319999999</v>
      </c>
      <c r="G59" s="31">
        <v>0.18753910000000001</v>
      </c>
      <c r="H59" s="31">
        <v>10.714300389999998</v>
      </c>
      <c r="I59" s="31">
        <v>0</v>
      </c>
      <c r="J59" s="31">
        <v>0</v>
      </c>
      <c r="K59" s="31">
        <v>0</v>
      </c>
      <c r="L59" s="31">
        <v>-0.62530008999999998</v>
      </c>
      <c r="M59" s="31">
        <v>0.62530010000000003</v>
      </c>
      <c r="N59" s="31">
        <v>0</v>
      </c>
    </row>
    <row r="60" spans="1:14" s="43" customFormat="1">
      <c r="A60" s="1" t="s">
        <v>231</v>
      </c>
      <c r="B60" s="31">
        <f t="shared" si="9"/>
        <v>233.26371713999998</v>
      </c>
      <c r="C60" s="31">
        <v>0</v>
      </c>
      <c r="D60" s="31">
        <v>0</v>
      </c>
      <c r="E60" s="31">
        <v>198.67756822999999</v>
      </c>
      <c r="F60" s="31">
        <v>0</v>
      </c>
      <c r="G60" s="31">
        <v>0</v>
      </c>
      <c r="H60" s="31">
        <v>0</v>
      </c>
      <c r="I60" s="31">
        <v>2.8660468900000002</v>
      </c>
      <c r="J60" s="31">
        <v>0.19166879000000001</v>
      </c>
      <c r="K60" s="31">
        <v>4.248E-3</v>
      </c>
      <c r="L60" s="31">
        <v>1.1431720700000001</v>
      </c>
      <c r="M60" s="31">
        <v>30.170709379999998</v>
      </c>
      <c r="N60" s="31">
        <v>0.21030378</v>
      </c>
    </row>
    <row r="61" spans="1:14" s="43" customFormat="1">
      <c r="A61" s="1" t="s">
        <v>235</v>
      </c>
      <c r="B61" s="31">
        <f t="shared" si="9"/>
        <v>1000</v>
      </c>
      <c r="C61" s="31">
        <v>83.333332999999996</v>
      </c>
      <c r="D61" s="31">
        <v>458.33333299999998</v>
      </c>
      <c r="E61" s="31">
        <v>458.33333399999998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</row>
    <row r="62" spans="1:14" s="43" customFormat="1">
      <c r="A62" s="1" t="s">
        <v>301</v>
      </c>
      <c r="B62" s="31">
        <f t="shared" si="9"/>
        <v>81809.625741359981</v>
      </c>
      <c r="C62" s="31">
        <v>14012.18631429</v>
      </c>
      <c r="D62" s="31">
        <v>4860.9964348900003</v>
      </c>
      <c r="E62" s="31">
        <v>4835.8861720900004</v>
      </c>
      <c r="F62" s="31">
        <v>3549.5698721399999</v>
      </c>
      <c r="G62" s="31">
        <v>12202.0691859</v>
      </c>
      <c r="H62" s="31">
        <v>3563.4329932699998</v>
      </c>
      <c r="I62" s="31">
        <v>3492.3326682999996</v>
      </c>
      <c r="J62" s="31">
        <v>3859.5486147799998</v>
      </c>
      <c r="K62" s="31">
        <v>5372.8575201499998</v>
      </c>
      <c r="L62" s="31">
        <v>5551.2442306800003</v>
      </c>
      <c r="M62" s="31">
        <v>5923.1030444999997</v>
      </c>
      <c r="N62" s="31">
        <v>14586.398690370001</v>
      </c>
    </row>
    <row r="63" spans="1:14" s="43" customFormat="1">
      <c r="A63" s="2" t="s">
        <v>302</v>
      </c>
      <c r="B63" s="32">
        <f t="shared" si="9"/>
        <v>21788.834984009998</v>
      </c>
      <c r="C63" s="32">
        <v>0</v>
      </c>
      <c r="D63" s="32">
        <v>1506.63708526</v>
      </c>
      <c r="E63" s="32">
        <v>2983.7808233800001</v>
      </c>
      <c r="F63" s="32">
        <v>3508.2416448399999</v>
      </c>
      <c r="G63" s="32">
        <v>1581.03856049</v>
      </c>
      <c r="H63" s="32">
        <v>3588.4194714200003</v>
      </c>
      <c r="I63" s="32">
        <v>1472.84896703</v>
      </c>
      <c r="J63" s="32">
        <v>107.935</v>
      </c>
      <c r="K63" s="32">
        <v>0</v>
      </c>
      <c r="L63" s="32">
        <v>2925.1715737600002</v>
      </c>
      <c r="M63" s="32">
        <v>0</v>
      </c>
      <c r="N63" s="32">
        <v>4114.7618578299998</v>
      </c>
    </row>
    <row r="64" spans="1:14" s="43" customFormat="1">
      <c r="A64" s="56" t="s">
        <v>252</v>
      </c>
    </row>
    <row r="65" spans="1:3" s="43" customFormat="1">
      <c r="A65" s="56" t="s">
        <v>3</v>
      </c>
    </row>
    <row r="66" spans="1:3" s="43" customFormat="1"/>
    <row r="67" spans="1:3" s="43" customFormat="1"/>
    <row r="68" spans="1:3" s="43" customFormat="1"/>
    <row r="69" spans="1:3" s="43" customFormat="1"/>
    <row r="70" spans="1:3" s="43" customFormat="1">
      <c r="C70" s="1"/>
    </row>
    <row r="71" spans="1:3" s="43" customFormat="1"/>
  </sheetData>
  <sheetProtection selectLockedCells="1" selectUnlockedCells="1"/>
  <mergeCells count="4">
    <mergeCell ref="A1:N1"/>
    <mergeCell ref="A2:N2"/>
    <mergeCell ref="A3:N3"/>
    <mergeCell ref="A4:XFD4"/>
  </mergeCells>
  <pageMargins left="0.2902777777777778" right="0.2" top="0.19027777777777777" bottom="0.3" header="0.51180555555555551" footer="0.51180555555555551"/>
  <pageSetup scale="93" firstPageNumber="0" orientation="landscape" r:id="rId1"/>
  <headerFooter alignWithMargins="0"/>
  <ignoredErrors>
    <ignoredError sqref="C11:N11 C7:N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72"/>
  <sheetViews>
    <sheetView workbookViewId="0">
      <selection activeCell="A2" sqref="A2:N2"/>
    </sheetView>
  </sheetViews>
  <sheetFormatPr baseColWidth="10" defaultColWidth="9.109375" defaultRowHeight="13.2"/>
  <cols>
    <col min="1" max="1" width="45.44140625" style="5" customWidth="1"/>
    <col min="2" max="14" width="15.6640625" style="5" customWidth="1"/>
    <col min="15" max="15" width="21.5546875" style="5" customWidth="1"/>
    <col min="16" max="32" width="15.6640625" style="5" customWidth="1"/>
    <col min="33" max="33" width="17.6640625" style="5" customWidth="1"/>
    <col min="34" max="34" width="15.109375" style="5" customWidth="1"/>
    <col min="35" max="41" width="15.6640625" style="5" customWidth="1"/>
    <col min="42" max="223" width="9.109375" style="5"/>
    <col min="224" max="224" width="13.44140625" style="5" customWidth="1"/>
    <col min="225" max="225" width="16.5546875" style="5" bestFit="1" customWidth="1"/>
    <col min="226" max="226" width="14.6640625" style="5" bestFit="1" customWidth="1"/>
    <col min="227" max="229" width="15.5546875" style="5" bestFit="1" customWidth="1"/>
    <col min="230" max="231" width="14.6640625" style="5" bestFit="1" customWidth="1"/>
    <col min="232" max="233" width="15.5546875" style="5" bestFit="1" customWidth="1"/>
    <col min="234" max="236" width="14.6640625" style="5" bestFit="1" customWidth="1"/>
    <col min="237" max="237" width="15.5546875" style="5" bestFit="1" customWidth="1"/>
    <col min="238" max="238" width="14.6640625" style="5" bestFit="1" customWidth="1"/>
    <col min="239" max="239" width="13.44140625" style="5" bestFit="1" customWidth="1"/>
    <col min="240" max="240" width="14.6640625" style="5" bestFit="1" customWidth="1"/>
    <col min="241" max="241" width="13.44140625" style="5" bestFit="1" customWidth="1"/>
    <col min="242" max="242" width="14.6640625" style="5" bestFit="1" customWidth="1"/>
    <col min="243" max="243" width="13.44140625" style="5" bestFit="1" customWidth="1"/>
    <col min="244" max="246" width="14.6640625" style="5" bestFit="1" customWidth="1"/>
    <col min="247" max="247" width="13.44140625" style="5" bestFit="1" customWidth="1"/>
    <col min="248" max="250" width="14.6640625" style="5" bestFit="1" customWidth="1"/>
    <col min="251" max="252" width="15.5546875" style="5" bestFit="1" customWidth="1"/>
    <col min="253" max="479" width="9.109375" style="5"/>
    <col min="480" max="480" width="13.44140625" style="5" customWidth="1"/>
    <col min="481" max="481" width="16.5546875" style="5" bestFit="1" customWidth="1"/>
    <col min="482" max="482" width="14.6640625" style="5" bestFit="1" customWidth="1"/>
    <col min="483" max="485" width="15.5546875" style="5" bestFit="1" customWidth="1"/>
    <col min="486" max="487" width="14.6640625" style="5" bestFit="1" customWidth="1"/>
    <col min="488" max="489" width="15.5546875" style="5" bestFit="1" customWidth="1"/>
    <col min="490" max="492" width="14.6640625" style="5" bestFit="1" customWidth="1"/>
    <col min="493" max="493" width="15.5546875" style="5" bestFit="1" customWidth="1"/>
    <col min="494" max="494" width="14.6640625" style="5" bestFit="1" customWidth="1"/>
    <col min="495" max="495" width="13.44140625" style="5" bestFit="1" customWidth="1"/>
    <col min="496" max="496" width="14.6640625" style="5" bestFit="1" customWidth="1"/>
    <col min="497" max="497" width="13.44140625" style="5" bestFit="1" customWidth="1"/>
    <col min="498" max="498" width="14.6640625" style="5" bestFit="1" customWidth="1"/>
    <col min="499" max="499" width="13.44140625" style="5" bestFit="1" customWidth="1"/>
    <col min="500" max="502" width="14.6640625" style="5" bestFit="1" customWidth="1"/>
    <col min="503" max="503" width="13.44140625" style="5" bestFit="1" customWidth="1"/>
    <col min="504" max="506" width="14.6640625" style="5" bestFit="1" customWidth="1"/>
    <col min="507" max="508" width="15.5546875" style="5" bestFit="1" customWidth="1"/>
    <col min="509" max="735" width="9.109375" style="5"/>
    <col min="736" max="736" width="13.44140625" style="5" customWidth="1"/>
    <col min="737" max="737" width="16.5546875" style="5" bestFit="1" customWidth="1"/>
    <col min="738" max="738" width="14.6640625" style="5" bestFit="1" customWidth="1"/>
    <col min="739" max="741" width="15.5546875" style="5" bestFit="1" customWidth="1"/>
    <col min="742" max="743" width="14.6640625" style="5" bestFit="1" customWidth="1"/>
    <col min="744" max="745" width="15.5546875" style="5" bestFit="1" customWidth="1"/>
    <col min="746" max="748" width="14.6640625" style="5" bestFit="1" customWidth="1"/>
    <col min="749" max="749" width="15.5546875" style="5" bestFit="1" customWidth="1"/>
    <col min="750" max="750" width="14.6640625" style="5" bestFit="1" customWidth="1"/>
    <col min="751" max="751" width="13.44140625" style="5" bestFit="1" customWidth="1"/>
    <col min="752" max="752" width="14.6640625" style="5" bestFit="1" customWidth="1"/>
    <col min="753" max="753" width="13.44140625" style="5" bestFit="1" customWidth="1"/>
    <col min="754" max="754" width="14.6640625" style="5" bestFit="1" customWidth="1"/>
    <col min="755" max="755" width="13.44140625" style="5" bestFit="1" customWidth="1"/>
    <col min="756" max="758" width="14.6640625" style="5" bestFit="1" customWidth="1"/>
    <col min="759" max="759" width="13.44140625" style="5" bestFit="1" customWidth="1"/>
    <col min="760" max="762" width="14.6640625" style="5" bestFit="1" customWidth="1"/>
    <col min="763" max="764" width="15.5546875" style="5" bestFit="1" customWidth="1"/>
    <col min="765" max="991" width="9.109375" style="5"/>
    <col min="992" max="992" width="13.44140625" style="5" customWidth="1"/>
    <col min="993" max="993" width="16.5546875" style="5" bestFit="1" customWidth="1"/>
    <col min="994" max="994" width="14.6640625" style="5" bestFit="1" customWidth="1"/>
    <col min="995" max="997" width="15.5546875" style="5" bestFit="1" customWidth="1"/>
    <col min="998" max="999" width="14.6640625" style="5" bestFit="1" customWidth="1"/>
    <col min="1000" max="1001" width="15.5546875" style="5" bestFit="1" customWidth="1"/>
    <col min="1002" max="1004" width="14.6640625" style="5" bestFit="1" customWidth="1"/>
    <col min="1005" max="1005" width="15.5546875" style="5" bestFit="1" customWidth="1"/>
    <col min="1006" max="1006" width="14.6640625" style="5" bestFit="1" customWidth="1"/>
    <col min="1007" max="1007" width="13.44140625" style="5" bestFit="1" customWidth="1"/>
    <col min="1008" max="1008" width="14.6640625" style="5" bestFit="1" customWidth="1"/>
    <col min="1009" max="1009" width="13.44140625" style="5" bestFit="1" customWidth="1"/>
    <col min="1010" max="1010" width="14.6640625" style="5" bestFit="1" customWidth="1"/>
    <col min="1011" max="1011" width="13.44140625" style="5" bestFit="1" customWidth="1"/>
    <col min="1012" max="1014" width="14.6640625" style="5" bestFit="1" customWidth="1"/>
    <col min="1015" max="1015" width="13.44140625" style="5" bestFit="1" customWidth="1"/>
    <col min="1016" max="1018" width="14.6640625" style="5" bestFit="1" customWidth="1"/>
    <col min="1019" max="1020" width="15.5546875" style="5" bestFit="1" customWidth="1"/>
    <col min="1021" max="1247" width="9.109375" style="5"/>
    <col min="1248" max="1248" width="13.44140625" style="5" customWidth="1"/>
    <col min="1249" max="1249" width="16.5546875" style="5" bestFit="1" customWidth="1"/>
    <col min="1250" max="1250" width="14.6640625" style="5" bestFit="1" customWidth="1"/>
    <col min="1251" max="1253" width="15.5546875" style="5" bestFit="1" customWidth="1"/>
    <col min="1254" max="1255" width="14.6640625" style="5" bestFit="1" customWidth="1"/>
    <col min="1256" max="1257" width="15.5546875" style="5" bestFit="1" customWidth="1"/>
    <col min="1258" max="1260" width="14.6640625" style="5" bestFit="1" customWidth="1"/>
    <col min="1261" max="1261" width="15.5546875" style="5" bestFit="1" customWidth="1"/>
    <col min="1262" max="1262" width="14.6640625" style="5" bestFit="1" customWidth="1"/>
    <col min="1263" max="1263" width="13.44140625" style="5" bestFit="1" customWidth="1"/>
    <col min="1264" max="1264" width="14.6640625" style="5" bestFit="1" customWidth="1"/>
    <col min="1265" max="1265" width="13.44140625" style="5" bestFit="1" customWidth="1"/>
    <col min="1266" max="1266" width="14.6640625" style="5" bestFit="1" customWidth="1"/>
    <col min="1267" max="1267" width="13.44140625" style="5" bestFit="1" customWidth="1"/>
    <col min="1268" max="1270" width="14.6640625" style="5" bestFit="1" customWidth="1"/>
    <col min="1271" max="1271" width="13.44140625" style="5" bestFit="1" customWidth="1"/>
    <col min="1272" max="1274" width="14.6640625" style="5" bestFit="1" customWidth="1"/>
    <col min="1275" max="1276" width="15.5546875" style="5" bestFit="1" customWidth="1"/>
    <col min="1277" max="1503" width="9.109375" style="5"/>
    <col min="1504" max="1504" width="13.44140625" style="5" customWidth="1"/>
    <col min="1505" max="1505" width="16.5546875" style="5" bestFit="1" customWidth="1"/>
    <col min="1506" max="1506" width="14.6640625" style="5" bestFit="1" customWidth="1"/>
    <col min="1507" max="1509" width="15.5546875" style="5" bestFit="1" customWidth="1"/>
    <col min="1510" max="1511" width="14.6640625" style="5" bestFit="1" customWidth="1"/>
    <col min="1512" max="1513" width="15.5546875" style="5" bestFit="1" customWidth="1"/>
    <col min="1514" max="1516" width="14.6640625" style="5" bestFit="1" customWidth="1"/>
    <col min="1517" max="1517" width="15.5546875" style="5" bestFit="1" customWidth="1"/>
    <col min="1518" max="1518" width="14.6640625" style="5" bestFit="1" customWidth="1"/>
    <col min="1519" max="1519" width="13.44140625" style="5" bestFit="1" customWidth="1"/>
    <col min="1520" max="1520" width="14.6640625" style="5" bestFit="1" customWidth="1"/>
    <col min="1521" max="1521" width="13.44140625" style="5" bestFit="1" customWidth="1"/>
    <col min="1522" max="1522" width="14.6640625" style="5" bestFit="1" customWidth="1"/>
    <col min="1523" max="1523" width="13.44140625" style="5" bestFit="1" customWidth="1"/>
    <col min="1524" max="1526" width="14.6640625" style="5" bestFit="1" customWidth="1"/>
    <col min="1527" max="1527" width="13.44140625" style="5" bestFit="1" customWidth="1"/>
    <col min="1528" max="1530" width="14.6640625" style="5" bestFit="1" customWidth="1"/>
    <col min="1531" max="1532" width="15.5546875" style="5" bestFit="1" customWidth="1"/>
    <col min="1533" max="1759" width="9.109375" style="5"/>
    <col min="1760" max="1760" width="13.44140625" style="5" customWidth="1"/>
    <col min="1761" max="1761" width="16.5546875" style="5" bestFit="1" customWidth="1"/>
    <col min="1762" max="1762" width="14.6640625" style="5" bestFit="1" customWidth="1"/>
    <col min="1763" max="1765" width="15.5546875" style="5" bestFit="1" customWidth="1"/>
    <col min="1766" max="1767" width="14.6640625" style="5" bestFit="1" customWidth="1"/>
    <col min="1768" max="1769" width="15.5546875" style="5" bestFit="1" customWidth="1"/>
    <col min="1770" max="1772" width="14.6640625" style="5" bestFit="1" customWidth="1"/>
    <col min="1773" max="1773" width="15.5546875" style="5" bestFit="1" customWidth="1"/>
    <col min="1774" max="1774" width="14.6640625" style="5" bestFit="1" customWidth="1"/>
    <col min="1775" max="1775" width="13.44140625" style="5" bestFit="1" customWidth="1"/>
    <col min="1776" max="1776" width="14.6640625" style="5" bestFit="1" customWidth="1"/>
    <col min="1777" max="1777" width="13.44140625" style="5" bestFit="1" customWidth="1"/>
    <col min="1778" max="1778" width="14.6640625" style="5" bestFit="1" customWidth="1"/>
    <col min="1779" max="1779" width="13.44140625" style="5" bestFit="1" customWidth="1"/>
    <col min="1780" max="1782" width="14.6640625" style="5" bestFit="1" customWidth="1"/>
    <col min="1783" max="1783" width="13.44140625" style="5" bestFit="1" customWidth="1"/>
    <col min="1784" max="1786" width="14.6640625" style="5" bestFit="1" customWidth="1"/>
    <col min="1787" max="1788" width="15.5546875" style="5" bestFit="1" customWidth="1"/>
    <col min="1789" max="2015" width="9.109375" style="5"/>
    <col min="2016" max="2016" width="13.44140625" style="5" customWidth="1"/>
    <col min="2017" max="2017" width="16.5546875" style="5" bestFit="1" customWidth="1"/>
    <col min="2018" max="2018" width="14.6640625" style="5" bestFit="1" customWidth="1"/>
    <col min="2019" max="2021" width="15.5546875" style="5" bestFit="1" customWidth="1"/>
    <col min="2022" max="2023" width="14.6640625" style="5" bestFit="1" customWidth="1"/>
    <col min="2024" max="2025" width="15.5546875" style="5" bestFit="1" customWidth="1"/>
    <col min="2026" max="2028" width="14.6640625" style="5" bestFit="1" customWidth="1"/>
    <col min="2029" max="2029" width="15.5546875" style="5" bestFit="1" customWidth="1"/>
    <col min="2030" max="2030" width="14.6640625" style="5" bestFit="1" customWidth="1"/>
    <col min="2031" max="2031" width="13.44140625" style="5" bestFit="1" customWidth="1"/>
    <col min="2032" max="2032" width="14.6640625" style="5" bestFit="1" customWidth="1"/>
    <col min="2033" max="2033" width="13.44140625" style="5" bestFit="1" customWidth="1"/>
    <col min="2034" max="2034" width="14.6640625" style="5" bestFit="1" customWidth="1"/>
    <col min="2035" max="2035" width="13.44140625" style="5" bestFit="1" customWidth="1"/>
    <col min="2036" max="2038" width="14.6640625" style="5" bestFit="1" customWidth="1"/>
    <col min="2039" max="2039" width="13.44140625" style="5" bestFit="1" customWidth="1"/>
    <col min="2040" max="2042" width="14.6640625" style="5" bestFit="1" customWidth="1"/>
    <col min="2043" max="2044" width="15.5546875" style="5" bestFit="1" customWidth="1"/>
    <col min="2045" max="2271" width="9.109375" style="5"/>
    <col min="2272" max="2272" width="13.44140625" style="5" customWidth="1"/>
    <col min="2273" max="2273" width="16.5546875" style="5" bestFit="1" customWidth="1"/>
    <col min="2274" max="2274" width="14.6640625" style="5" bestFit="1" customWidth="1"/>
    <col min="2275" max="2277" width="15.5546875" style="5" bestFit="1" customWidth="1"/>
    <col min="2278" max="2279" width="14.6640625" style="5" bestFit="1" customWidth="1"/>
    <col min="2280" max="2281" width="15.5546875" style="5" bestFit="1" customWidth="1"/>
    <col min="2282" max="2284" width="14.6640625" style="5" bestFit="1" customWidth="1"/>
    <col min="2285" max="2285" width="15.5546875" style="5" bestFit="1" customWidth="1"/>
    <col min="2286" max="2286" width="14.6640625" style="5" bestFit="1" customWidth="1"/>
    <col min="2287" max="2287" width="13.44140625" style="5" bestFit="1" customWidth="1"/>
    <col min="2288" max="2288" width="14.6640625" style="5" bestFit="1" customWidth="1"/>
    <col min="2289" max="2289" width="13.44140625" style="5" bestFit="1" customWidth="1"/>
    <col min="2290" max="2290" width="14.6640625" style="5" bestFit="1" customWidth="1"/>
    <col min="2291" max="2291" width="13.44140625" style="5" bestFit="1" customWidth="1"/>
    <col min="2292" max="2294" width="14.6640625" style="5" bestFit="1" customWidth="1"/>
    <col min="2295" max="2295" width="13.44140625" style="5" bestFit="1" customWidth="1"/>
    <col min="2296" max="2298" width="14.6640625" style="5" bestFit="1" customWidth="1"/>
    <col min="2299" max="2300" width="15.5546875" style="5" bestFit="1" customWidth="1"/>
    <col min="2301" max="2527" width="9.109375" style="5"/>
    <col min="2528" max="2528" width="13.44140625" style="5" customWidth="1"/>
    <col min="2529" max="2529" width="16.5546875" style="5" bestFit="1" customWidth="1"/>
    <col min="2530" max="2530" width="14.6640625" style="5" bestFit="1" customWidth="1"/>
    <col min="2531" max="2533" width="15.5546875" style="5" bestFit="1" customWidth="1"/>
    <col min="2534" max="2535" width="14.6640625" style="5" bestFit="1" customWidth="1"/>
    <col min="2536" max="2537" width="15.5546875" style="5" bestFit="1" customWidth="1"/>
    <col min="2538" max="2540" width="14.6640625" style="5" bestFit="1" customWidth="1"/>
    <col min="2541" max="2541" width="15.5546875" style="5" bestFit="1" customWidth="1"/>
    <col min="2542" max="2542" width="14.6640625" style="5" bestFit="1" customWidth="1"/>
    <col min="2543" max="2543" width="13.44140625" style="5" bestFit="1" customWidth="1"/>
    <col min="2544" max="2544" width="14.6640625" style="5" bestFit="1" customWidth="1"/>
    <col min="2545" max="2545" width="13.44140625" style="5" bestFit="1" customWidth="1"/>
    <col min="2546" max="2546" width="14.6640625" style="5" bestFit="1" customWidth="1"/>
    <col min="2547" max="2547" width="13.44140625" style="5" bestFit="1" customWidth="1"/>
    <col min="2548" max="2550" width="14.6640625" style="5" bestFit="1" customWidth="1"/>
    <col min="2551" max="2551" width="13.44140625" style="5" bestFit="1" customWidth="1"/>
    <col min="2552" max="2554" width="14.6640625" style="5" bestFit="1" customWidth="1"/>
    <col min="2555" max="2556" width="15.5546875" style="5" bestFit="1" customWidth="1"/>
    <col min="2557" max="2783" width="9.109375" style="5"/>
    <col min="2784" max="2784" width="13.44140625" style="5" customWidth="1"/>
    <col min="2785" max="2785" width="16.5546875" style="5" bestFit="1" customWidth="1"/>
    <col min="2786" max="2786" width="14.6640625" style="5" bestFit="1" customWidth="1"/>
    <col min="2787" max="2789" width="15.5546875" style="5" bestFit="1" customWidth="1"/>
    <col min="2790" max="2791" width="14.6640625" style="5" bestFit="1" customWidth="1"/>
    <col min="2792" max="2793" width="15.5546875" style="5" bestFit="1" customWidth="1"/>
    <col min="2794" max="2796" width="14.6640625" style="5" bestFit="1" customWidth="1"/>
    <col min="2797" max="2797" width="15.5546875" style="5" bestFit="1" customWidth="1"/>
    <col min="2798" max="2798" width="14.6640625" style="5" bestFit="1" customWidth="1"/>
    <col min="2799" max="2799" width="13.44140625" style="5" bestFit="1" customWidth="1"/>
    <col min="2800" max="2800" width="14.6640625" style="5" bestFit="1" customWidth="1"/>
    <col min="2801" max="2801" width="13.44140625" style="5" bestFit="1" customWidth="1"/>
    <col min="2802" max="2802" width="14.6640625" style="5" bestFit="1" customWidth="1"/>
    <col min="2803" max="2803" width="13.44140625" style="5" bestFit="1" customWidth="1"/>
    <col min="2804" max="2806" width="14.6640625" style="5" bestFit="1" customWidth="1"/>
    <col min="2807" max="2807" width="13.44140625" style="5" bestFit="1" customWidth="1"/>
    <col min="2808" max="2810" width="14.6640625" style="5" bestFit="1" customWidth="1"/>
    <col min="2811" max="2812" width="15.5546875" style="5" bestFit="1" customWidth="1"/>
    <col min="2813" max="3039" width="9.109375" style="5"/>
    <col min="3040" max="3040" width="13.44140625" style="5" customWidth="1"/>
    <col min="3041" max="3041" width="16.5546875" style="5" bestFit="1" customWidth="1"/>
    <col min="3042" max="3042" width="14.6640625" style="5" bestFit="1" customWidth="1"/>
    <col min="3043" max="3045" width="15.5546875" style="5" bestFit="1" customWidth="1"/>
    <col min="3046" max="3047" width="14.6640625" style="5" bestFit="1" customWidth="1"/>
    <col min="3048" max="3049" width="15.5546875" style="5" bestFit="1" customWidth="1"/>
    <col min="3050" max="3052" width="14.6640625" style="5" bestFit="1" customWidth="1"/>
    <col min="3053" max="3053" width="15.5546875" style="5" bestFit="1" customWidth="1"/>
    <col min="3054" max="3054" width="14.6640625" style="5" bestFit="1" customWidth="1"/>
    <col min="3055" max="3055" width="13.44140625" style="5" bestFit="1" customWidth="1"/>
    <col min="3056" max="3056" width="14.6640625" style="5" bestFit="1" customWidth="1"/>
    <col min="3057" max="3057" width="13.44140625" style="5" bestFit="1" customWidth="1"/>
    <col min="3058" max="3058" width="14.6640625" style="5" bestFit="1" customWidth="1"/>
    <col min="3059" max="3059" width="13.44140625" style="5" bestFit="1" customWidth="1"/>
    <col min="3060" max="3062" width="14.6640625" style="5" bestFit="1" customWidth="1"/>
    <col min="3063" max="3063" width="13.44140625" style="5" bestFit="1" customWidth="1"/>
    <col min="3064" max="3066" width="14.6640625" style="5" bestFit="1" customWidth="1"/>
    <col min="3067" max="3068" width="15.5546875" style="5" bestFit="1" customWidth="1"/>
    <col min="3069" max="3295" width="9.109375" style="5"/>
    <col min="3296" max="3296" width="13.44140625" style="5" customWidth="1"/>
    <col min="3297" max="3297" width="16.5546875" style="5" bestFit="1" customWidth="1"/>
    <col min="3298" max="3298" width="14.6640625" style="5" bestFit="1" customWidth="1"/>
    <col min="3299" max="3301" width="15.5546875" style="5" bestFit="1" customWidth="1"/>
    <col min="3302" max="3303" width="14.6640625" style="5" bestFit="1" customWidth="1"/>
    <col min="3304" max="3305" width="15.5546875" style="5" bestFit="1" customWidth="1"/>
    <col min="3306" max="3308" width="14.6640625" style="5" bestFit="1" customWidth="1"/>
    <col min="3309" max="3309" width="15.5546875" style="5" bestFit="1" customWidth="1"/>
    <col min="3310" max="3310" width="14.6640625" style="5" bestFit="1" customWidth="1"/>
    <col min="3311" max="3311" width="13.44140625" style="5" bestFit="1" customWidth="1"/>
    <col min="3312" max="3312" width="14.6640625" style="5" bestFit="1" customWidth="1"/>
    <col min="3313" max="3313" width="13.44140625" style="5" bestFit="1" customWidth="1"/>
    <col min="3314" max="3314" width="14.6640625" style="5" bestFit="1" customWidth="1"/>
    <col min="3315" max="3315" width="13.44140625" style="5" bestFit="1" customWidth="1"/>
    <col min="3316" max="3318" width="14.6640625" style="5" bestFit="1" customWidth="1"/>
    <col min="3319" max="3319" width="13.44140625" style="5" bestFit="1" customWidth="1"/>
    <col min="3320" max="3322" width="14.6640625" style="5" bestFit="1" customWidth="1"/>
    <col min="3323" max="3324" width="15.5546875" style="5" bestFit="1" customWidth="1"/>
    <col min="3325" max="3551" width="9.109375" style="5"/>
    <col min="3552" max="3552" width="13.44140625" style="5" customWidth="1"/>
    <col min="3553" max="3553" width="16.5546875" style="5" bestFit="1" customWidth="1"/>
    <col min="3554" max="3554" width="14.6640625" style="5" bestFit="1" customWidth="1"/>
    <col min="3555" max="3557" width="15.5546875" style="5" bestFit="1" customWidth="1"/>
    <col min="3558" max="3559" width="14.6640625" style="5" bestFit="1" customWidth="1"/>
    <col min="3560" max="3561" width="15.5546875" style="5" bestFit="1" customWidth="1"/>
    <col min="3562" max="3564" width="14.6640625" style="5" bestFit="1" customWidth="1"/>
    <col min="3565" max="3565" width="15.5546875" style="5" bestFit="1" customWidth="1"/>
    <col min="3566" max="3566" width="14.6640625" style="5" bestFit="1" customWidth="1"/>
    <col min="3567" max="3567" width="13.44140625" style="5" bestFit="1" customWidth="1"/>
    <col min="3568" max="3568" width="14.6640625" style="5" bestFit="1" customWidth="1"/>
    <col min="3569" max="3569" width="13.44140625" style="5" bestFit="1" customWidth="1"/>
    <col min="3570" max="3570" width="14.6640625" style="5" bestFit="1" customWidth="1"/>
    <col min="3571" max="3571" width="13.44140625" style="5" bestFit="1" customWidth="1"/>
    <col min="3572" max="3574" width="14.6640625" style="5" bestFit="1" customWidth="1"/>
    <col min="3575" max="3575" width="13.44140625" style="5" bestFit="1" customWidth="1"/>
    <col min="3576" max="3578" width="14.6640625" style="5" bestFit="1" customWidth="1"/>
    <col min="3579" max="3580" width="15.5546875" style="5" bestFit="1" customWidth="1"/>
    <col min="3581" max="3807" width="9.109375" style="5"/>
    <col min="3808" max="3808" width="13.44140625" style="5" customWidth="1"/>
    <col min="3809" max="3809" width="16.5546875" style="5" bestFit="1" customWidth="1"/>
    <col min="3810" max="3810" width="14.6640625" style="5" bestFit="1" customWidth="1"/>
    <col min="3811" max="3813" width="15.5546875" style="5" bestFit="1" customWidth="1"/>
    <col min="3814" max="3815" width="14.6640625" style="5" bestFit="1" customWidth="1"/>
    <col min="3816" max="3817" width="15.5546875" style="5" bestFit="1" customWidth="1"/>
    <col min="3818" max="3820" width="14.6640625" style="5" bestFit="1" customWidth="1"/>
    <col min="3821" max="3821" width="15.5546875" style="5" bestFit="1" customWidth="1"/>
    <col min="3822" max="3822" width="14.6640625" style="5" bestFit="1" customWidth="1"/>
    <col min="3823" max="3823" width="13.44140625" style="5" bestFit="1" customWidth="1"/>
    <col min="3824" max="3824" width="14.6640625" style="5" bestFit="1" customWidth="1"/>
    <col min="3825" max="3825" width="13.44140625" style="5" bestFit="1" customWidth="1"/>
    <col min="3826" max="3826" width="14.6640625" style="5" bestFit="1" customWidth="1"/>
    <col min="3827" max="3827" width="13.44140625" style="5" bestFit="1" customWidth="1"/>
    <col min="3828" max="3830" width="14.6640625" style="5" bestFit="1" customWidth="1"/>
    <col min="3831" max="3831" width="13.44140625" style="5" bestFit="1" customWidth="1"/>
    <col min="3832" max="3834" width="14.6640625" style="5" bestFit="1" customWidth="1"/>
    <col min="3835" max="3836" width="15.5546875" style="5" bestFit="1" customWidth="1"/>
    <col min="3837" max="4063" width="9.109375" style="5"/>
    <col min="4064" max="4064" width="13.44140625" style="5" customWidth="1"/>
    <col min="4065" max="4065" width="16.5546875" style="5" bestFit="1" customWidth="1"/>
    <col min="4066" max="4066" width="14.6640625" style="5" bestFit="1" customWidth="1"/>
    <col min="4067" max="4069" width="15.5546875" style="5" bestFit="1" customWidth="1"/>
    <col min="4070" max="4071" width="14.6640625" style="5" bestFit="1" customWidth="1"/>
    <col min="4072" max="4073" width="15.5546875" style="5" bestFit="1" customWidth="1"/>
    <col min="4074" max="4076" width="14.6640625" style="5" bestFit="1" customWidth="1"/>
    <col min="4077" max="4077" width="15.5546875" style="5" bestFit="1" customWidth="1"/>
    <col min="4078" max="4078" width="14.6640625" style="5" bestFit="1" customWidth="1"/>
    <col min="4079" max="4079" width="13.44140625" style="5" bestFit="1" customWidth="1"/>
    <col min="4080" max="4080" width="14.6640625" style="5" bestFit="1" customWidth="1"/>
    <col min="4081" max="4081" width="13.44140625" style="5" bestFit="1" customWidth="1"/>
    <col min="4082" max="4082" width="14.6640625" style="5" bestFit="1" customWidth="1"/>
    <col min="4083" max="4083" width="13.44140625" style="5" bestFit="1" customWidth="1"/>
    <col min="4084" max="4086" width="14.6640625" style="5" bestFit="1" customWidth="1"/>
    <col min="4087" max="4087" width="13.44140625" style="5" bestFit="1" customWidth="1"/>
    <col min="4088" max="4090" width="14.6640625" style="5" bestFit="1" customWidth="1"/>
    <col min="4091" max="4092" width="15.5546875" style="5" bestFit="1" customWidth="1"/>
    <col min="4093" max="4319" width="9.109375" style="5"/>
    <col min="4320" max="4320" width="13.44140625" style="5" customWidth="1"/>
    <col min="4321" max="4321" width="16.5546875" style="5" bestFit="1" customWidth="1"/>
    <col min="4322" max="4322" width="14.6640625" style="5" bestFit="1" customWidth="1"/>
    <col min="4323" max="4325" width="15.5546875" style="5" bestFit="1" customWidth="1"/>
    <col min="4326" max="4327" width="14.6640625" style="5" bestFit="1" customWidth="1"/>
    <col min="4328" max="4329" width="15.5546875" style="5" bestFit="1" customWidth="1"/>
    <col min="4330" max="4332" width="14.6640625" style="5" bestFit="1" customWidth="1"/>
    <col min="4333" max="4333" width="15.5546875" style="5" bestFit="1" customWidth="1"/>
    <col min="4334" max="4334" width="14.6640625" style="5" bestFit="1" customWidth="1"/>
    <col min="4335" max="4335" width="13.44140625" style="5" bestFit="1" customWidth="1"/>
    <col min="4336" max="4336" width="14.6640625" style="5" bestFit="1" customWidth="1"/>
    <col min="4337" max="4337" width="13.44140625" style="5" bestFit="1" customWidth="1"/>
    <col min="4338" max="4338" width="14.6640625" style="5" bestFit="1" customWidth="1"/>
    <col min="4339" max="4339" width="13.44140625" style="5" bestFit="1" customWidth="1"/>
    <col min="4340" max="4342" width="14.6640625" style="5" bestFit="1" customWidth="1"/>
    <col min="4343" max="4343" width="13.44140625" style="5" bestFit="1" customWidth="1"/>
    <col min="4344" max="4346" width="14.6640625" style="5" bestFit="1" customWidth="1"/>
    <col min="4347" max="4348" width="15.5546875" style="5" bestFit="1" customWidth="1"/>
    <col min="4349" max="4575" width="9.109375" style="5"/>
    <col min="4576" max="4576" width="13.44140625" style="5" customWidth="1"/>
    <col min="4577" max="4577" width="16.5546875" style="5" bestFit="1" customWidth="1"/>
    <col min="4578" max="4578" width="14.6640625" style="5" bestFit="1" customWidth="1"/>
    <col min="4579" max="4581" width="15.5546875" style="5" bestFit="1" customWidth="1"/>
    <col min="4582" max="4583" width="14.6640625" style="5" bestFit="1" customWidth="1"/>
    <col min="4584" max="4585" width="15.5546875" style="5" bestFit="1" customWidth="1"/>
    <col min="4586" max="4588" width="14.6640625" style="5" bestFit="1" customWidth="1"/>
    <col min="4589" max="4589" width="15.5546875" style="5" bestFit="1" customWidth="1"/>
    <col min="4590" max="4590" width="14.6640625" style="5" bestFit="1" customWidth="1"/>
    <col min="4591" max="4591" width="13.44140625" style="5" bestFit="1" customWidth="1"/>
    <col min="4592" max="4592" width="14.6640625" style="5" bestFit="1" customWidth="1"/>
    <col min="4593" max="4593" width="13.44140625" style="5" bestFit="1" customWidth="1"/>
    <col min="4594" max="4594" width="14.6640625" style="5" bestFit="1" customWidth="1"/>
    <col min="4595" max="4595" width="13.44140625" style="5" bestFit="1" customWidth="1"/>
    <col min="4596" max="4598" width="14.6640625" style="5" bestFit="1" customWidth="1"/>
    <col min="4599" max="4599" width="13.44140625" style="5" bestFit="1" customWidth="1"/>
    <col min="4600" max="4602" width="14.6640625" style="5" bestFit="1" customWidth="1"/>
    <col min="4603" max="4604" width="15.5546875" style="5" bestFit="1" customWidth="1"/>
    <col min="4605" max="4831" width="9.109375" style="5"/>
    <col min="4832" max="4832" width="13.44140625" style="5" customWidth="1"/>
    <col min="4833" max="4833" width="16.5546875" style="5" bestFit="1" customWidth="1"/>
    <col min="4834" max="4834" width="14.6640625" style="5" bestFit="1" customWidth="1"/>
    <col min="4835" max="4837" width="15.5546875" style="5" bestFit="1" customWidth="1"/>
    <col min="4838" max="4839" width="14.6640625" style="5" bestFit="1" customWidth="1"/>
    <col min="4840" max="4841" width="15.5546875" style="5" bestFit="1" customWidth="1"/>
    <col min="4842" max="4844" width="14.6640625" style="5" bestFit="1" customWidth="1"/>
    <col min="4845" max="4845" width="15.5546875" style="5" bestFit="1" customWidth="1"/>
    <col min="4846" max="4846" width="14.6640625" style="5" bestFit="1" customWidth="1"/>
    <col min="4847" max="4847" width="13.44140625" style="5" bestFit="1" customWidth="1"/>
    <col min="4848" max="4848" width="14.6640625" style="5" bestFit="1" customWidth="1"/>
    <col min="4849" max="4849" width="13.44140625" style="5" bestFit="1" customWidth="1"/>
    <col min="4850" max="4850" width="14.6640625" style="5" bestFit="1" customWidth="1"/>
    <col min="4851" max="4851" width="13.44140625" style="5" bestFit="1" customWidth="1"/>
    <col min="4852" max="4854" width="14.6640625" style="5" bestFit="1" customWidth="1"/>
    <col min="4855" max="4855" width="13.44140625" style="5" bestFit="1" customWidth="1"/>
    <col min="4856" max="4858" width="14.6640625" style="5" bestFit="1" customWidth="1"/>
    <col min="4859" max="4860" width="15.5546875" style="5" bestFit="1" customWidth="1"/>
    <col min="4861" max="5087" width="9.109375" style="5"/>
    <col min="5088" max="5088" width="13.44140625" style="5" customWidth="1"/>
    <col min="5089" max="5089" width="16.5546875" style="5" bestFit="1" customWidth="1"/>
    <col min="5090" max="5090" width="14.6640625" style="5" bestFit="1" customWidth="1"/>
    <col min="5091" max="5093" width="15.5546875" style="5" bestFit="1" customWidth="1"/>
    <col min="5094" max="5095" width="14.6640625" style="5" bestFit="1" customWidth="1"/>
    <col min="5096" max="5097" width="15.5546875" style="5" bestFit="1" customWidth="1"/>
    <col min="5098" max="5100" width="14.6640625" style="5" bestFit="1" customWidth="1"/>
    <col min="5101" max="5101" width="15.5546875" style="5" bestFit="1" customWidth="1"/>
    <col min="5102" max="5102" width="14.6640625" style="5" bestFit="1" customWidth="1"/>
    <col min="5103" max="5103" width="13.44140625" style="5" bestFit="1" customWidth="1"/>
    <col min="5104" max="5104" width="14.6640625" style="5" bestFit="1" customWidth="1"/>
    <col min="5105" max="5105" width="13.44140625" style="5" bestFit="1" customWidth="1"/>
    <col min="5106" max="5106" width="14.6640625" style="5" bestFit="1" customWidth="1"/>
    <col min="5107" max="5107" width="13.44140625" style="5" bestFit="1" customWidth="1"/>
    <col min="5108" max="5110" width="14.6640625" style="5" bestFit="1" customWidth="1"/>
    <col min="5111" max="5111" width="13.44140625" style="5" bestFit="1" customWidth="1"/>
    <col min="5112" max="5114" width="14.6640625" style="5" bestFit="1" customWidth="1"/>
    <col min="5115" max="5116" width="15.5546875" style="5" bestFit="1" customWidth="1"/>
    <col min="5117" max="5343" width="9.109375" style="5"/>
    <col min="5344" max="5344" width="13.44140625" style="5" customWidth="1"/>
    <col min="5345" max="5345" width="16.5546875" style="5" bestFit="1" customWidth="1"/>
    <col min="5346" max="5346" width="14.6640625" style="5" bestFit="1" customWidth="1"/>
    <col min="5347" max="5349" width="15.5546875" style="5" bestFit="1" customWidth="1"/>
    <col min="5350" max="5351" width="14.6640625" style="5" bestFit="1" customWidth="1"/>
    <col min="5352" max="5353" width="15.5546875" style="5" bestFit="1" customWidth="1"/>
    <col min="5354" max="5356" width="14.6640625" style="5" bestFit="1" customWidth="1"/>
    <col min="5357" max="5357" width="15.5546875" style="5" bestFit="1" customWidth="1"/>
    <col min="5358" max="5358" width="14.6640625" style="5" bestFit="1" customWidth="1"/>
    <col min="5359" max="5359" width="13.44140625" style="5" bestFit="1" customWidth="1"/>
    <col min="5360" max="5360" width="14.6640625" style="5" bestFit="1" customWidth="1"/>
    <col min="5361" max="5361" width="13.44140625" style="5" bestFit="1" customWidth="1"/>
    <col min="5362" max="5362" width="14.6640625" style="5" bestFit="1" customWidth="1"/>
    <col min="5363" max="5363" width="13.44140625" style="5" bestFit="1" customWidth="1"/>
    <col min="5364" max="5366" width="14.6640625" style="5" bestFit="1" customWidth="1"/>
    <col min="5367" max="5367" width="13.44140625" style="5" bestFit="1" customWidth="1"/>
    <col min="5368" max="5370" width="14.6640625" style="5" bestFit="1" customWidth="1"/>
    <col min="5371" max="5372" width="15.5546875" style="5" bestFit="1" customWidth="1"/>
    <col min="5373" max="5599" width="9.109375" style="5"/>
    <col min="5600" max="5600" width="13.44140625" style="5" customWidth="1"/>
    <col min="5601" max="5601" width="16.5546875" style="5" bestFit="1" customWidth="1"/>
    <col min="5602" max="5602" width="14.6640625" style="5" bestFit="1" customWidth="1"/>
    <col min="5603" max="5605" width="15.5546875" style="5" bestFit="1" customWidth="1"/>
    <col min="5606" max="5607" width="14.6640625" style="5" bestFit="1" customWidth="1"/>
    <col min="5608" max="5609" width="15.5546875" style="5" bestFit="1" customWidth="1"/>
    <col min="5610" max="5612" width="14.6640625" style="5" bestFit="1" customWidth="1"/>
    <col min="5613" max="5613" width="15.5546875" style="5" bestFit="1" customWidth="1"/>
    <col min="5614" max="5614" width="14.6640625" style="5" bestFit="1" customWidth="1"/>
    <col min="5615" max="5615" width="13.44140625" style="5" bestFit="1" customWidth="1"/>
    <col min="5616" max="5616" width="14.6640625" style="5" bestFit="1" customWidth="1"/>
    <col min="5617" max="5617" width="13.44140625" style="5" bestFit="1" customWidth="1"/>
    <col min="5618" max="5618" width="14.6640625" style="5" bestFit="1" customWidth="1"/>
    <col min="5619" max="5619" width="13.44140625" style="5" bestFit="1" customWidth="1"/>
    <col min="5620" max="5622" width="14.6640625" style="5" bestFit="1" customWidth="1"/>
    <col min="5623" max="5623" width="13.44140625" style="5" bestFit="1" customWidth="1"/>
    <col min="5624" max="5626" width="14.6640625" style="5" bestFit="1" customWidth="1"/>
    <col min="5627" max="5628" width="15.5546875" style="5" bestFit="1" customWidth="1"/>
    <col min="5629" max="5855" width="9.109375" style="5"/>
    <col min="5856" max="5856" width="13.44140625" style="5" customWidth="1"/>
    <col min="5857" max="5857" width="16.5546875" style="5" bestFit="1" customWidth="1"/>
    <col min="5858" max="5858" width="14.6640625" style="5" bestFit="1" customWidth="1"/>
    <col min="5859" max="5861" width="15.5546875" style="5" bestFit="1" customWidth="1"/>
    <col min="5862" max="5863" width="14.6640625" style="5" bestFit="1" customWidth="1"/>
    <col min="5864" max="5865" width="15.5546875" style="5" bestFit="1" customWidth="1"/>
    <col min="5866" max="5868" width="14.6640625" style="5" bestFit="1" customWidth="1"/>
    <col min="5869" max="5869" width="15.5546875" style="5" bestFit="1" customWidth="1"/>
    <col min="5870" max="5870" width="14.6640625" style="5" bestFit="1" customWidth="1"/>
    <col min="5871" max="5871" width="13.44140625" style="5" bestFit="1" customWidth="1"/>
    <col min="5872" max="5872" width="14.6640625" style="5" bestFit="1" customWidth="1"/>
    <col min="5873" max="5873" width="13.44140625" style="5" bestFit="1" customWidth="1"/>
    <col min="5874" max="5874" width="14.6640625" style="5" bestFit="1" customWidth="1"/>
    <col min="5875" max="5875" width="13.44140625" style="5" bestFit="1" customWidth="1"/>
    <col min="5876" max="5878" width="14.6640625" style="5" bestFit="1" customWidth="1"/>
    <col min="5879" max="5879" width="13.44140625" style="5" bestFit="1" customWidth="1"/>
    <col min="5880" max="5882" width="14.6640625" style="5" bestFit="1" customWidth="1"/>
    <col min="5883" max="5884" width="15.5546875" style="5" bestFit="1" customWidth="1"/>
    <col min="5885" max="6111" width="9.109375" style="5"/>
    <col min="6112" max="6112" width="13.44140625" style="5" customWidth="1"/>
    <col min="6113" max="6113" width="16.5546875" style="5" bestFit="1" customWidth="1"/>
    <col min="6114" max="6114" width="14.6640625" style="5" bestFit="1" customWidth="1"/>
    <col min="6115" max="6117" width="15.5546875" style="5" bestFit="1" customWidth="1"/>
    <col min="6118" max="6119" width="14.6640625" style="5" bestFit="1" customWidth="1"/>
    <col min="6120" max="6121" width="15.5546875" style="5" bestFit="1" customWidth="1"/>
    <col min="6122" max="6124" width="14.6640625" style="5" bestFit="1" customWidth="1"/>
    <col min="6125" max="6125" width="15.5546875" style="5" bestFit="1" customWidth="1"/>
    <col min="6126" max="6126" width="14.6640625" style="5" bestFit="1" customWidth="1"/>
    <col min="6127" max="6127" width="13.44140625" style="5" bestFit="1" customWidth="1"/>
    <col min="6128" max="6128" width="14.6640625" style="5" bestFit="1" customWidth="1"/>
    <col min="6129" max="6129" width="13.44140625" style="5" bestFit="1" customWidth="1"/>
    <col min="6130" max="6130" width="14.6640625" style="5" bestFit="1" customWidth="1"/>
    <col min="6131" max="6131" width="13.44140625" style="5" bestFit="1" customWidth="1"/>
    <col min="6132" max="6134" width="14.6640625" style="5" bestFit="1" customWidth="1"/>
    <col min="6135" max="6135" width="13.44140625" style="5" bestFit="1" customWidth="1"/>
    <col min="6136" max="6138" width="14.6640625" style="5" bestFit="1" customWidth="1"/>
    <col min="6139" max="6140" width="15.5546875" style="5" bestFit="1" customWidth="1"/>
    <col min="6141" max="6367" width="9.109375" style="5"/>
    <col min="6368" max="6368" width="13.44140625" style="5" customWidth="1"/>
    <col min="6369" max="6369" width="16.5546875" style="5" bestFit="1" customWidth="1"/>
    <col min="6370" max="6370" width="14.6640625" style="5" bestFit="1" customWidth="1"/>
    <col min="6371" max="6373" width="15.5546875" style="5" bestFit="1" customWidth="1"/>
    <col min="6374" max="6375" width="14.6640625" style="5" bestFit="1" customWidth="1"/>
    <col min="6376" max="6377" width="15.5546875" style="5" bestFit="1" customWidth="1"/>
    <col min="6378" max="6380" width="14.6640625" style="5" bestFit="1" customWidth="1"/>
    <col min="6381" max="6381" width="15.5546875" style="5" bestFit="1" customWidth="1"/>
    <col min="6382" max="6382" width="14.6640625" style="5" bestFit="1" customWidth="1"/>
    <col min="6383" max="6383" width="13.44140625" style="5" bestFit="1" customWidth="1"/>
    <col min="6384" max="6384" width="14.6640625" style="5" bestFit="1" customWidth="1"/>
    <col min="6385" max="6385" width="13.44140625" style="5" bestFit="1" customWidth="1"/>
    <col min="6386" max="6386" width="14.6640625" style="5" bestFit="1" customWidth="1"/>
    <col min="6387" max="6387" width="13.44140625" style="5" bestFit="1" customWidth="1"/>
    <col min="6388" max="6390" width="14.6640625" style="5" bestFit="1" customWidth="1"/>
    <col min="6391" max="6391" width="13.44140625" style="5" bestFit="1" customWidth="1"/>
    <col min="6392" max="6394" width="14.6640625" style="5" bestFit="1" customWidth="1"/>
    <col min="6395" max="6396" width="15.5546875" style="5" bestFit="1" customWidth="1"/>
    <col min="6397" max="6623" width="9.109375" style="5"/>
    <col min="6624" max="6624" width="13.44140625" style="5" customWidth="1"/>
    <col min="6625" max="6625" width="16.5546875" style="5" bestFit="1" customWidth="1"/>
    <col min="6626" max="6626" width="14.6640625" style="5" bestFit="1" customWidth="1"/>
    <col min="6627" max="6629" width="15.5546875" style="5" bestFit="1" customWidth="1"/>
    <col min="6630" max="6631" width="14.6640625" style="5" bestFit="1" customWidth="1"/>
    <col min="6632" max="6633" width="15.5546875" style="5" bestFit="1" customWidth="1"/>
    <col min="6634" max="6636" width="14.6640625" style="5" bestFit="1" customWidth="1"/>
    <col min="6637" max="6637" width="15.5546875" style="5" bestFit="1" customWidth="1"/>
    <col min="6638" max="6638" width="14.6640625" style="5" bestFit="1" customWidth="1"/>
    <col min="6639" max="6639" width="13.44140625" style="5" bestFit="1" customWidth="1"/>
    <col min="6640" max="6640" width="14.6640625" style="5" bestFit="1" customWidth="1"/>
    <col min="6641" max="6641" width="13.44140625" style="5" bestFit="1" customWidth="1"/>
    <col min="6642" max="6642" width="14.6640625" style="5" bestFit="1" customWidth="1"/>
    <col min="6643" max="6643" width="13.44140625" style="5" bestFit="1" customWidth="1"/>
    <col min="6644" max="6646" width="14.6640625" style="5" bestFit="1" customWidth="1"/>
    <col min="6647" max="6647" width="13.44140625" style="5" bestFit="1" customWidth="1"/>
    <col min="6648" max="6650" width="14.6640625" style="5" bestFit="1" customWidth="1"/>
    <col min="6651" max="6652" width="15.5546875" style="5" bestFit="1" customWidth="1"/>
    <col min="6653" max="6879" width="9.109375" style="5"/>
    <col min="6880" max="6880" width="13.44140625" style="5" customWidth="1"/>
    <col min="6881" max="6881" width="16.5546875" style="5" bestFit="1" customWidth="1"/>
    <col min="6882" max="6882" width="14.6640625" style="5" bestFit="1" customWidth="1"/>
    <col min="6883" max="6885" width="15.5546875" style="5" bestFit="1" customWidth="1"/>
    <col min="6886" max="6887" width="14.6640625" style="5" bestFit="1" customWidth="1"/>
    <col min="6888" max="6889" width="15.5546875" style="5" bestFit="1" customWidth="1"/>
    <col min="6890" max="6892" width="14.6640625" style="5" bestFit="1" customWidth="1"/>
    <col min="6893" max="6893" width="15.5546875" style="5" bestFit="1" customWidth="1"/>
    <col min="6894" max="6894" width="14.6640625" style="5" bestFit="1" customWidth="1"/>
    <col min="6895" max="6895" width="13.44140625" style="5" bestFit="1" customWidth="1"/>
    <col min="6896" max="6896" width="14.6640625" style="5" bestFit="1" customWidth="1"/>
    <col min="6897" max="6897" width="13.44140625" style="5" bestFit="1" customWidth="1"/>
    <col min="6898" max="6898" width="14.6640625" style="5" bestFit="1" customWidth="1"/>
    <col min="6899" max="6899" width="13.44140625" style="5" bestFit="1" customWidth="1"/>
    <col min="6900" max="6902" width="14.6640625" style="5" bestFit="1" customWidth="1"/>
    <col min="6903" max="6903" width="13.44140625" style="5" bestFit="1" customWidth="1"/>
    <col min="6904" max="6906" width="14.6640625" style="5" bestFit="1" customWidth="1"/>
    <col min="6907" max="6908" width="15.5546875" style="5" bestFit="1" customWidth="1"/>
    <col min="6909" max="7135" width="9.109375" style="5"/>
    <col min="7136" max="7136" width="13.44140625" style="5" customWidth="1"/>
    <col min="7137" max="7137" width="16.5546875" style="5" bestFit="1" customWidth="1"/>
    <col min="7138" max="7138" width="14.6640625" style="5" bestFit="1" customWidth="1"/>
    <col min="7139" max="7141" width="15.5546875" style="5" bestFit="1" customWidth="1"/>
    <col min="7142" max="7143" width="14.6640625" style="5" bestFit="1" customWidth="1"/>
    <col min="7144" max="7145" width="15.5546875" style="5" bestFit="1" customWidth="1"/>
    <col min="7146" max="7148" width="14.6640625" style="5" bestFit="1" customWidth="1"/>
    <col min="7149" max="7149" width="15.5546875" style="5" bestFit="1" customWidth="1"/>
    <col min="7150" max="7150" width="14.6640625" style="5" bestFit="1" customWidth="1"/>
    <col min="7151" max="7151" width="13.44140625" style="5" bestFit="1" customWidth="1"/>
    <col min="7152" max="7152" width="14.6640625" style="5" bestFit="1" customWidth="1"/>
    <col min="7153" max="7153" width="13.44140625" style="5" bestFit="1" customWidth="1"/>
    <col min="7154" max="7154" width="14.6640625" style="5" bestFit="1" customWidth="1"/>
    <col min="7155" max="7155" width="13.44140625" style="5" bestFit="1" customWidth="1"/>
    <col min="7156" max="7158" width="14.6640625" style="5" bestFit="1" customWidth="1"/>
    <col min="7159" max="7159" width="13.44140625" style="5" bestFit="1" customWidth="1"/>
    <col min="7160" max="7162" width="14.6640625" style="5" bestFit="1" customWidth="1"/>
    <col min="7163" max="7164" width="15.5546875" style="5" bestFit="1" customWidth="1"/>
    <col min="7165" max="7391" width="9.109375" style="5"/>
    <col min="7392" max="7392" width="13.44140625" style="5" customWidth="1"/>
    <col min="7393" max="7393" width="16.5546875" style="5" bestFit="1" customWidth="1"/>
    <col min="7394" max="7394" width="14.6640625" style="5" bestFit="1" customWidth="1"/>
    <col min="7395" max="7397" width="15.5546875" style="5" bestFit="1" customWidth="1"/>
    <col min="7398" max="7399" width="14.6640625" style="5" bestFit="1" customWidth="1"/>
    <col min="7400" max="7401" width="15.5546875" style="5" bestFit="1" customWidth="1"/>
    <col min="7402" max="7404" width="14.6640625" style="5" bestFit="1" customWidth="1"/>
    <col min="7405" max="7405" width="15.5546875" style="5" bestFit="1" customWidth="1"/>
    <col min="7406" max="7406" width="14.6640625" style="5" bestFit="1" customWidth="1"/>
    <col min="7407" max="7407" width="13.44140625" style="5" bestFit="1" customWidth="1"/>
    <col min="7408" max="7408" width="14.6640625" style="5" bestFit="1" customWidth="1"/>
    <col min="7409" max="7409" width="13.44140625" style="5" bestFit="1" customWidth="1"/>
    <col min="7410" max="7410" width="14.6640625" style="5" bestFit="1" customWidth="1"/>
    <col min="7411" max="7411" width="13.44140625" style="5" bestFit="1" customWidth="1"/>
    <col min="7412" max="7414" width="14.6640625" style="5" bestFit="1" customWidth="1"/>
    <col min="7415" max="7415" width="13.44140625" style="5" bestFit="1" customWidth="1"/>
    <col min="7416" max="7418" width="14.6640625" style="5" bestFit="1" customWidth="1"/>
    <col min="7419" max="7420" width="15.5546875" style="5" bestFit="1" customWidth="1"/>
    <col min="7421" max="7647" width="9.109375" style="5"/>
    <col min="7648" max="7648" width="13.44140625" style="5" customWidth="1"/>
    <col min="7649" max="7649" width="16.5546875" style="5" bestFit="1" customWidth="1"/>
    <col min="7650" max="7650" width="14.6640625" style="5" bestFit="1" customWidth="1"/>
    <col min="7651" max="7653" width="15.5546875" style="5" bestFit="1" customWidth="1"/>
    <col min="7654" max="7655" width="14.6640625" style="5" bestFit="1" customWidth="1"/>
    <col min="7656" max="7657" width="15.5546875" style="5" bestFit="1" customWidth="1"/>
    <col min="7658" max="7660" width="14.6640625" style="5" bestFit="1" customWidth="1"/>
    <col min="7661" max="7661" width="15.5546875" style="5" bestFit="1" customWidth="1"/>
    <col min="7662" max="7662" width="14.6640625" style="5" bestFit="1" customWidth="1"/>
    <col min="7663" max="7663" width="13.44140625" style="5" bestFit="1" customWidth="1"/>
    <col min="7664" max="7664" width="14.6640625" style="5" bestFit="1" customWidth="1"/>
    <col min="7665" max="7665" width="13.44140625" style="5" bestFit="1" customWidth="1"/>
    <col min="7666" max="7666" width="14.6640625" style="5" bestFit="1" customWidth="1"/>
    <col min="7667" max="7667" width="13.44140625" style="5" bestFit="1" customWidth="1"/>
    <col min="7668" max="7670" width="14.6640625" style="5" bestFit="1" customWidth="1"/>
    <col min="7671" max="7671" width="13.44140625" style="5" bestFit="1" customWidth="1"/>
    <col min="7672" max="7674" width="14.6640625" style="5" bestFit="1" customWidth="1"/>
    <col min="7675" max="7676" width="15.5546875" style="5" bestFit="1" customWidth="1"/>
    <col min="7677" max="7903" width="9.109375" style="5"/>
    <col min="7904" max="7904" width="13.44140625" style="5" customWidth="1"/>
    <col min="7905" max="7905" width="16.5546875" style="5" bestFit="1" customWidth="1"/>
    <col min="7906" max="7906" width="14.6640625" style="5" bestFit="1" customWidth="1"/>
    <col min="7907" max="7909" width="15.5546875" style="5" bestFit="1" customWidth="1"/>
    <col min="7910" max="7911" width="14.6640625" style="5" bestFit="1" customWidth="1"/>
    <col min="7912" max="7913" width="15.5546875" style="5" bestFit="1" customWidth="1"/>
    <col min="7914" max="7916" width="14.6640625" style="5" bestFit="1" customWidth="1"/>
    <col min="7917" max="7917" width="15.5546875" style="5" bestFit="1" customWidth="1"/>
    <col min="7918" max="7918" width="14.6640625" style="5" bestFit="1" customWidth="1"/>
    <col min="7919" max="7919" width="13.44140625" style="5" bestFit="1" customWidth="1"/>
    <col min="7920" max="7920" width="14.6640625" style="5" bestFit="1" customWidth="1"/>
    <col min="7921" max="7921" width="13.44140625" style="5" bestFit="1" customWidth="1"/>
    <col min="7922" max="7922" width="14.6640625" style="5" bestFit="1" customWidth="1"/>
    <col min="7923" max="7923" width="13.44140625" style="5" bestFit="1" customWidth="1"/>
    <col min="7924" max="7926" width="14.6640625" style="5" bestFit="1" customWidth="1"/>
    <col min="7927" max="7927" width="13.44140625" style="5" bestFit="1" customWidth="1"/>
    <col min="7928" max="7930" width="14.6640625" style="5" bestFit="1" customWidth="1"/>
    <col min="7931" max="7932" width="15.5546875" style="5" bestFit="1" customWidth="1"/>
    <col min="7933" max="8159" width="9.109375" style="5"/>
    <col min="8160" max="8160" width="13.44140625" style="5" customWidth="1"/>
    <col min="8161" max="8161" width="16.5546875" style="5" bestFit="1" customWidth="1"/>
    <col min="8162" max="8162" width="14.6640625" style="5" bestFit="1" customWidth="1"/>
    <col min="8163" max="8165" width="15.5546875" style="5" bestFit="1" customWidth="1"/>
    <col min="8166" max="8167" width="14.6640625" style="5" bestFit="1" customWidth="1"/>
    <col min="8168" max="8169" width="15.5546875" style="5" bestFit="1" customWidth="1"/>
    <col min="8170" max="8172" width="14.6640625" style="5" bestFit="1" customWidth="1"/>
    <col min="8173" max="8173" width="15.5546875" style="5" bestFit="1" customWidth="1"/>
    <col min="8174" max="8174" width="14.6640625" style="5" bestFit="1" customWidth="1"/>
    <col min="8175" max="8175" width="13.44140625" style="5" bestFit="1" customWidth="1"/>
    <col min="8176" max="8176" width="14.6640625" style="5" bestFit="1" customWidth="1"/>
    <col min="8177" max="8177" width="13.44140625" style="5" bestFit="1" customWidth="1"/>
    <col min="8178" max="8178" width="14.6640625" style="5" bestFit="1" customWidth="1"/>
    <col min="8179" max="8179" width="13.44140625" style="5" bestFit="1" customWidth="1"/>
    <col min="8180" max="8182" width="14.6640625" style="5" bestFit="1" customWidth="1"/>
    <col min="8183" max="8183" width="13.44140625" style="5" bestFit="1" customWidth="1"/>
    <col min="8184" max="8186" width="14.6640625" style="5" bestFit="1" customWidth="1"/>
    <col min="8187" max="8188" width="15.5546875" style="5" bestFit="1" customWidth="1"/>
    <col min="8189" max="8415" width="9.109375" style="5"/>
    <col min="8416" max="8416" width="13.44140625" style="5" customWidth="1"/>
    <col min="8417" max="8417" width="16.5546875" style="5" bestFit="1" customWidth="1"/>
    <col min="8418" max="8418" width="14.6640625" style="5" bestFit="1" customWidth="1"/>
    <col min="8419" max="8421" width="15.5546875" style="5" bestFit="1" customWidth="1"/>
    <col min="8422" max="8423" width="14.6640625" style="5" bestFit="1" customWidth="1"/>
    <col min="8424" max="8425" width="15.5546875" style="5" bestFit="1" customWidth="1"/>
    <col min="8426" max="8428" width="14.6640625" style="5" bestFit="1" customWidth="1"/>
    <col min="8429" max="8429" width="15.5546875" style="5" bestFit="1" customWidth="1"/>
    <col min="8430" max="8430" width="14.6640625" style="5" bestFit="1" customWidth="1"/>
    <col min="8431" max="8431" width="13.44140625" style="5" bestFit="1" customWidth="1"/>
    <col min="8432" max="8432" width="14.6640625" style="5" bestFit="1" customWidth="1"/>
    <col min="8433" max="8433" width="13.44140625" style="5" bestFit="1" customWidth="1"/>
    <col min="8434" max="8434" width="14.6640625" style="5" bestFit="1" customWidth="1"/>
    <col min="8435" max="8435" width="13.44140625" style="5" bestFit="1" customWidth="1"/>
    <col min="8436" max="8438" width="14.6640625" style="5" bestFit="1" customWidth="1"/>
    <col min="8439" max="8439" width="13.44140625" style="5" bestFit="1" customWidth="1"/>
    <col min="8440" max="8442" width="14.6640625" style="5" bestFit="1" customWidth="1"/>
    <col min="8443" max="8444" width="15.5546875" style="5" bestFit="1" customWidth="1"/>
    <col min="8445" max="8671" width="9.109375" style="5"/>
    <col min="8672" max="8672" width="13.44140625" style="5" customWidth="1"/>
    <col min="8673" max="8673" width="16.5546875" style="5" bestFit="1" customWidth="1"/>
    <col min="8674" max="8674" width="14.6640625" style="5" bestFit="1" customWidth="1"/>
    <col min="8675" max="8677" width="15.5546875" style="5" bestFit="1" customWidth="1"/>
    <col min="8678" max="8679" width="14.6640625" style="5" bestFit="1" customWidth="1"/>
    <col min="8680" max="8681" width="15.5546875" style="5" bestFit="1" customWidth="1"/>
    <col min="8682" max="8684" width="14.6640625" style="5" bestFit="1" customWidth="1"/>
    <col min="8685" max="8685" width="15.5546875" style="5" bestFit="1" customWidth="1"/>
    <col min="8686" max="8686" width="14.6640625" style="5" bestFit="1" customWidth="1"/>
    <col min="8687" max="8687" width="13.44140625" style="5" bestFit="1" customWidth="1"/>
    <col min="8688" max="8688" width="14.6640625" style="5" bestFit="1" customWidth="1"/>
    <col min="8689" max="8689" width="13.44140625" style="5" bestFit="1" customWidth="1"/>
    <col min="8690" max="8690" width="14.6640625" style="5" bestFit="1" customWidth="1"/>
    <col min="8691" max="8691" width="13.44140625" style="5" bestFit="1" customWidth="1"/>
    <col min="8692" max="8694" width="14.6640625" style="5" bestFit="1" customWidth="1"/>
    <col min="8695" max="8695" width="13.44140625" style="5" bestFit="1" customWidth="1"/>
    <col min="8696" max="8698" width="14.6640625" style="5" bestFit="1" customWidth="1"/>
    <col min="8699" max="8700" width="15.5546875" style="5" bestFit="1" customWidth="1"/>
    <col min="8701" max="8927" width="9.109375" style="5"/>
    <col min="8928" max="8928" width="13.44140625" style="5" customWidth="1"/>
    <col min="8929" max="8929" width="16.5546875" style="5" bestFit="1" customWidth="1"/>
    <col min="8930" max="8930" width="14.6640625" style="5" bestFit="1" customWidth="1"/>
    <col min="8931" max="8933" width="15.5546875" style="5" bestFit="1" customWidth="1"/>
    <col min="8934" max="8935" width="14.6640625" style="5" bestFit="1" customWidth="1"/>
    <col min="8936" max="8937" width="15.5546875" style="5" bestFit="1" customWidth="1"/>
    <col min="8938" max="8940" width="14.6640625" style="5" bestFit="1" customWidth="1"/>
    <col min="8941" max="8941" width="15.5546875" style="5" bestFit="1" customWidth="1"/>
    <col min="8942" max="8942" width="14.6640625" style="5" bestFit="1" customWidth="1"/>
    <col min="8943" max="8943" width="13.44140625" style="5" bestFit="1" customWidth="1"/>
    <col min="8944" max="8944" width="14.6640625" style="5" bestFit="1" customWidth="1"/>
    <col min="8945" max="8945" width="13.44140625" style="5" bestFit="1" customWidth="1"/>
    <col min="8946" max="8946" width="14.6640625" style="5" bestFit="1" customWidth="1"/>
    <col min="8947" max="8947" width="13.44140625" style="5" bestFit="1" customWidth="1"/>
    <col min="8948" max="8950" width="14.6640625" style="5" bestFit="1" customWidth="1"/>
    <col min="8951" max="8951" width="13.44140625" style="5" bestFit="1" customWidth="1"/>
    <col min="8952" max="8954" width="14.6640625" style="5" bestFit="1" customWidth="1"/>
    <col min="8955" max="8956" width="15.5546875" style="5" bestFit="1" customWidth="1"/>
    <col min="8957" max="9183" width="9.109375" style="5"/>
    <col min="9184" max="9184" width="13.44140625" style="5" customWidth="1"/>
    <col min="9185" max="9185" width="16.5546875" style="5" bestFit="1" customWidth="1"/>
    <col min="9186" max="9186" width="14.6640625" style="5" bestFit="1" customWidth="1"/>
    <col min="9187" max="9189" width="15.5546875" style="5" bestFit="1" customWidth="1"/>
    <col min="9190" max="9191" width="14.6640625" style="5" bestFit="1" customWidth="1"/>
    <col min="9192" max="9193" width="15.5546875" style="5" bestFit="1" customWidth="1"/>
    <col min="9194" max="9196" width="14.6640625" style="5" bestFit="1" customWidth="1"/>
    <col min="9197" max="9197" width="15.5546875" style="5" bestFit="1" customWidth="1"/>
    <col min="9198" max="9198" width="14.6640625" style="5" bestFit="1" customWidth="1"/>
    <col min="9199" max="9199" width="13.44140625" style="5" bestFit="1" customWidth="1"/>
    <col min="9200" max="9200" width="14.6640625" style="5" bestFit="1" customWidth="1"/>
    <col min="9201" max="9201" width="13.44140625" style="5" bestFit="1" customWidth="1"/>
    <col min="9202" max="9202" width="14.6640625" style="5" bestFit="1" customWidth="1"/>
    <col min="9203" max="9203" width="13.44140625" style="5" bestFit="1" customWidth="1"/>
    <col min="9204" max="9206" width="14.6640625" style="5" bestFit="1" customWidth="1"/>
    <col min="9207" max="9207" width="13.44140625" style="5" bestFit="1" customWidth="1"/>
    <col min="9208" max="9210" width="14.6640625" style="5" bestFit="1" customWidth="1"/>
    <col min="9211" max="9212" width="15.5546875" style="5" bestFit="1" customWidth="1"/>
    <col min="9213" max="9439" width="9.109375" style="5"/>
    <col min="9440" max="9440" width="13.44140625" style="5" customWidth="1"/>
    <col min="9441" max="9441" width="16.5546875" style="5" bestFit="1" customWidth="1"/>
    <col min="9442" max="9442" width="14.6640625" style="5" bestFit="1" customWidth="1"/>
    <col min="9443" max="9445" width="15.5546875" style="5" bestFit="1" customWidth="1"/>
    <col min="9446" max="9447" width="14.6640625" style="5" bestFit="1" customWidth="1"/>
    <col min="9448" max="9449" width="15.5546875" style="5" bestFit="1" customWidth="1"/>
    <col min="9450" max="9452" width="14.6640625" style="5" bestFit="1" customWidth="1"/>
    <col min="9453" max="9453" width="15.5546875" style="5" bestFit="1" customWidth="1"/>
    <col min="9454" max="9454" width="14.6640625" style="5" bestFit="1" customWidth="1"/>
    <col min="9455" max="9455" width="13.44140625" style="5" bestFit="1" customWidth="1"/>
    <col min="9456" max="9456" width="14.6640625" style="5" bestFit="1" customWidth="1"/>
    <col min="9457" max="9457" width="13.44140625" style="5" bestFit="1" customWidth="1"/>
    <col min="9458" max="9458" width="14.6640625" style="5" bestFit="1" customWidth="1"/>
    <col min="9459" max="9459" width="13.44140625" style="5" bestFit="1" customWidth="1"/>
    <col min="9460" max="9462" width="14.6640625" style="5" bestFit="1" customWidth="1"/>
    <col min="9463" max="9463" width="13.44140625" style="5" bestFit="1" customWidth="1"/>
    <col min="9464" max="9466" width="14.6640625" style="5" bestFit="1" customWidth="1"/>
    <col min="9467" max="9468" width="15.5546875" style="5" bestFit="1" customWidth="1"/>
    <col min="9469" max="9695" width="9.109375" style="5"/>
    <col min="9696" max="9696" width="13.44140625" style="5" customWidth="1"/>
    <col min="9697" max="9697" width="16.5546875" style="5" bestFit="1" customWidth="1"/>
    <col min="9698" max="9698" width="14.6640625" style="5" bestFit="1" customWidth="1"/>
    <col min="9699" max="9701" width="15.5546875" style="5" bestFit="1" customWidth="1"/>
    <col min="9702" max="9703" width="14.6640625" style="5" bestFit="1" customWidth="1"/>
    <col min="9704" max="9705" width="15.5546875" style="5" bestFit="1" customWidth="1"/>
    <col min="9706" max="9708" width="14.6640625" style="5" bestFit="1" customWidth="1"/>
    <col min="9709" max="9709" width="15.5546875" style="5" bestFit="1" customWidth="1"/>
    <col min="9710" max="9710" width="14.6640625" style="5" bestFit="1" customWidth="1"/>
    <col min="9711" max="9711" width="13.44140625" style="5" bestFit="1" customWidth="1"/>
    <col min="9712" max="9712" width="14.6640625" style="5" bestFit="1" customWidth="1"/>
    <col min="9713" max="9713" width="13.44140625" style="5" bestFit="1" customWidth="1"/>
    <col min="9714" max="9714" width="14.6640625" style="5" bestFit="1" customWidth="1"/>
    <col min="9715" max="9715" width="13.44140625" style="5" bestFit="1" customWidth="1"/>
    <col min="9716" max="9718" width="14.6640625" style="5" bestFit="1" customWidth="1"/>
    <col min="9719" max="9719" width="13.44140625" style="5" bestFit="1" customWidth="1"/>
    <col min="9720" max="9722" width="14.6640625" style="5" bestFit="1" customWidth="1"/>
    <col min="9723" max="9724" width="15.5546875" style="5" bestFit="1" customWidth="1"/>
    <col min="9725" max="9951" width="9.109375" style="5"/>
    <col min="9952" max="9952" width="13.44140625" style="5" customWidth="1"/>
    <col min="9953" max="9953" width="16.5546875" style="5" bestFit="1" customWidth="1"/>
    <col min="9954" max="9954" width="14.6640625" style="5" bestFit="1" customWidth="1"/>
    <col min="9955" max="9957" width="15.5546875" style="5" bestFit="1" customWidth="1"/>
    <col min="9958" max="9959" width="14.6640625" style="5" bestFit="1" customWidth="1"/>
    <col min="9960" max="9961" width="15.5546875" style="5" bestFit="1" customWidth="1"/>
    <col min="9962" max="9964" width="14.6640625" style="5" bestFit="1" customWidth="1"/>
    <col min="9965" max="9965" width="15.5546875" style="5" bestFit="1" customWidth="1"/>
    <col min="9966" max="9966" width="14.6640625" style="5" bestFit="1" customWidth="1"/>
    <col min="9967" max="9967" width="13.44140625" style="5" bestFit="1" customWidth="1"/>
    <col min="9968" max="9968" width="14.6640625" style="5" bestFit="1" customWidth="1"/>
    <col min="9969" max="9969" width="13.44140625" style="5" bestFit="1" customWidth="1"/>
    <col min="9970" max="9970" width="14.6640625" style="5" bestFit="1" customWidth="1"/>
    <col min="9971" max="9971" width="13.44140625" style="5" bestFit="1" customWidth="1"/>
    <col min="9972" max="9974" width="14.6640625" style="5" bestFit="1" customWidth="1"/>
    <col min="9975" max="9975" width="13.44140625" style="5" bestFit="1" customWidth="1"/>
    <col min="9976" max="9978" width="14.6640625" style="5" bestFit="1" customWidth="1"/>
    <col min="9979" max="9980" width="15.5546875" style="5" bestFit="1" customWidth="1"/>
    <col min="9981" max="10207" width="9.109375" style="5"/>
    <col min="10208" max="10208" width="13.44140625" style="5" customWidth="1"/>
    <col min="10209" max="10209" width="16.5546875" style="5" bestFit="1" customWidth="1"/>
    <col min="10210" max="10210" width="14.6640625" style="5" bestFit="1" customWidth="1"/>
    <col min="10211" max="10213" width="15.5546875" style="5" bestFit="1" customWidth="1"/>
    <col min="10214" max="10215" width="14.6640625" style="5" bestFit="1" customWidth="1"/>
    <col min="10216" max="10217" width="15.5546875" style="5" bestFit="1" customWidth="1"/>
    <col min="10218" max="10220" width="14.6640625" style="5" bestFit="1" customWidth="1"/>
    <col min="10221" max="10221" width="15.5546875" style="5" bestFit="1" customWidth="1"/>
    <col min="10222" max="10222" width="14.6640625" style="5" bestFit="1" customWidth="1"/>
    <col min="10223" max="10223" width="13.44140625" style="5" bestFit="1" customWidth="1"/>
    <col min="10224" max="10224" width="14.6640625" style="5" bestFit="1" customWidth="1"/>
    <col min="10225" max="10225" width="13.44140625" style="5" bestFit="1" customWidth="1"/>
    <col min="10226" max="10226" width="14.6640625" style="5" bestFit="1" customWidth="1"/>
    <col min="10227" max="10227" width="13.44140625" style="5" bestFit="1" customWidth="1"/>
    <col min="10228" max="10230" width="14.6640625" style="5" bestFit="1" customWidth="1"/>
    <col min="10231" max="10231" width="13.44140625" style="5" bestFit="1" customWidth="1"/>
    <col min="10232" max="10234" width="14.6640625" style="5" bestFit="1" customWidth="1"/>
    <col min="10235" max="10236" width="15.5546875" style="5" bestFit="1" customWidth="1"/>
    <col min="10237" max="10463" width="9.109375" style="5"/>
    <col min="10464" max="10464" width="13.44140625" style="5" customWidth="1"/>
    <col min="10465" max="10465" width="16.5546875" style="5" bestFit="1" customWidth="1"/>
    <col min="10466" max="10466" width="14.6640625" style="5" bestFit="1" customWidth="1"/>
    <col min="10467" max="10469" width="15.5546875" style="5" bestFit="1" customWidth="1"/>
    <col min="10470" max="10471" width="14.6640625" style="5" bestFit="1" customWidth="1"/>
    <col min="10472" max="10473" width="15.5546875" style="5" bestFit="1" customWidth="1"/>
    <col min="10474" max="10476" width="14.6640625" style="5" bestFit="1" customWidth="1"/>
    <col min="10477" max="10477" width="15.5546875" style="5" bestFit="1" customWidth="1"/>
    <col min="10478" max="10478" width="14.6640625" style="5" bestFit="1" customWidth="1"/>
    <col min="10479" max="10479" width="13.44140625" style="5" bestFit="1" customWidth="1"/>
    <col min="10480" max="10480" width="14.6640625" style="5" bestFit="1" customWidth="1"/>
    <col min="10481" max="10481" width="13.44140625" style="5" bestFit="1" customWidth="1"/>
    <col min="10482" max="10482" width="14.6640625" style="5" bestFit="1" customWidth="1"/>
    <col min="10483" max="10483" width="13.44140625" style="5" bestFit="1" customWidth="1"/>
    <col min="10484" max="10486" width="14.6640625" style="5" bestFit="1" customWidth="1"/>
    <col min="10487" max="10487" width="13.44140625" style="5" bestFit="1" customWidth="1"/>
    <col min="10488" max="10490" width="14.6640625" style="5" bestFit="1" customWidth="1"/>
    <col min="10491" max="10492" width="15.5546875" style="5" bestFit="1" customWidth="1"/>
    <col min="10493" max="10719" width="9.109375" style="5"/>
    <col min="10720" max="10720" width="13.44140625" style="5" customWidth="1"/>
    <col min="10721" max="10721" width="16.5546875" style="5" bestFit="1" customWidth="1"/>
    <col min="10722" max="10722" width="14.6640625" style="5" bestFit="1" customWidth="1"/>
    <col min="10723" max="10725" width="15.5546875" style="5" bestFit="1" customWidth="1"/>
    <col min="10726" max="10727" width="14.6640625" style="5" bestFit="1" customWidth="1"/>
    <col min="10728" max="10729" width="15.5546875" style="5" bestFit="1" customWidth="1"/>
    <col min="10730" max="10732" width="14.6640625" style="5" bestFit="1" customWidth="1"/>
    <col min="10733" max="10733" width="15.5546875" style="5" bestFit="1" customWidth="1"/>
    <col min="10734" max="10734" width="14.6640625" style="5" bestFit="1" customWidth="1"/>
    <col min="10735" max="10735" width="13.44140625" style="5" bestFit="1" customWidth="1"/>
    <col min="10736" max="10736" width="14.6640625" style="5" bestFit="1" customWidth="1"/>
    <col min="10737" max="10737" width="13.44140625" style="5" bestFit="1" customWidth="1"/>
    <col min="10738" max="10738" width="14.6640625" style="5" bestFit="1" customWidth="1"/>
    <col min="10739" max="10739" width="13.44140625" style="5" bestFit="1" customWidth="1"/>
    <col min="10740" max="10742" width="14.6640625" style="5" bestFit="1" customWidth="1"/>
    <col min="10743" max="10743" width="13.44140625" style="5" bestFit="1" customWidth="1"/>
    <col min="10744" max="10746" width="14.6640625" style="5" bestFit="1" customWidth="1"/>
    <col min="10747" max="10748" width="15.5546875" style="5" bestFit="1" customWidth="1"/>
    <col min="10749" max="10975" width="9.109375" style="5"/>
    <col min="10976" max="10976" width="13.44140625" style="5" customWidth="1"/>
    <col min="10977" max="10977" width="16.5546875" style="5" bestFit="1" customWidth="1"/>
    <col min="10978" max="10978" width="14.6640625" style="5" bestFit="1" customWidth="1"/>
    <col min="10979" max="10981" width="15.5546875" style="5" bestFit="1" customWidth="1"/>
    <col min="10982" max="10983" width="14.6640625" style="5" bestFit="1" customWidth="1"/>
    <col min="10984" max="10985" width="15.5546875" style="5" bestFit="1" customWidth="1"/>
    <col min="10986" max="10988" width="14.6640625" style="5" bestFit="1" customWidth="1"/>
    <col min="10989" max="10989" width="15.5546875" style="5" bestFit="1" customWidth="1"/>
    <col min="10990" max="10990" width="14.6640625" style="5" bestFit="1" customWidth="1"/>
    <col min="10991" max="10991" width="13.44140625" style="5" bestFit="1" customWidth="1"/>
    <col min="10992" max="10992" width="14.6640625" style="5" bestFit="1" customWidth="1"/>
    <col min="10993" max="10993" width="13.44140625" style="5" bestFit="1" customWidth="1"/>
    <col min="10994" max="10994" width="14.6640625" style="5" bestFit="1" customWidth="1"/>
    <col min="10995" max="10995" width="13.44140625" style="5" bestFit="1" customWidth="1"/>
    <col min="10996" max="10998" width="14.6640625" style="5" bestFit="1" customWidth="1"/>
    <col min="10999" max="10999" width="13.44140625" style="5" bestFit="1" customWidth="1"/>
    <col min="11000" max="11002" width="14.6640625" style="5" bestFit="1" customWidth="1"/>
    <col min="11003" max="11004" width="15.5546875" style="5" bestFit="1" customWidth="1"/>
    <col min="11005" max="11231" width="9.109375" style="5"/>
    <col min="11232" max="11232" width="13.44140625" style="5" customWidth="1"/>
    <col min="11233" max="11233" width="16.5546875" style="5" bestFit="1" customWidth="1"/>
    <col min="11234" max="11234" width="14.6640625" style="5" bestFit="1" customWidth="1"/>
    <col min="11235" max="11237" width="15.5546875" style="5" bestFit="1" customWidth="1"/>
    <col min="11238" max="11239" width="14.6640625" style="5" bestFit="1" customWidth="1"/>
    <col min="11240" max="11241" width="15.5546875" style="5" bestFit="1" customWidth="1"/>
    <col min="11242" max="11244" width="14.6640625" style="5" bestFit="1" customWidth="1"/>
    <col min="11245" max="11245" width="15.5546875" style="5" bestFit="1" customWidth="1"/>
    <col min="11246" max="11246" width="14.6640625" style="5" bestFit="1" customWidth="1"/>
    <col min="11247" max="11247" width="13.44140625" style="5" bestFit="1" customWidth="1"/>
    <col min="11248" max="11248" width="14.6640625" style="5" bestFit="1" customWidth="1"/>
    <col min="11249" max="11249" width="13.44140625" style="5" bestFit="1" customWidth="1"/>
    <col min="11250" max="11250" width="14.6640625" style="5" bestFit="1" customWidth="1"/>
    <col min="11251" max="11251" width="13.44140625" style="5" bestFit="1" customWidth="1"/>
    <col min="11252" max="11254" width="14.6640625" style="5" bestFit="1" customWidth="1"/>
    <col min="11255" max="11255" width="13.44140625" style="5" bestFit="1" customWidth="1"/>
    <col min="11256" max="11258" width="14.6640625" style="5" bestFit="1" customWidth="1"/>
    <col min="11259" max="11260" width="15.5546875" style="5" bestFit="1" customWidth="1"/>
    <col min="11261" max="11487" width="9.109375" style="5"/>
    <col min="11488" max="11488" width="13.44140625" style="5" customWidth="1"/>
    <col min="11489" max="11489" width="16.5546875" style="5" bestFit="1" customWidth="1"/>
    <col min="11490" max="11490" width="14.6640625" style="5" bestFit="1" customWidth="1"/>
    <col min="11491" max="11493" width="15.5546875" style="5" bestFit="1" customWidth="1"/>
    <col min="11494" max="11495" width="14.6640625" style="5" bestFit="1" customWidth="1"/>
    <col min="11496" max="11497" width="15.5546875" style="5" bestFit="1" customWidth="1"/>
    <col min="11498" max="11500" width="14.6640625" style="5" bestFit="1" customWidth="1"/>
    <col min="11501" max="11501" width="15.5546875" style="5" bestFit="1" customWidth="1"/>
    <col min="11502" max="11502" width="14.6640625" style="5" bestFit="1" customWidth="1"/>
    <col min="11503" max="11503" width="13.44140625" style="5" bestFit="1" customWidth="1"/>
    <col min="11504" max="11504" width="14.6640625" style="5" bestFit="1" customWidth="1"/>
    <col min="11505" max="11505" width="13.44140625" style="5" bestFit="1" customWidth="1"/>
    <col min="11506" max="11506" width="14.6640625" style="5" bestFit="1" customWidth="1"/>
    <col min="11507" max="11507" width="13.44140625" style="5" bestFit="1" customWidth="1"/>
    <col min="11508" max="11510" width="14.6640625" style="5" bestFit="1" customWidth="1"/>
    <col min="11511" max="11511" width="13.44140625" style="5" bestFit="1" customWidth="1"/>
    <col min="11512" max="11514" width="14.6640625" style="5" bestFit="1" customWidth="1"/>
    <col min="11515" max="11516" width="15.5546875" style="5" bestFit="1" customWidth="1"/>
    <col min="11517" max="11743" width="9.109375" style="5"/>
    <col min="11744" max="11744" width="13.44140625" style="5" customWidth="1"/>
    <col min="11745" max="11745" width="16.5546875" style="5" bestFit="1" customWidth="1"/>
    <col min="11746" max="11746" width="14.6640625" style="5" bestFit="1" customWidth="1"/>
    <col min="11747" max="11749" width="15.5546875" style="5" bestFit="1" customWidth="1"/>
    <col min="11750" max="11751" width="14.6640625" style="5" bestFit="1" customWidth="1"/>
    <col min="11752" max="11753" width="15.5546875" style="5" bestFit="1" customWidth="1"/>
    <col min="11754" max="11756" width="14.6640625" style="5" bestFit="1" customWidth="1"/>
    <col min="11757" max="11757" width="15.5546875" style="5" bestFit="1" customWidth="1"/>
    <col min="11758" max="11758" width="14.6640625" style="5" bestFit="1" customWidth="1"/>
    <col min="11759" max="11759" width="13.44140625" style="5" bestFit="1" customWidth="1"/>
    <col min="11760" max="11760" width="14.6640625" style="5" bestFit="1" customWidth="1"/>
    <col min="11761" max="11761" width="13.44140625" style="5" bestFit="1" customWidth="1"/>
    <col min="11762" max="11762" width="14.6640625" style="5" bestFit="1" customWidth="1"/>
    <col min="11763" max="11763" width="13.44140625" style="5" bestFit="1" customWidth="1"/>
    <col min="11764" max="11766" width="14.6640625" style="5" bestFit="1" customWidth="1"/>
    <col min="11767" max="11767" width="13.44140625" style="5" bestFit="1" customWidth="1"/>
    <col min="11768" max="11770" width="14.6640625" style="5" bestFit="1" customWidth="1"/>
    <col min="11771" max="11772" width="15.5546875" style="5" bestFit="1" customWidth="1"/>
    <col min="11773" max="11999" width="9.109375" style="5"/>
    <col min="12000" max="12000" width="13.44140625" style="5" customWidth="1"/>
    <col min="12001" max="12001" width="16.5546875" style="5" bestFit="1" customWidth="1"/>
    <col min="12002" max="12002" width="14.6640625" style="5" bestFit="1" customWidth="1"/>
    <col min="12003" max="12005" width="15.5546875" style="5" bestFit="1" customWidth="1"/>
    <col min="12006" max="12007" width="14.6640625" style="5" bestFit="1" customWidth="1"/>
    <col min="12008" max="12009" width="15.5546875" style="5" bestFit="1" customWidth="1"/>
    <col min="12010" max="12012" width="14.6640625" style="5" bestFit="1" customWidth="1"/>
    <col min="12013" max="12013" width="15.5546875" style="5" bestFit="1" customWidth="1"/>
    <col min="12014" max="12014" width="14.6640625" style="5" bestFit="1" customWidth="1"/>
    <col min="12015" max="12015" width="13.44140625" style="5" bestFit="1" customWidth="1"/>
    <col min="12016" max="12016" width="14.6640625" style="5" bestFit="1" customWidth="1"/>
    <col min="12017" max="12017" width="13.44140625" style="5" bestFit="1" customWidth="1"/>
    <col min="12018" max="12018" width="14.6640625" style="5" bestFit="1" customWidth="1"/>
    <col min="12019" max="12019" width="13.44140625" style="5" bestFit="1" customWidth="1"/>
    <col min="12020" max="12022" width="14.6640625" style="5" bestFit="1" customWidth="1"/>
    <col min="12023" max="12023" width="13.44140625" style="5" bestFit="1" customWidth="1"/>
    <col min="12024" max="12026" width="14.6640625" style="5" bestFit="1" customWidth="1"/>
    <col min="12027" max="12028" width="15.5546875" style="5" bestFit="1" customWidth="1"/>
    <col min="12029" max="12255" width="9.109375" style="5"/>
    <col min="12256" max="12256" width="13.44140625" style="5" customWidth="1"/>
    <col min="12257" max="12257" width="16.5546875" style="5" bestFit="1" customWidth="1"/>
    <col min="12258" max="12258" width="14.6640625" style="5" bestFit="1" customWidth="1"/>
    <col min="12259" max="12261" width="15.5546875" style="5" bestFit="1" customWidth="1"/>
    <col min="12262" max="12263" width="14.6640625" style="5" bestFit="1" customWidth="1"/>
    <col min="12264" max="12265" width="15.5546875" style="5" bestFit="1" customWidth="1"/>
    <col min="12266" max="12268" width="14.6640625" style="5" bestFit="1" customWidth="1"/>
    <col min="12269" max="12269" width="15.5546875" style="5" bestFit="1" customWidth="1"/>
    <col min="12270" max="12270" width="14.6640625" style="5" bestFit="1" customWidth="1"/>
    <col min="12271" max="12271" width="13.44140625" style="5" bestFit="1" customWidth="1"/>
    <col min="12272" max="12272" width="14.6640625" style="5" bestFit="1" customWidth="1"/>
    <col min="12273" max="12273" width="13.44140625" style="5" bestFit="1" customWidth="1"/>
    <col min="12274" max="12274" width="14.6640625" style="5" bestFit="1" customWidth="1"/>
    <col min="12275" max="12275" width="13.44140625" style="5" bestFit="1" customWidth="1"/>
    <col min="12276" max="12278" width="14.6640625" style="5" bestFit="1" customWidth="1"/>
    <col min="12279" max="12279" width="13.44140625" style="5" bestFit="1" customWidth="1"/>
    <col min="12280" max="12282" width="14.6640625" style="5" bestFit="1" customWidth="1"/>
    <col min="12283" max="12284" width="15.5546875" style="5" bestFit="1" customWidth="1"/>
    <col min="12285" max="12511" width="9.109375" style="5"/>
    <col min="12512" max="12512" width="13.44140625" style="5" customWidth="1"/>
    <col min="12513" max="12513" width="16.5546875" style="5" bestFit="1" customWidth="1"/>
    <col min="12514" max="12514" width="14.6640625" style="5" bestFit="1" customWidth="1"/>
    <col min="12515" max="12517" width="15.5546875" style="5" bestFit="1" customWidth="1"/>
    <col min="12518" max="12519" width="14.6640625" style="5" bestFit="1" customWidth="1"/>
    <col min="12520" max="12521" width="15.5546875" style="5" bestFit="1" customWidth="1"/>
    <col min="12522" max="12524" width="14.6640625" style="5" bestFit="1" customWidth="1"/>
    <col min="12525" max="12525" width="15.5546875" style="5" bestFit="1" customWidth="1"/>
    <col min="12526" max="12526" width="14.6640625" style="5" bestFit="1" customWidth="1"/>
    <col min="12527" max="12527" width="13.44140625" style="5" bestFit="1" customWidth="1"/>
    <col min="12528" max="12528" width="14.6640625" style="5" bestFit="1" customWidth="1"/>
    <col min="12529" max="12529" width="13.44140625" style="5" bestFit="1" customWidth="1"/>
    <col min="12530" max="12530" width="14.6640625" style="5" bestFit="1" customWidth="1"/>
    <col min="12531" max="12531" width="13.44140625" style="5" bestFit="1" customWidth="1"/>
    <col min="12532" max="12534" width="14.6640625" style="5" bestFit="1" customWidth="1"/>
    <col min="12535" max="12535" width="13.44140625" style="5" bestFit="1" customWidth="1"/>
    <col min="12536" max="12538" width="14.6640625" style="5" bestFit="1" customWidth="1"/>
    <col min="12539" max="12540" width="15.5546875" style="5" bestFit="1" customWidth="1"/>
    <col min="12541" max="12767" width="9.109375" style="5"/>
    <col min="12768" max="12768" width="13.44140625" style="5" customWidth="1"/>
    <col min="12769" max="12769" width="16.5546875" style="5" bestFit="1" customWidth="1"/>
    <col min="12770" max="12770" width="14.6640625" style="5" bestFit="1" customWidth="1"/>
    <col min="12771" max="12773" width="15.5546875" style="5" bestFit="1" customWidth="1"/>
    <col min="12774" max="12775" width="14.6640625" style="5" bestFit="1" customWidth="1"/>
    <col min="12776" max="12777" width="15.5546875" style="5" bestFit="1" customWidth="1"/>
    <col min="12778" max="12780" width="14.6640625" style="5" bestFit="1" customWidth="1"/>
    <col min="12781" max="12781" width="15.5546875" style="5" bestFit="1" customWidth="1"/>
    <col min="12782" max="12782" width="14.6640625" style="5" bestFit="1" customWidth="1"/>
    <col min="12783" max="12783" width="13.44140625" style="5" bestFit="1" customWidth="1"/>
    <col min="12784" max="12784" width="14.6640625" style="5" bestFit="1" customWidth="1"/>
    <col min="12785" max="12785" width="13.44140625" style="5" bestFit="1" customWidth="1"/>
    <col min="12786" max="12786" width="14.6640625" style="5" bestFit="1" customWidth="1"/>
    <col min="12787" max="12787" width="13.44140625" style="5" bestFit="1" customWidth="1"/>
    <col min="12788" max="12790" width="14.6640625" style="5" bestFit="1" customWidth="1"/>
    <col min="12791" max="12791" width="13.44140625" style="5" bestFit="1" customWidth="1"/>
    <col min="12792" max="12794" width="14.6640625" style="5" bestFit="1" customWidth="1"/>
    <col min="12795" max="12796" width="15.5546875" style="5" bestFit="1" customWidth="1"/>
    <col min="12797" max="13023" width="9.109375" style="5"/>
    <col min="13024" max="13024" width="13.44140625" style="5" customWidth="1"/>
    <col min="13025" max="13025" width="16.5546875" style="5" bestFit="1" customWidth="1"/>
    <col min="13026" max="13026" width="14.6640625" style="5" bestFit="1" customWidth="1"/>
    <col min="13027" max="13029" width="15.5546875" style="5" bestFit="1" customWidth="1"/>
    <col min="13030" max="13031" width="14.6640625" style="5" bestFit="1" customWidth="1"/>
    <col min="13032" max="13033" width="15.5546875" style="5" bestFit="1" customWidth="1"/>
    <col min="13034" max="13036" width="14.6640625" style="5" bestFit="1" customWidth="1"/>
    <col min="13037" max="13037" width="15.5546875" style="5" bestFit="1" customWidth="1"/>
    <col min="13038" max="13038" width="14.6640625" style="5" bestFit="1" customWidth="1"/>
    <col min="13039" max="13039" width="13.44140625" style="5" bestFit="1" customWidth="1"/>
    <col min="13040" max="13040" width="14.6640625" style="5" bestFit="1" customWidth="1"/>
    <col min="13041" max="13041" width="13.44140625" style="5" bestFit="1" customWidth="1"/>
    <col min="13042" max="13042" width="14.6640625" style="5" bestFit="1" customWidth="1"/>
    <col min="13043" max="13043" width="13.44140625" style="5" bestFit="1" customWidth="1"/>
    <col min="13044" max="13046" width="14.6640625" style="5" bestFit="1" customWidth="1"/>
    <col min="13047" max="13047" width="13.44140625" style="5" bestFit="1" customWidth="1"/>
    <col min="13048" max="13050" width="14.6640625" style="5" bestFit="1" customWidth="1"/>
    <col min="13051" max="13052" width="15.5546875" style="5" bestFit="1" customWidth="1"/>
    <col min="13053" max="13279" width="9.109375" style="5"/>
    <col min="13280" max="13280" width="13.44140625" style="5" customWidth="1"/>
    <col min="13281" max="13281" width="16.5546875" style="5" bestFit="1" customWidth="1"/>
    <col min="13282" max="13282" width="14.6640625" style="5" bestFit="1" customWidth="1"/>
    <col min="13283" max="13285" width="15.5546875" style="5" bestFit="1" customWidth="1"/>
    <col min="13286" max="13287" width="14.6640625" style="5" bestFit="1" customWidth="1"/>
    <col min="13288" max="13289" width="15.5546875" style="5" bestFit="1" customWidth="1"/>
    <col min="13290" max="13292" width="14.6640625" style="5" bestFit="1" customWidth="1"/>
    <col min="13293" max="13293" width="15.5546875" style="5" bestFit="1" customWidth="1"/>
    <col min="13294" max="13294" width="14.6640625" style="5" bestFit="1" customWidth="1"/>
    <col min="13295" max="13295" width="13.44140625" style="5" bestFit="1" customWidth="1"/>
    <col min="13296" max="13296" width="14.6640625" style="5" bestFit="1" customWidth="1"/>
    <col min="13297" max="13297" width="13.44140625" style="5" bestFit="1" customWidth="1"/>
    <col min="13298" max="13298" width="14.6640625" style="5" bestFit="1" customWidth="1"/>
    <col min="13299" max="13299" width="13.44140625" style="5" bestFit="1" customWidth="1"/>
    <col min="13300" max="13302" width="14.6640625" style="5" bestFit="1" customWidth="1"/>
    <col min="13303" max="13303" width="13.44140625" style="5" bestFit="1" customWidth="1"/>
    <col min="13304" max="13306" width="14.6640625" style="5" bestFit="1" customWidth="1"/>
    <col min="13307" max="13308" width="15.5546875" style="5" bestFit="1" customWidth="1"/>
    <col min="13309" max="13535" width="9.109375" style="5"/>
    <col min="13536" max="13536" width="13.44140625" style="5" customWidth="1"/>
    <col min="13537" max="13537" width="16.5546875" style="5" bestFit="1" customWidth="1"/>
    <col min="13538" max="13538" width="14.6640625" style="5" bestFit="1" customWidth="1"/>
    <col min="13539" max="13541" width="15.5546875" style="5" bestFit="1" customWidth="1"/>
    <col min="13542" max="13543" width="14.6640625" style="5" bestFit="1" customWidth="1"/>
    <col min="13544" max="13545" width="15.5546875" style="5" bestFit="1" customWidth="1"/>
    <col min="13546" max="13548" width="14.6640625" style="5" bestFit="1" customWidth="1"/>
    <col min="13549" max="13549" width="15.5546875" style="5" bestFit="1" customWidth="1"/>
    <col min="13550" max="13550" width="14.6640625" style="5" bestFit="1" customWidth="1"/>
    <col min="13551" max="13551" width="13.44140625" style="5" bestFit="1" customWidth="1"/>
    <col min="13552" max="13552" width="14.6640625" style="5" bestFit="1" customWidth="1"/>
    <col min="13553" max="13553" width="13.44140625" style="5" bestFit="1" customWidth="1"/>
    <col min="13554" max="13554" width="14.6640625" style="5" bestFit="1" customWidth="1"/>
    <col min="13555" max="13555" width="13.44140625" style="5" bestFit="1" customWidth="1"/>
    <col min="13556" max="13558" width="14.6640625" style="5" bestFit="1" customWidth="1"/>
    <col min="13559" max="13559" width="13.44140625" style="5" bestFit="1" customWidth="1"/>
    <col min="13560" max="13562" width="14.6640625" style="5" bestFit="1" customWidth="1"/>
    <col min="13563" max="13564" width="15.5546875" style="5" bestFit="1" customWidth="1"/>
    <col min="13565" max="13791" width="9.109375" style="5"/>
    <col min="13792" max="13792" width="13.44140625" style="5" customWidth="1"/>
    <col min="13793" max="13793" width="16.5546875" style="5" bestFit="1" customWidth="1"/>
    <col min="13794" max="13794" width="14.6640625" style="5" bestFit="1" customWidth="1"/>
    <col min="13795" max="13797" width="15.5546875" style="5" bestFit="1" customWidth="1"/>
    <col min="13798" max="13799" width="14.6640625" style="5" bestFit="1" customWidth="1"/>
    <col min="13800" max="13801" width="15.5546875" style="5" bestFit="1" customWidth="1"/>
    <col min="13802" max="13804" width="14.6640625" style="5" bestFit="1" customWidth="1"/>
    <col min="13805" max="13805" width="15.5546875" style="5" bestFit="1" customWidth="1"/>
    <col min="13806" max="13806" width="14.6640625" style="5" bestFit="1" customWidth="1"/>
    <col min="13807" max="13807" width="13.44140625" style="5" bestFit="1" customWidth="1"/>
    <col min="13808" max="13808" width="14.6640625" style="5" bestFit="1" customWidth="1"/>
    <col min="13809" max="13809" width="13.44140625" style="5" bestFit="1" customWidth="1"/>
    <col min="13810" max="13810" width="14.6640625" style="5" bestFit="1" customWidth="1"/>
    <col min="13811" max="13811" width="13.44140625" style="5" bestFit="1" customWidth="1"/>
    <col min="13812" max="13814" width="14.6640625" style="5" bestFit="1" customWidth="1"/>
    <col min="13815" max="13815" width="13.44140625" style="5" bestFit="1" customWidth="1"/>
    <col min="13816" max="13818" width="14.6640625" style="5" bestFit="1" customWidth="1"/>
    <col min="13819" max="13820" width="15.5546875" style="5" bestFit="1" customWidth="1"/>
    <col min="13821" max="14047" width="9.109375" style="5"/>
    <col min="14048" max="14048" width="13.44140625" style="5" customWidth="1"/>
    <col min="14049" max="14049" width="16.5546875" style="5" bestFit="1" customWidth="1"/>
    <col min="14050" max="14050" width="14.6640625" style="5" bestFit="1" customWidth="1"/>
    <col min="14051" max="14053" width="15.5546875" style="5" bestFit="1" customWidth="1"/>
    <col min="14054" max="14055" width="14.6640625" style="5" bestFit="1" customWidth="1"/>
    <col min="14056" max="14057" width="15.5546875" style="5" bestFit="1" customWidth="1"/>
    <col min="14058" max="14060" width="14.6640625" style="5" bestFit="1" customWidth="1"/>
    <col min="14061" max="14061" width="15.5546875" style="5" bestFit="1" customWidth="1"/>
    <col min="14062" max="14062" width="14.6640625" style="5" bestFit="1" customWidth="1"/>
    <col min="14063" max="14063" width="13.44140625" style="5" bestFit="1" customWidth="1"/>
    <col min="14064" max="14064" width="14.6640625" style="5" bestFit="1" customWidth="1"/>
    <col min="14065" max="14065" width="13.44140625" style="5" bestFit="1" customWidth="1"/>
    <col min="14066" max="14066" width="14.6640625" style="5" bestFit="1" customWidth="1"/>
    <col min="14067" max="14067" width="13.44140625" style="5" bestFit="1" customWidth="1"/>
    <col min="14068" max="14070" width="14.6640625" style="5" bestFit="1" customWidth="1"/>
    <col min="14071" max="14071" width="13.44140625" style="5" bestFit="1" customWidth="1"/>
    <col min="14072" max="14074" width="14.6640625" style="5" bestFit="1" customWidth="1"/>
    <col min="14075" max="14076" width="15.5546875" style="5" bestFit="1" customWidth="1"/>
    <col min="14077" max="14303" width="9.109375" style="5"/>
    <col min="14304" max="14304" width="13.44140625" style="5" customWidth="1"/>
    <col min="14305" max="14305" width="16.5546875" style="5" bestFit="1" customWidth="1"/>
    <col min="14306" max="14306" width="14.6640625" style="5" bestFit="1" customWidth="1"/>
    <col min="14307" max="14309" width="15.5546875" style="5" bestFit="1" customWidth="1"/>
    <col min="14310" max="14311" width="14.6640625" style="5" bestFit="1" customWidth="1"/>
    <col min="14312" max="14313" width="15.5546875" style="5" bestFit="1" customWidth="1"/>
    <col min="14314" max="14316" width="14.6640625" style="5" bestFit="1" customWidth="1"/>
    <col min="14317" max="14317" width="15.5546875" style="5" bestFit="1" customWidth="1"/>
    <col min="14318" max="14318" width="14.6640625" style="5" bestFit="1" customWidth="1"/>
    <col min="14319" max="14319" width="13.44140625" style="5" bestFit="1" customWidth="1"/>
    <col min="14320" max="14320" width="14.6640625" style="5" bestFit="1" customWidth="1"/>
    <col min="14321" max="14321" width="13.44140625" style="5" bestFit="1" customWidth="1"/>
    <col min="14322" max="14322" width="14.6640625" style="5" bestFit="1" customWidth="1"/>
    <col min="14323" max="14323" width="13.44140625" style="5" bestFit="1" customWidth="1"/>
    <col min="14324" max="14326" width="14.6640625" style="5" bestFit="1" customWidth="1"/>
    <col min="14327" max="14327" width="13.44140625" style="5" bestFit="1" customWidth="1"/>
    <col min="14328" max="14330" width="14.6640625" style="5" bestFit="1" customWidth="1"/>
    <col min="14331" max="14332" width="15.5546875" style="5" bestFit="1" customWidth="1"/>
    <col min="14333" max="14559" width="9.109375" style="5"/>
    <col min="14560" max="14560" width="13.44140625" style="5" customWidth="1"/>
    <col min="14561" max="14561" width="16.5546875" style="5" bestFit="1" customWidth="1"/>
    <col min="14562" max="14562" width="14.6640625" style="5" bestFit="1" customWidth="1"/>
    <col min="14563" max="14565" width="15.5546875" style="5" bestFit="1" customWidth="1"/>
    <col min="14566" max="14567" width="14.6640625" style="5" bestFit="1" customWidth="1"/>
    <col min="14568" max="14569" width="15.5546875" style="5" bestFit="1" customWidth="1"/>
    <col min="14570" max="14572" width="14.6640625" style="5" bestFit="1" customWidth="1"/>
    <col min="14573" max="14573" width="15.5546875" style="5" bestFit="1" customWidth="1"/>
    <col min="14574" max="14574" width="14.6640625" style="5" bestFit="1" customWidth="1"/>
    <col min="14575" max="14575" width="13.44140625" style="5" bestFit="1" customWidth="1"/>
    <col min="14576" max="14576" width="14.6640625" style="5" bestFit="1" customWidth="1"/>
    <col min="14577" max="14577" width="13.44140625" style="5" bestFit="1" customWidth="1"/>
    <col min="14578" max="14578" width="14.6640625" style="5" bestFit="1" customWidth="1"/>
    <col min="14579" max="14579" width="13.44140625" style="5" bestFit="1" customWidth="1"/>
    <col min="14580" max="14582" width="14.6640625" style="5" bestFit="1" customWidth="1"/>
    <col min="14583" max="14583" width="13.44140625" style="5" bestFit="1" customWidth="1"/>
    <col min="14584" max="14586" width="14.6640625" style="5" bestFit="1" customWidth="1"/>
    <col min="14587" max="14588" width="15.5546875" style="5" bestFit="1" customWidth="1"/>
    <col min="14589" max="14815" width="9.109375" style="5"/>
    <col min="14816" max="14816" width="13.44140625" style="5" customWidth="1"/>
    <col min="14817" max="14817" width="16.5546875" style="5" bestFit="1" customWidth="1"/>
    <col min="14818" max="14818" width="14.6640625" style="5" bestFit="1" customWidth="1"/>
    <col min="14819" max="14821" width="15.5546875" style="5" bestFit="1" customWidth="1"/>
    <col min="14822" max="14823" width="14.6640625" style="5" bestFit="1" customWidth="1"/>
    <col min="14824" max="14825" width="15.5546875" style="5" bestFit="1" customWidth="1"/>
    <col min="14826" max="14828" width="14.6640625" style="5" bestFit="1" customWidth="1"/>
    <col min="14829" max="14829" width="15.5546875" style="5" bestFit="1" customWidth="1"/>
    <col min="14830" max="14830" width="14.6640625" style="5" bestFit="1" customWidth="1"/>
    <col min="14831" max="14831" width="13.44140625" style="5" bestFit="1" customWidth="1"/>
    <col min="14832" max="14832" width="14.6640625" style="5" bestFit="1" customWidth="1"/>
    <col min="14833" max="14833" width="13.44140625" style="5" bestFit="1" customWidth="1"/>
    <col min="14834" max="14834" width="14.6640625" style="5" bestFit="1" customWidth="1"/>
    <col min="14835" max="14835" width="13.44140625" style="5" bestFit="1" customWidth="1"/>
    <col min="14836" max="14838" width="14.6640625" style="5" bestFit="1" customWidth="1"/>
    <col min="14839" max="14839" width="13.44140625" style="5" bestFit="1" customWidth="1"/>
    <col min="14840" max="14842" width="14.6640625" style="5" bestFit="1" customWidth="1"/>
    <col min="14843" max="14844" width="15.5546875" style="5" bestFit="1" customWidth="1"/>
    <col min="14845" max="15071" width="9.109375" style="5"/>
    <col min="15072" max="15072" width="13.44140625" style="5" customWidth="1"/>
    <col min="15073" max="15073" width="16.5546875" style="5" bestFit="1" customWidth="1"/>
    <col min="15074" max="15074" width="14.6640625" style="5" bestFit="1" customWidth="1"/>
    <col min="15075" max="15077" width="15.5546875" style="5" bestFit="1" customWidth="1"/>
    <col min="15078" max="15079" width="14.6640625" style="5" bestFit="1" customWidth="1"/>
    <col min="15080" max="15081" width="15.5546875" style="5" bestFit="1" customWidth="1"/>
    <col min="15082" max="15084" width="14.6640625" style="5" bestFit="1" customWidth="1"/>
    <col min="15085" max="15085" width="15.5546875" style="5" bestFit="1" customWidth="1"/>
    <col min="15086" max="15086" width="14.6640625" style="5" bestFit="1" customWidth="1"/>
    <col min="15087" max="15087" width="13.44140625" style="5" bestFit="1" customWidth="1"/>
    <col min="15088" max="15088" width="14.6640625" style="5" bestFit="1" customWidth="1"/>
    <col min="15089" max="15089" width="13.44140625" style="5" bestFit="1" customWidth="1"/>
    <col min="15090" max="15090" width="14.6640625" style="5" bestFit="1" customWidth="1"/>
    <col min="15091" max="15091" width="13.44140625" style="5" bestFit="1" customWidth="1"/>
    <col min="15092" max="15094" width="14.6640625" style="5" bestFit="1" customWidth="1"/>
    <col min="15095" max="15095" width="13.44140625" style="5" bestFit="1" customWidth="1"/>
    <col min="15096" max="15098" width="14.6640625" style="5" bestFit="1" customWidth="1"/>
    <col min="15099" max="15100" width="15.5546875" style="5" bestFit="1" customWidth="1"/>
    <col min="15101" max="15327" width="9.109375" style="5"/>
    <col min="15328" max="15328" width="13.44140625" style="5" customWidth="1"/>
    <col min="15329" max="15329" width="16.5546875" style="5" bestFit="1" customWidth="1"/>
    <col min="15330" max="15330" width="14.6640625" style="5" bestFit="1" customWidth="1"/>
    <col min="15331" max="15333" width="15.5546875" style="5" bestFit="1" customWidth="1"/>
    <col min="15334" max="15335" width="14.6640625" style="5" bestFit="1" customWidth="1"/>
    <col min="15336" max="15337" width="15.5546875" style="5" bestFit="1" customWidth="1"/>
    <col min="15338" max="15340" width="14.6640625" style="5" bestFit="1" customWidth="1"/>
    <col min="15341" max="15341" width="15.5546875" style="5" bestFit="1" customWidth="1"/>
    <col min="15342" max="15342" width="14.6640625" style="5" bestFit="1" customWidth="1"/>
    <col min="15343" max="15343" width="13.44140625" style="5" bestFit="1" customWidth="1"/>
    <col min="15344" max="15344" width="14.6640625" style="5" bestFit="1" customWidth="1"/>
    <col min="15345" max="15345" width="13.44140625" style="5" bestFit="1" customWidth="1"/>
    <col min="15346" max="15346" width="14.6640625" style="5" bestFit="1" customWidth="1"/>
    <col min="15347" max="15347" width="13.44140625" style="5" bestFit="1" customWidth="1"/>
    <col min="15348" max="15350" width="14.6640625" style="5" bestFit="1" customWidth="1"/>
    <col min="15351" max="15351" width="13.44140625" style="5" bestFit="1" customWidth="1"/>
    <col min="15352" max="15354" width="14.6640625" style="5" bestFit="1" customWidth="1"/>
    <col min="15355" max="15356" width="15.5546875" style="5" bestFit="1" customWidth="1"/>
    <col min="15357" max="15583" width="9.109375" style="5"/>
    <col min="15584" max="15584" width="13.44140625" style="5" customWidth="1"/>
    <col min="15585" max="15585" width="16.5546875" style="5" bestFit="1" customWidth="1"/>
    <col min="15586" max="15586" width="14.6640625" style="5" bestFit="1" customWidth="1"/>
    <col min="15587" max="15589" width="15.5546875" style="5" bestFit="1" customWidth="1"/>
    <col min="15590" max="15591" width="14.6640625" style="5" bestFit="1" customWidth="1"/>
    <col min="15592" max="15593" width="15.5546875" style="5" bestFit="1" customWidth="1"/>
    <col min="15594" max="15596" width="14.6640625" style="5" bestFit="1" customWidth="1"/>
    <col min="15597" max="15597" width="15.5546875" style="5" bestFit="1" customWidth="1"/>
    <col min="15598" max="15598" width="14.6640625" style="5" bestFit="1" customWidth="1"/>
    <col min="15599" max="15599" width="13.44140625" style="5" bestFit="1" customWidth="1"/>
    <col min="15600" max="15600" width="14.6640625" style="5" bestFit="1" customWidth="1"/>
    <col min="15601" max="15601" width="13.44140625" style="5" bestFit="1" customWidth="1"/>
    <col min="15602" max="15602" width="14.6640625" style="5" bestFit="1" customWidth="1"/>
    <col min="15603" max="15603" width="13.44140625" style="5" bestFit="1" customWidth="1"/>
    <col min="15604" max="15606" width="14.6640625" style="5" bestFit="1" customWidth="1"/>
    <col min="15607" max="15607" width="13.44140625" style="5" bestFit="1" customWidth="1"/>
    <col min="15608" max="15610" width="14.6640625" style="5" bestFit="1" customWidth="1"/>
    <col min="15611" max="15612" width="15.5546875" style="5" bestFit="1" customWidth="1"/>
    <col min="15613" max="15839" width="9.109375" style="5"/>
    <col min="15840" max="15840" width="13.44140625" style="5" customWidth="1"/>
    <col min="15841" max="15841" width="16.5546875" style="5" bestFit="1" customWidth="1"/>
    <col min="15842" max="15842" width="14.6640625" style="5" bestFit="1" customWidth="1"/>
    <col min="15843" max="15845" width="15.5546875" style="5" bestFit="1" customWidth="1"/>
    <col min="15846" max="15847" width="14.6640625" style="5" bestFit="1" customWidth="1"/>
    <col min="15848" max="15849" width="15.5546875" style="5" bestFit="1" customWidth="1"/>
    <col min="15850" max="15852" width="14.6640625" style="5" bestFit="1" customWidth="1"/>
    <col min="15853" max="15853" width="15.5546875" style="5" bestFit="1" customWidth="1"/>
    <col min="15854" max="15854" width="14.6640625" style="5" bestFit="1" customWidth="1"/>
    <col min="15855" max="15855" width="13.44140625" style="5" bestFit="1" customWidth="1"/>
    <col min="15856" max="15856" width="14.6640625" style="5" bestFit="1" customWidth="1"/>
    <col min="15857" max="15857" width="13.44140625" style="5" bestFit="1" customWidth="1"/>
    <col min="15858" max="15858" width="14.6640625" style="5" bestFit="1" customWidth="1"/>
    <col min="15859" max="15859" width="13.44140625" style="5" bestFit="1" customWidth="1"/>
    <col min="15860" max="15862" width="14.6640625" style="5" bestFit="1" customWidth="1"/>
    <col min="15863" max="15863" width="13.44140625" style="5" bestFit="1" customWidth="1"/>
    <col min="15864" max="15866" width="14.6640625" style="5" bestFit="1" customWidth="1"/>
    <col min="15867" max="15868" width="15.5546875" style="5" bestFit="1" customWidth="1"/>
    <col min="15869" max="16095" width="9.109375" style="5"/>
    <col min="16096" max="16096" width="13.44140625" style="5" customWidth="1"/>
    <col min="16097" max="16097" width="16.5546875" style="5" bestFit="1" customWidth="1"/>
    <col min="16098" max="16098" width="14.6640625" style="5" bestFit="1" customWidth="1"/>
    <col min="16099" max="16101" width="15.5546875" style="5" bestFit="1" customWidth="1"/>
    <col min="16102" max="16103" width="14.6640625" style="5" bestFit="1" customWidth="1"/>
    <col min="16104" max="16105" width="15.5546875" style="5" bestFit="1" customWidth="1"/>
    <col min="16106" max="16108" width="14.6640625" style="5" bestFit="1" customWidth="1"/>
    <col min="16109" max="16109" width="15.5546875" style="5" bestFit="1" customWidth="1"/>
    <col min="16110" max="16110" width="14.6640625" style="5" bestFit="1" customWidth="1"/>
    <col min="16111" max="16111" width="13.44140625" style="5" bestFit="1" customWidth="1"/>
    <col min="16112" max="16112" width="14.6640625" style="5" bestFit="1" customWidth="1"/>
    <col min="16113" max="16113" width="13.44140625" style="5" bestFit="1" customWidth="1"/>
    <col min="16114" max="16114" width="14.6640625" style="5" bestFit="1" customWidth="1"/>
    <col min="16115" max="16115" width="13.44140625" style="5" bestFit="1" customWidth="1"/>
    <col min="16116" max="16118" width="14.6640625" style="5" bestFit="1" customWidth="1"/>
    <col min="16119" max="16119" width="13.44140625" style="5" bestFit="1" customWidth="1"/>
    <col min="16120" max="16122" width="14.6640625" style="5" bestFit="1" customWidth="1"/>
    <col min="16123" max="16124" width="15.5546875" style="5" bestFit="1" customWidth="1"/>
    <col min="16125" max="16384" width="9.109375" style="5"/>
  </cols>
  <sheetData>
    <row r="1" spans="1:41" ht="13.8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3.5" customHeight="1">
      <c r="A2" s="136" t="s">
        <v>349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ht="13.8">
      <c r="A3" s="133" t="s">
        <v>352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s="7" customFormat="1" ht="12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41" s="40" customFormat="1">
      <c r="A5" s="38" t="s">
        <v>345</v>
      </c>
      <c r="B5" s="39" t="s">
        <v>0</v>
      </c>
      <c r="C5" s="39" t="s">
        <v>1</v>
      </c>
      <c r="D5" s="39" t="s">
        <v>2</v>
      </c>
      <c r="E5" s="39" t="s">
        <v>12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  <c r="L5" s="39" t="s">
        <v>206</v>
      </c>
      <c r="M5" s="39" t="s">
        <v>212</v>
      </c>
      <c r="N5" s="39" t="s">
        <v>214</v>
      </c>
      <c r="Z5" s="41"/>
      <c r="AA5" s="41"/>
      <c r="AB5" s="41"/>
      <c r="AC5" s="41"/>
      <c r="AD5" s="42"/>
      <c r="AE5" s="42"/>
      <c r="AF5" s="42"/>
      <c r="AG5" s="42"/>
      <c r="AH5" s="42"/>
      <c r="AI5" s="42"/>
      <c r="AJ5" s="42"/>
      <c r="AK5" s="42"/>
    </row>
    <row r="6" spans="1:41" s="40" customFormat="1">
      <c r="A6" s="19" t="s">
        <v>4</v>
      </c>
      <c r="B6" s="30">
        <f>SUM(B7,B43)</f>
        <v>885942.36316354014</v>
      </c>
      <c r="C6" s="30">
        <f>SUM(C7,C43)</f>
        <v>53915.169610300007</v>
      </c>
      <c r="D6" s="30">
        <f t="shared" ref="D6:N6" si="0">SUM(D7,D43)</f>
        <v>67864.160807869994</v>
      </c>
      <c r="E6" s="30">
        <f t="shared" si="0"/>
        <v>81590.660372650003</v>
      </c>
      <c r="F6" s="30">
        <f t="shared" si="0"/>
        <v>98839.458485349998</v>
      </c>
      <c r="G6" s="30">
        <f t="shared" si="0"/>
        <v>65189.465762859989</v>
      </c>
      <c r="H6" s="30">
        <f t="shared" si="0"/>
        <v>77927.954798469989</v>
      </c>
      <c r="I6" s="30">
        <f t="shared" si="0"/>
        <v>62682.211590049992</v>
      </c>
      <c r="J6" s="30">
        <f t="shared" si="0"/>
        <v>65411.016590759995</v>
      </c>
      <c r="K6" s="30">
        <f t="shared" si="0"/>
        <v>56781.948450059994</v>
      </c>
      <c r="L6" s="30">
        <f t="shared" si="0"/>
        <v>62995.962553699988</v>
      </c>
      <c r="M6" s="30">
        <f t="shared" si="0"/>
        <v>73966.517862689987</v>
      </c>
      <c r="N6" s="30">
        <f t="shared" si="0"/>
        <v>118777.83627878</v>
      </c>
      <c r="O6" s="77"/>
      <c r="Z6" s="41"/>
      <c r="AA6" s="41"/>
      <c r="AB6" s="41"/>
      <c r="AC6" s="41"/>
    </row>
    <row r="7" spans="1:41" s="40" customFormat="1">
      <c r="A7" s="19" t="s">
        <v>5</v>
      </c>
      <c r="B7" s="30">
        <f>SUM(B8,B11,B36:B41)</f>
        <v>744267.10876913008</v>
      </c>
      <c r="C7" s="30">
        <f>SUM(C8,C11,C36:C41)</f>
        <v>48051.765474000007</v>
      </c>
      <c r="D7" s="30">
        <f t="shared" ref="D7:N7" si="1">SUM(D8,D11,D36:D41)</f>
        <v>58631.625920779989</v>
      </c>
      <c r="E7" s="30">
        <f t="shared" si="1"/>
        <v>63435.375785600008</v>
      </c>
      <c r="F7" s="30">
        <f t="shared" si="1"/>
        <v>53414.822268879994</v>
      </c>
      <c r="G7" s="30">
        <f t="shared" si="1"/>
        <v>56675.434232549989</v>
      </c>
      <c r="H7" s="30">
        <f t="shared" si="1"/>
        <v>72961.776188569987</v>
      </c>
      <c r="I7" s="30">
        <f t="shared" si="1"/>
        <v>55985.810153369996</v>
      </c>
      <c r="J7" s="30">
        <f t="shared" si="1"/>
        <v>61252.461287879996</v>
      </c>
      <c r="K7" s="30">
        <f t="shared" si="1"/>
        <v>50526.284057659992</v>
      </c>
      <c r="L7" s="30">
        <f t="shared" si="1"/>
        <v>56684.953670309988</v>
      </c>
      <c r="M7" s="30">
        <f t="shared" si="1"/>
        <v>66239.083584239983</v>
      </c>
      <c r="N7" s="30">
        <f t="shared" si="1"/>
        <v>100407.71614529</v>
      </c>
      <c r="O7" s="77"/>
      <c r="Z7" s="41"/>
      <c r="AA7" s="41"/>
      <c r="AB7" s="41"/>
      <c r="AC7" s="41"/>
    </row>
    <row r="8" spans="1:41" s="40" customFormat="1">
      <c r="A8" s="21" t="s">
        <v>215</v>
      </c>
      <c r="B8" s="30">
        <v>7745.0140778300001</v>
      </c>
      <c r="C8" s="30">
        <v>606.22802103000004</v>
      </c>
      <c r="D8" s="30">
        <v>607.47802003000004</v>
      </c>
      <c r="E8" s="30">
        <v>606.85302003000004</v>
      </c>
      <c r="F8" s="30">
        <v>606.85301903000004</v>
      </c>
      <c r="G8" s="30">
        <v>722.40857459000006</v>
      </c>
      <c r="H8" s="30">
        <v>614.63079680999999</v>
      </c>
      <c r="I8" s="30">
        <v>614.63079680999999</v>
      </c>
      <c r="J8" s="30">
        <v>674.63079680999999</v>
      </c>
      <c r="K8" s="30">
        <v>614.63082199999997</v>
      </c>
      <c r="L8" s="30">
        <v>614.63079680999999</v>
      </c>
      <c r="M8" s="30">
        <v>614.63082208000003</v>
      </c>
      <c r="N8" s="30">
        <v>847.40859180000007</v>
      </c>
      <c r="O8" s="77"/>
      <c r="Z8" s="41"/>
      <c r="AA8" s="41"/>
      <c r="AB8" s="41"/>
      <c r="AC8" s="41"/>
    </row>
    <row r="9" spans="1:41">
      <c r="A9" s="1" t="s">
        <v>6</v>
      </c>
      <c r="B9" s="31">
        <v>2535.7791239999997</v>
      </c>
      <c r="C9" s="31">
        <v>210.68992399999999</v>
      </c>
      <c r="D9" s="31">
        <v>211.93992299999999</v>
      </c>
      <c r="E9" s="31">
        <v>211.31492299999999</v>
      </c>
      <c r="F9" s="31">
        <v>211.314922</v>
      </c>
      <c r="G9" s="31">
        <v>211.314922</v>
      </c>
      <c r="H9" s="31">
        <v>211.314922</v>
      </c>
      <c r="I9" s="31">
        <v>211.314922</v>
      </c>
      <c r="J9" s="31">
        <v>211.314922</v>
      </c>
      <c r="K9" s="31">
        <v>211.314922</v>
      </c>
      <c r="L9" s="31">
        <v>211.314922</v>
      </c>
      <c r="M9" s="31">
        <v>211.314922</v>
      </c>
      <c r="N9" s="31">
        <v>211.314978</v>
      </c>
      <c r="O9" s="76"/>
      <c r="Z9" s="8"/>
      <c r="AA9" s="8"/>
      <c r="AB9" s="8"/>
      <c r="AC9" s="8"/>
    </row>
    <row r="10" spans="1:41">
      <c r="A10" s="1" t="s">
        <v>7</v>
      </c>
      <c r="B10" s="31">
        <v>5209.2349538300004</v>
      </c>
      <c r="C10" s="31">
        <v>395.53809703000002</v>
      </c>
      <c r="D10" s="31">
        <v>395.53809703000002</v>
      </c>
      <c r="E10" s="31">
        <v>395.53809703000002</v>
      </c>
      <c r="F10" s="31">
        <v>395.53809703000002</v>
      </c>
      <c r="G10" s="31">
        <v>511.09365259000003</v>
      </c>
      <c r="H10" s="31">
        <v>403.31587481000003</v>
      </c>
      <c r="I10" s="31">
        <v>403.31587481000003</v>
      </c>
      <c r="J10" s="31">
        <v>463.31587481000003</v>
      </c>
      <c r="K10" s="31">
        <v>403.3159</v>
      </c>
      <c r="L10" s="31">
        <v>403.31587481000003</v>
      </c>
      <c r="M10" s="31">
        <v>403.31590008000006</v>
      </c>
      <c r="N10" s="31">
        <v>636.09361380000007</v>
      </c>
      <c r="O10" s="76"/>
      <c r="Z10" s="8"/>
      <c r="AA10" s="8"/>
      <c r="AB10" s="8"/>
      <c r="AC10" s="8"/>
    </row>
    <row r="11" spans="1:41" s="40" customFormat="1">
      <c r="A11" s="21" t="s">
        <v>8</v>
      </c>
      <c r="B11" s="30">
        <v>717370.94717822003</v>
      </c>
      <c r="C11" s="30">
        <v>46040.793471460005</v>
      </c>
      <c r="D11" s="30">
        <v>56618.754500399991</v>
      </c>
      <c r="E11" s="30">
        <v>60873.716262000002</v>
      </c>
      <c r="F11" s="30">
        <v>51402.896599429994</v>
      </c>
      <c r="G11" s="30">
        <v>54548.359763539993</v>
      </c>
      <c r="H11" s="30">
        <v>70462.006905799994</v>
      </c>
      <c r="I11" s="30">
        <v>53957.389111869998</v>
      </c>
      <c r="J11" s="30">
        <v>58563.694145699999</v>
      </c>
      <c r="K11" s="30">
        <v>48499.88298373</v>
      </c>
      <c r="L11" s="30">
        <v>54627.72528721999</v>
      </c>
      <c r="M11" s="30">
        <v>64696.250927159999</v>
      </c>
      <c r="N11" s="30">
        <v>97079.477219909997</v>
      </c>
      <c r="O11" s="77"/>
    </row>
    <row r="12" spans="1:41">
      <c r="A12" s="1" t="s">
        <v>9</v>
      </c>
      <c r="B12" s="31">
        <v>56454.245839040006</v>
      </c>
      <c r="C12" s="31">
        <v>2383.7506158900001</v>
      </c>
      <c r="D12" s="31">
        <v>3925.0934359199991</v>
      </c>
      <c r="E12" s="31">
        <v>3497.1395781400006</v>
      </c>
      <c r="F12" s="31">
        <v>4697.2190566199997</v>
      </c>
      <c r="G12" s="31">
        <v>4813.05715083</v>
      </c>
      <c r="H12" s="31">
        <v>3621.4331228499996</v>
      </c>
      <c r="I12" s="31">
        <v>5481.1585391499993</v>
      </c>
      <c r="J12" s="31">
        <v>4389.5934193200001</v>
      </c>
      <c r="K12" s="31">
        <v>4197.7390968300006</v>
      </c>
      <c r="L12" s="31">
        <v>4356.0435636400007</v>
      </c>
      <c r="M12" s="31">
        <v>5735.7127430300006</v>
      </c>
      <c r="N12" s="31">
        <v>9356.3055168200008</v>
      </c>
      <c r="O12" s="76"/>
    </row>
    <row r="13" spans="1:41">
      <c r="A13" s="1" t="s">
        <v>216</v>
      </c>
      <c r="B13" s="31">
        <v>37682.974664239999</v>
      </c>
      <c r="C13" s="31">
        <v>2544.3716914000001</v>
      </c>
      <c r="D13" s="31">
        <v>3067.1727758800002</v>
      </c>
      <c r="E13" s="31">
        <v>2805.8974384300004</v>
      </c>
      <c r="F13" s="31">
        <v>3040.5062864500001</v>
      </c>
      <c r="G13" s="31">
        <v>2855.9552751299998</v>
      </c>
      <c r="H13" s="31">
        <v>2952.26248248</v>
      </c>
      <c r="I13" s="31">
        <v>2997.1524291700007</v>
      </c>
      <c r="J13" s="31">
        <v>2951.8935948000003</v>
      </c>
      <c r="K13" s="31">
        <v>2983.7138328100004</v>
      </c>
      <c r="L13" s="31">
        <v>3027.59423896</v>
      </c>
      <c r="M13" s="31">
        <v>3749.5183167899995</v>
      </c>
      <c r="N13" s="31">
        <v>4706.9363019400007</v>
      </c>
      <c r="O13" s="76"/>
    </row>
    <row r="14" spans="1:41">
      <c r="A14" s="1" t="s">
        <v>10</v>
      </c>
      <c r="B14" s="31">
        <v>31460.375786500001</v>
      </c>
      <c r="C14" s="31">
        <v>1926.1933987</v>
      </c>
      <c r="D14" s="31">
        <v>2481.8700716900003</v>
      </c>
      <c r="E14" s="31">
        <v>2470.8261341299999</v>
      </c>
      <c r="F14" s="31">
        <v>2362.6274340100003</v>
      </c>
      <c r="G14" s="31">
        <v>2513.3077604</v>
      </c>
      <c r="H14" s="31">
        <v>2308.9249647899996</v>
      </c>
      <c r="I14" s="31">
        <v>2249.3293019799999</v>
      </c>
      <c r="J14" s="31">
        <v>2500.71017355</v>
      </c>
      <c r="K14" s="31">
        <v>2451.0124748100006</v>
      </c>
      <c r="L14" s="31">
        <v>2313.70769294</v>
      </c>
      <c r="M14" s="31">
        <v>3752.2421686000002</v>
      </c>
      <c r="N14" s="31">
        <v>4129.6242109000004</v>
      </c>
      <c r="O14" s="76"/>
    </row>
    <row r="15" spans="1:41">
      <c r="A15" s="1" t="s">
        <v>217</v>
      </c>
      <c r="B15" s="31">
        <v>9905.9096170899993</v>
      </c>
      <c r="C15" s="31">
        <v>595.22515452999994</v>
      </c>
      <c r="D15" s="31">
        <v>701.45687508000003</v>
      </c>
      <c r="E15" s="31">
        <v>749.10147534999987</v>
      </c>
      <c r="F15" s="31">
        <v>775.4603434500001</v>
      </c>
      <c r="G15" s="31">
        <v>701.86529671999995</v>
      </c>
      <c r="H15" s="31">
        <v>823.71096667999996</v>
      </c>
      <c r="I15" s="31">
        <v>791.98552760999985</v>
      </c>
      <c r="J15" s="31">
        <v>738.93825748999996</v>
      </c>
      <c r="K15" s="31">
        <v>828.07655538999995</v>
      </c>
      <c r="L15" s="31">
        <v>738.77957179999999</v>
      </c>
      <c r="M15" s="31">
        <v>898.73560628000007</v>
      </c>
      <c r="N15" s="31">
        <v>1562.5739867099999</v>
      </c>
      <c r="O15" s="76"/>
    </row>
    <row r="16" spans="1:41">
      <c r="A16" s="1" t="s">
        <v>218</v>
      </c>
      <c r="B16" s="31">
        <v>20914.625355060001</v>
      </c>
      <c r="C16" s="31">
        <v>1323.9043261500001</v>
      </c>
      <c r="D16" s="31">
        <v>1469.2371627999999</v>
      </c>
      <c r="E16" s="31">
        <v>1453.86243758</v>
      </c>
      <c r="F16" s="31">
        <v>1446.1677772099997</v>
      </c>
      <c r="G16" s="31">
        <v>1753.0602154999999</v>
      </c>
      <c r="H16" s="31">
        <v>1575.0668381200001</v>
      </c>
      <c r="I16" s="31">
        <v>1566.0591338299998</v>
      </c>
      <c r="J16" s="31">
        <v>1683.7213831400002</v>
      </c>
      <c r="K16" s="31">
        <v>1516.2948529499999</v>
      </c>
      <c r="L16" s="31">
        <v>1608.2760145699999</v>
      </c>
      <c r="M16" s="31">
        <v>1885.6660942200001</v>
      </c>
      <c r="N16" s="31">
        <v>3633.3091189899997</v>
      </c>
      <c r="O16" s="76"/>
    </row>
    <row r="17" spans="1:15">
      <c r="A17" s="1" t="s">
        <v>219</v>
      </c>
      <c r="B17" s="31">
        <v>169237.79523277999</v>
      </c>
      <c r="C17" s="31">
        <v>10801.628781599999</v>
      </c>
      <c r="D17" s="31">
        <v>15180.302687909996</v>
      </c>
      <c r="E17" s="31">
        <v>16627.904434349999</v>
      </c>
      <c r="F17" s="31">
        <v>12988.214451939999</v>
      </c>
      <c r="G17" s="31">
        <v>17180.799589869996</v>
      </c>
      <c r="H17" s="31">
        <v>14321.484976029999</v>
      </c>
      <c r="I17" s="31">
        <v>13850.004117840001</v>
      </c>
      <c r="J17" s="31">
        <v>13356.869412019996</v>
      </c>
      <c r="K17" s="31">
        <v>10561.82369897</v>
      </c>
      <c r="L17" s="31">
        <v>12249.659134829997</v>
      </c>
      <c r="M17" s="31">
        <v>18806.31151422</v>
      </c>
      <c r="N17" s="31">
        <v>13312.7924332</v>
      </c>
      <c r="O17" s="76"/>
    </row>
    <row r="18" spans="1:15">
      <c r="A18" s="1" t="s">
        <v>220</v>
      </c>
      <c r="B18" s="31">
        <v>79894.889627330005</v>
      </c>
      <c r="C18" s="31">
        <v>4354.57998881</v>
      </c>
      <c r="D18" s="31">
        <v>6064.5066259799996</v>
      </c>
      <c r="E18" s="31">
        <v>6413.7053369899995</v>
      </c>
      <c r="F18" s="31">
        <v>5862.6388744900005</v>
      </c>
      <c r="G18" s="31">
        <v>7254.2615228999994</v>
      </c>
      <c r="H18" s="31">
        <v>6138.170109650001</v>
      </c>
      <c r="I18" s="31">
        <v>5741.3863257100011</v>
      </c>
      <c r="J18" s="31">
        <v>6222.0408757699997</v>
      </c>
      <c r="K18" s="31">
        <v>7610.41953913</v>
      </c>
      <c r="L18" s="31">
        <v>6899.6713293599996</v>
      </c>
      <c r="M18" s="31">
        <v>8504.7796687999999</v>
      </c>
      <c r="N18" s="31">
        <v>8828.7294297400003</v>
      </c>
      <c r="O18" s="76"/>
    </row>
    <row r="19" spans="1:15">
      <c r="A19" s="1" t="s">
        <v>221</v>
      </c>
      <c r="B19" s="31">
        <v>2774.72643836</v>
      </c>
      <c r="C19" s="31">
        <v>98.953166540000012</v>
      </c>
      <c r="D19" s="31">
        <v>138.67392257</v>
      </c>
      <c r="E19" s="31">
        <v>236.14736178000001</v>
      </c>
      <c r="F19" s="31">
        <v>242.46201632</v>
      </c>
      <c r="G19" s="31">
        <v>261.62070447000002</v>
      </c>
      <c r="H19" s="31">
        <v>182.05494761000003</v>
      </c>
      <c r="I19" s="31">
        <v>282.97696561999999</v>
      </c>
      <c r="J19" s="31">
        <v>199.27849714000001</v>
      </c>
      <c r="K19" s="31">
        <v>153.62927508999999</v>
      </c>
      <c r="L19" s="31">
        <v>236.15175359</v>
      </c>
      <c r="M19" s="31">
        <v>246.58148536000002</v>
      </c>
      <c r="N19" s="31">
        <v>496.19634227</v>
      </c>
      <c r="O19" s="76"/>
    </row>
    <row r="20" spans="1:15">
      <c r="A20" s="1" t="s">
        <v>222</v>
      </c>
      <c r="B20" s="31">
        <v>2359.9344237700002</v>
      </c>
      <c r="C20" s="31">
        <v>151.46163934999998</v>
      </c>
      <c r="D20" s="31">
        <v>163.74385287999999</v>
      </c>
      <c r="E20" s="31">
        <v>202.81552126</v>
      </c>
      <c r="F20" s="31">
        <v>176.18357501</v>
      </c>
      <c r="G20" s="31">
        <v>175.83078169999999</v>
      </c>
      <c r="H20" s="31">
        <v>265.19757498000001</v>
      </c>
      <c r="I20" s="31">
        <v>189.70496293999997</v>
      </c>
      <c r="J20" s="31">
        <v>178.75102384000002</v>
      </c>
      <c r="K20" s="31">
        <v>169.94704478999998</v>
      </c>
      <c r="L20" s="31">
        <v>171.54930617000002</v>
      </c>
      <c r="M20" s="31">
        <v>247.22663581999998</v>
      </c>
      <c r="N20" s="31">
        <v>267.52250502999999</v>
      </c>
      <c r="O20" s="76"/>
    </row>
    <row r="21" spans="1:15">
      <c r="A21" s="1" t="s">
        <v>223</v>
      </c>
      <c r="B21" s="31">
        <v>11665.20384176</v>
      </c>
      <c r="C21" s="31">
        <v>612.65584467999997</v>
      </c>
      <c r="D21" s="31">
        <v>727.52794754000013</v>
      </c>
      <c r="E21" s="31">
        <v>792.4962942300001</v>
      </c>
      <c r="F21" s="31">
        <v>973.41637889999993</v>
      </c>
      <c r="G21" s="31">
        <v>1037.38803669</v>
      </c>
      <c r="H21" s="31">
        <v>995.29725911000003</v>
      </c>
      <c r="I21" s="31">
        <v>809.52689385000019</v>
      </c>
      <c r="J21" s="31">
        <v>988.69176587000004</v>
      </c>
      <c r="K21" s="31">
        <v>927.34871246</v>
      </c>
      <c r="L21" s="31">
        <v>1074.5140745100002</v>
      </c>
      <c r="M21" s="31">
        <v>1110.4794950099999</v>
      </c>
      <c r="N21" s="31">
        <v>1615.8611389099999</v>
      </c>
      <c r="O21" s="76"/>
    </row>
    <row r="22" spans="1:15">
      <c r="A22" s="1" t="s">
        <v>207</v>
      </c>
      <c r="B22" s="31">
        <v>37204.103679929998</v>
      </c>
      <c r="C22" s="31">
        <v>817.30418479999992</v>
      </c>
      <c r="D22" s="31">
        <v>2888.55854697</v>
      </c>
      <c r="E22" s="31">
        <v>1979.7322563700002</v>
      </c>
      <c r="F22" s="31">
        <v>3353.6468927300002</v>
      </c>
      <c r="G22" s="31">
        <v>2980.0193719700001</v>
      </c>
      <c r="H22" s="31">
        <v>5153.76522793</v>
      </c>
      <c r="I22" s="31">
        <v>3105.9890967699994</v>
      </c>
      <c r="J22" s="31">
        <v>4005.5250851500005</v>
      </c>
      <c r="K22" s="31">
        <v>1740.48908652</v>
      </c>
      <c r="L22" s="31">
        <v>4066.9708999999998</v>
      </c>
      <c r="M22" s="31">
        <v>2480.91851262</v>
      </c>
      <c r="N22" s="31">
        <v>4631.1845181000008</v>
      </c>
      <c r="O22" s="76"/>
    </row>
    <row r="23" spans="1:15">
      <c r="A23" s="1" t="s">
        <v>248</v>
      </c>
      <c r="B23" s="31">
        <v>6189.0926024700002</v>
      </c>
      <c r="C23" s="31">
        <v>297.80084058999995</v>
      </c>
      <c r="D23" s="31">
        <v>485.79434368</v>
      </c>
      <c r="E23" s="31">
        <v>394.73709796999998</v>
      </c>
      <c r="F23" s="31">
        <v>396.55641339000005</v>
      </c>
      <c r="G23" s="31">
        <v>568.02936022000006</v>
      </c>
      <c r="H23" s="31">
        <v>382.15423439000006</v>
      </c>
      <c r="I23" s="31">
        <v>508.07763628000004</v>
      </c>
      <c r="J23" s="31">
        <v>568.29028327999993</v>
      </c>
      <c r="K23" s="31">
        <v>405.53554330999998</v>
      </c>
      <c r="L23" s="31">
        <v>474.65318534999994</v>
      </c>
      <c r="M23" s="31">
        <v>671.5907004500001</v>
      </c>
      <c r="N23" s="31">
        <v>1035.87296356</v>
      </c>
      <c r="O23" s="76"/>
    </row>
    <row r="24" spans="1:15">
      <c r="A24" s="1" t="s">
        <v>225</v>
      </c>
      <c r="B24" s="31">
        <v>6364.9565901000005</v>
      </c>
      <c r="C24" s="31">
        <v>90.194014690000003</v>
      </c>
      <c r="D24" s="31">
        <v>487.99723012999999</v>
      </c>
      <c r="E24" s="31">
        <v>538.49401150000006</v>
      </c>
      <c r="F24" s="31">
        <v>385.14293914000001</v>
      </c>
      <c r="G24" s="31">
        <v>441.79251771000003</v>
      </c>
      <c r="H24" s="31">
        <v>393.93450264999996</v>
      </c>
      <c r="I24" s="31">
        <v>723.19007261000013</v>
      </c>
      <c r="J24" s="31">
        <v>561.99561359999996</v>
      </c>
      <c r="K24" s="31">
        <v>394.70658058999999</v>
      </c>
      <c r="L24" s="31">
        <v>705.66105160000006</v>
      </c>
      <c r="M24" s="31">
        <v>770.44172393999997</v>
      </c>
      <c r="N24" s="31">
        <v>871.40633194000009</v>
      </c>
      <c r="O24" s="76"/>
    </row>
    <row r="25" spans="1:15">
      <c r="A25" s="1" t="s">
        <v>226</v>
      </c>
      <c r="B25" s="31">
        <v>10195.017959650002</v>
      </c>
      <c r="C25" s="31">
        <v>501.94739810999999</v>
      </c>
      <c r="D25" s="31">
        <v>2565.4786776999999</v>
      </c>
      <c r="E25" s="31">
        <v>505.84092776</v>
      </c>
      <c r="F25" s="31">
        <v>491.30502956999999</v>
      </c>
      <c r="G25" s="31">
        <v>524.40508518000001</v>
      </c>
      <c r="H25" s="31">
        <v>535.92277677999994</v>
      </c>
      <c r="I25" s="31">
        <v>523.63053328000001</v>
      </c>
      <c r="J25" s="31">
        <v>522.87158834000002</v>
      </c>
      <c r="K25" s="31">
        <v>504.20036413999998</v>
      </c>
      <c r="L25" s="31">
        <v>502.32281976000002</v>
      </c>
      <c r="M25" s="31">
        <v>510.73932251999997</v>
      </c>
      <c r="N25" s="31">
        <v>2506.3534365100004</v>
      </c>
      <c r="O25" s="76"/>
    </row>
    <row r="26" spans="1:15">
      <c r="A26" s="1" t="s">
        <v>227</v>
      </c>
      <c r="B26" s="31">
        <v>709.74974450000002</v>
      </c>
      <c r="C26" s="31">
        <v>25.399141019999998</v>
      </c>
      <c r="D26" s="31">
        <v>50.008842649999998</v>
      </c>
      <c r="E26" s="31">
        <v>52.514173909999997</v>
      </c>
      <c r="F26" s="31">
        <v>47.585598939999997</v>
      </c>
      <c r="G26" s="31">
        <v>78.149399219999992</v>
      </c>
      <c r="H26" s="31">
        <v>55.879155830000009</v>
      </c>
      <c r="I26" s="31">
        <v>45.263730509999995</v>
      </c>
      <c r="J26" s="31">
        <v>51.877225309999993</v>
      </c>
      <c r="K26" s="31">
        <v>53.433571389999997</v>
      </c>
      <c r="L26" s="31">
        <v>53.089439810000002</v>
      </c>
      <c r="M26" s="31">
        <v>62.56807895</v>
      </c>
      <c r="N26" s="31">
        <v>133.98138695999998</v>
      </c>
      <c r="O26" s="76"/>
    </row>
    <row r="27" spans="1:15">
      <c r="A27" s="1" t="s">
        <v>11</v>
      </c>
      <c r="B27" s="31">
        <v>2567.6812576900002</v>
      </c>
      <c r="C27" s="31">
        <v>54.475535090000001</v>
      </c>
      <c r="D27" s="31">
        <v>229.91775955</v>
      </c>
      <c r="E27" s="31">
        <v>235.19325240999999</v>
      </c>
      <c r="F27" s="31">
        <v>169.40842161999998</v>
      </c>
      <c r="G27" s="31">
        <v>187.60247462000001</v>
      </c>
      <c r="H27" s="31">
        <v>200.68954704000001</v>
      </c>
      <c r="I27" s="31">
        <v>170.93555236</v>
      </c>
      <c r="J27" s="31">
        <v>201.32919502999999</v>
      </c>
      <c r="K27" s="31">
        <v>194.92045084</v>
      </c>
      <c r="L27" s="31">
        <v>232.07683761999996</v>
      </c>
      <c r="M27" s="31">
        <v>262.81461015999997</v>
      </c>
      <c r="N27" s="31">
        <v>428.31762135000002</v>
      </c>
      <c r="O27" s="76"/>
    </row>
    <row r="28" spans="1:15">
      <c r="A28" s="1" t="s">
        <v>228</v>
      </c>
      <c r="B28" s="31">
        <v>592.67861374999995</v>
      </c>
      <c r="C28" s="31">
        <v>29.32481439</v>
      </c>
      <c r="D28" s="31">
        <v>46.273461479999995</v>
      </c>
      <c r="E28" s="31">
        <v>38.74973979</v>
      </c>
      <c r="F28" s="31">
        <v>50.225442080000008</v>
      </c>
      <c r="G28" s="31">
        <v>50.689284209999997</v>
      </c>
      <c r="H28" s="31">
        <v>47.703569589999994</v>
      </c>
      <c r="I28" s="31">
        <v>48.410937700000005</v>
      </c>
      <c r="J28" s="31">
        <v>55.378469510000002</v>
      </c>
      <c r="K28" s="31">
        <v>43.190352770000004</v>
      </c>
      <c r="L28" s="31">
        <v>47.861398479999998</v>
      </c>
      <c r="M28" s="31">
        <v>57.456272439999999</v>
      </c>
      <c r="N28" s="31">
        <v>77.414871310000009</v>
      </c>
      <c r="O28" s="76"/>
    </row>
    <row r="29" spans="1:15">
      <c r="A29" s="1" t="s">
        <v>229</v>
      </c>
      <c r="B29" s="31">
        <v>13255.374319320001</v>
      </c>
      <c r="C29" s="31">
        <v>154.0686498</v>
      </c>
      <c r="D29" s="31">
        <v>1998.84695222</v>
      </c>
      <c r="E29" s="31">
        <v>867.84515594000004</v>
      </c>
      <c r="F29" s="31">
        <v>640.61552216000007</v>
      </c>
      <c r="G29" s="31">
        <v>698.79925265999998</v>
      </c>
      <c r="H29" s="31">
        <v>1005.6935578399999</v>
      </c>
      <c r="I29" s="31">
        <v>863.12046844000008</v>
      </c>
      <c r="J29" s="31">
        <v>1161.0407330200003</v>
      </c>
      <c r="K29" s="31">
        <v>630.73899247000008</v>
      </c>
      <c r="L29" s="31">
        <v>613.71488137000006</v>
      </c>
      <c r="M29" s="31">
        <v>762.41634864000002</v>
      </c>
      <c r="N29" s="31">
        <v>3858.4738047600003</v>
      </c>
      <c r="O29" s="76"/>
    </row>
    <row r="30" spans="1:15">
      <c r="A30" s="1" t="s">
        <v>230</v>
      </c>
      <c r="B30" s="31">
        <v>14631.043127680003</v>
      </c>
      <c r="C30" s="31">
        <v>779.24208221000004</v>
      </c>
      <c r="D30" s="31">
        <v>853.28339913000002</v>
      </c>
      <c r="E30" s="31">
        <v>1053.7377933100001</v>
      </c>
      <c r="F30" s="31">
        <v>1078.3034539799999</v>
      </c>
      <c r="G30" s="31">
        <v>1128.0498619800001</v>
      </c>
      <c r="H30" s="31">
        <v>1148.7548518400001</v>
      </c>
      <c r="I30" s="31">
        <v>935.79275916000006</v>
      </c>
      <c r="J30" s="31">
        <v>1048.3928638699999</v>
      </c>
      <c r="K30" s="31">
        <v>1165.69731815</v>
      </c>
      <c r="L30" s="31">
        <v>1230.0533224600001</v>
      </c>
      <c r="M30" s="31">
        <v>2153.4160873500005</v>
      </c>
      <c r="N30" s="31">
        <v>2056.3193342400004</v>
      </c>
      <c r="O30" s="76"/>
    </row>
    <row r="31" spans="1:15">
      <c r="A31" s="1" t="s">
        <v>231</v>
      </c>
      <c r="B31" s="31">
        <v>2536.6087208299996</v>
      </c>
      <c r="C31" s="31">
        <v>100.35822669</v>
      </c>
      <c r="D31" s="31">
        <v>118.99090795999999</v>
      </c>
      <c r="E31" s="31">
        <v>123.30225564999999</v>
      </c>
      <c r="F31" s="31">
        <v>126.01959984999999</v>
      </c>
      <c r="G31" s="31">
        <v>163.07246167000002</v>
      </c>
      <c r="H31" s="31">
        <v>165.58049100999997</v>
      </c>
      <c r="I31" s="31">
        <v>148.23149362000001</v>
      </c>
      <c r="J31" s="31">
        <v>151.73919887</v>
      </c>
      <c r="K31" s="31">
        <v>288.35215342000004</v>
      </c>
      <c r="L31" s="31">
        <v>157.09142277999996</v>
      </c>
      <c r="M31" s="31">
        <v>186.75542233999997</v>
      </c>
      <c r="N31" s="31">
        <v>807.11508696999999</v>
      </c>
      <c r="O31" s="76"/>
    </row>
    <row r="32" spans="1:15">
      <c r="A32" s="1" t="s">
        <v>232</v>
      </c>
      <c r="B32" s="31">
        <v>960.43230089999997</v>
      </c>
      <c r="C32" s="31">
        <v>50.110481660000005</v>
      </c>
      <c r="D32" s="31">
        <v>59.16856542</v>
      </c>
      <c r="E32" s="31">
        <v>64.323024649999994</v>
      </c>
      <c r="F32" s="31">
        <v>46.698633060000006</v>
      </c>
      <c r="G32" s="31">
        <v>66.337652379999994</v>
      </c>
      <c r="H32" s="31">
        <v>62.527104129999998</v>
      </c>
      <c r="I32" s="31">
        <v>74.05097533</v>
      </c>
      <c r="J32" s="31">
        <v>56.116722559999992</v>
      </c>
      <c r="K32" s="31">
        <v>82.828448219999999</v>
      </c>
      <c r="L32" s="31">
        <v>95.387022919999993</v>
      </c>
      <c r="M32" s="31">
        <v>118.11479370000001</v>
      </c>
      <c r="N32" s="31">
        <v>184.76887686999999</v>
      </c>
      <c r="O32" s="76"/>
    </row>
    <row r="33" spans="1:15">
      <c r="A33" s="1" t="s">
        <v>299</v>
      </c>
      <c r="B33" s="31">
        <v>1261.3342319900003</v>
      </c>
      <c r="C33" s="31">
        <v>76.451736609999998</v>
      </c>
      <c r="D33" s="31">
        <v>88.365329870000011</v>
      </c>
      <c r="E33" s="31">
        <v>97.096953530000008</v>
      </c>
      <c r="F33" s="31">
        <v>95.075788689999996</v>
      </c>
      <c r="G33" s="31">
        <v>95.17568267</v>
      </c>
      <c r="H33" s="31">
        <v>93.288483920000004</v>
      </c>
      <c r="I33" s="31">
        <v>87.463384969999993</v>
      </c>
      <c r="J33" s="31">
        <v>129.67616595999999</v>
      </c>
      <c r="K33" s="31">
        <v>98.847897900000007</v>
      </c>
      <c r="L33" s="31">
        <v>101.37912267</v>
      </c>
      <c r="M33" s="31">
        <v>148.41096859999999</v>
      </c>
      <c r="N33" s="31">
        <v>150.10271660000001</v>
      </c>
      <c r="O33" s="76"/>
    </row>
    <row r="34" spans="1:15">
      <c r="A34" s="1" t="s">
        <v>301</v>
      </c>
      <c r="B34" s="31">
        <v>144889.23703736</v>
      </c>
      <c r="C34" s="31">
        <v>13710.13359177</v>
      </c>
      <c r="D34" s="31">
        <v>8282.2653594599997</v>
      </c>
      <c r="E34" s="31">
        <v>15399.936766759998</v>
      </c>
      <c r="F34" s="31">
        <v>7939.1457914400007</v>
      </c>
      <c r="G34" s="31">
        <v>4620.9693730200006</v>
      </c>
      <c r="H34" s="31">
        <v>24374.403791109999</v>
      </c>
      <c r="I34" s="31">
        <v>8276.9883872200007</v>
      </c>
      <c r="J34" s="31">
        <v>12855.74197644</v>
      </c>
      <c r="K34" s="31">
        <v>7723.4131380899998</v>
      </c>
      <c r="L34" s="31">
        <v>11428.895330390002</v>
      </c>
      <c r="M34" s="31">
        <v>6102.0550514699999</v>
      </c>
      <c r="N34" s="31">
        <v>24175.288480190004</v>
      </c>
      <c r="O34" s="76"/>
    </row>
    <row r="35" spans="1:15">
      <c r="A35" s="1" t="s">
        <v>302</v>
      </c>
      <c r="B35" s="31">
        <v>53662.956166119999</v>
      </c>
      <c r="C35" s="31">
        <v>4561.2581663800001</v>
      </c>
      <c r="D35" s="31">
        <v>4544.21976593</v>
      </c>
      <c r="E35" s="31">
        <v>4272.31684021</v>
      </c>
      <c r="F35" s="31">
        <v>4018.2708783800003</v>
      </c>
      <c r="G35" s="31">
        <v>4398.1216518199999</v>
      </c>
      <c r="H35" s="31">
        <v>3658.10636944</v>
      </c>
      <c r="I35" s="31">
        <v>4486.9598859200005</v>
      </c>
      <c r="J35" s="31">
        <v>3983.2306218199997</v>
      </c>
      <c r="K35" s="31">
        <v>3773.5240026900001</v>
      </c>
      <c r="L35" s="31">
        <v>2242.6218716399999</v>
      </c>
      <c r="M35" s="31">
        <v>5471.2993058500006</v>
      </c>
      <c r="N35" s="31">
        <v>8253.0268060399994</v>
      </c>
      <c r="O35" s="76"/>
    </row>
    <row r="36" spans="1:15" s="40" customFormat="1">
      <c r="A36" s="44" t="s">
        <v>234</v>
      </c>
      <c r="B36" s="30">
        <v>8135.723213360001</v>
      </c>
      <c r="C36" s="30">
        <v>671.01690231999999</v>
      </c>
      <c r="D36" s="30">
        <v>671.01690231999999</v>
      </c>
      <c r="E36" s="30">
        <v>671.01690231999999</v>
      </c>
      <c r="F36" s="30">
        <v>671.01690231999999</v>
      </c>
      <c r="G36" s="30">
        <v>671.01690231999999</v>
      </c>
      <c r="H36" s="30">
        <v>697.32945474999997</v>
      </c>
      <c r="I36" s="30">
        <v>679.78775312999994</v>
      </c>
      <c r="J36" s="30">
        <v>679.78775312999994</v>
      </c>
      <c r="K36" s="30">
        <v>679.78775310000003</v>
      </c>
      <c r="L36" s="30">
        <v>679.78775310000003</v>
      </c>
      <c r="M36" s="30">
        <v>679.78775310000003</v>
      </c>
      <c r="N36" s="30">
        <v>684.37048144999994</v>
      </c>
      <c r="O36" s="77"/>
    </row>
    <row r="37" spans="1:15" s="40" customFormat="1">
      <c r="A37" s="44" t="s">
        <v>235</v>
      </c>
      <c r="B37" s="30">
        <v>8165.5649559599988</v>
      </c>
      <c r="C37" s="30">
        <v>501.68916157999996</v>
      </c>
      <c r="D37" s="30">
        <v>501.68916157999996</v>
      </c>
      <c r="E37" s="30">
        <v>1051.10226358</v>
      </c>
      <c r="F37" s="30">
        <v>501.68916157999996</v>
      </c>
      <c r="G37" s="30">
        <v>501.68916157999996</v>
      </c>
      <c r="H37" s="30">
        <v>956.67166357999997</v>
      </c>
      <c r="I37" s="30">
        <v>501.68916157999996</v>
      </c>
      <c r="J37" s="30">
        <v>1101.68916158</v>
      </c>
      <c r="K37" s="30">
        <v>501.68916157999996</v>
      </c>
      <c r="L37" s="30">
        <v>501.68916157999996</v>
      </c>
      <c r="M37" s="30">
        <v>0</v>
      </c>
      <c r="N37" s="30">
        <v>1544.2777361599999</v>
      </c>
      <c r="O37" s="77"/>
    </row>
    <row r="38" spans="1:15" s="40" customFormat="1">
      <c r="A38" s="44" t="s">
        <v>236</v>
      </c>
      <c r="B38" s="30">
        <v>883.04419675999998</v>
      </c>
      <c r="C38" s="30">
        <v>72.204587630000006</v>
      </c>
      <c r="D38" s="30">
        <v>72.854006470000002</v>
      </c>
      <c r="E38" s="30">
        <v>72.854007249999995</v>
      </c>
      <c r="F38" s="30">
        <v>72.533256540000011</v>
      </c>
      <c r="G38" s="30">
        <v>72.126500540000009</v>
      </c>
      <c r="H38" s="30">
        <v>71.304037650000012</v>
      </c>
      <c r="I38" s="30">
        <v>72.5</v>
      </c>
      <c r="J38" s="30">
        <v>72.846100679999992</v>
      </c>
      <c r="K38" s="30">
        <v>72.853341270000001</v>
      </c>
      <c r="L38" s="30">
        <v>72.854007620000004</v>
      </c>
      <c r="M38" s="30">
        <v>72.853640060000004</v>
      </c>
      <c r="N38" s="30">
        <v>85.260711049999998</v>
      </c>
      <c r="O38" s="77"/>
    </row>
    <row r="39" spans="1:15" s="40" customFormat="1">
      <c r="A39" s="44" t="s">
        <v>237</v>
      </c>
      <c r="B39" s="30">
        <v>1154.7788950000001</v>
      </c>
      <c r="C39" s="30">
        <v>96.083330000000004</v>
      </c>
      <c r="D39" s="30">
        <v>96.083330000000004</v>
      </c>
      <c r="E39" s="30">
        <v>96.083330000000004</v>
      </c>
      <c r="F39" s="30">
        <v>96.083330000000004</v>
      </c>
      <c r="G39" s="30">
        <v>96.083330000000004</v>
      </c>
      <c r="H39" s="30">
        <v>96.083330000000004</v>
      </c>
      <c r="I39" s="30">
        <v>96.083330000000004</v>
      </c>
      <c r="J39" s="30">
        <v>96.083330000000004</v>
      </c>
      <c r="K39" s="30">
        <v>96.083330000000004</v>
      </c>
      <c r="L39" s="30">
        <v>96.083330000000004</v>
      </c>
      <c r="M39" s="30">
        <v>96.083330000000004</v>
      </c>
      <c r="N39" s="30">
        <v>97.862264999999994</v>
      </c>
      <c r="O39" s="77"/>
    </row>
    <row r="40" spans="1:15" s="40" customFormat="1">
      <c r="A40" s="44" t="s">
        <v>238</v>
      </c>
      <c r="B40" s="30">
        <v>165</v>
      </c>
      <c r="C40" s="30">
        <v>13.75</v>
      </c>
      <c r="D40" s="30">
        <v>13.75</v>
      </c>
      <c r="E40" s="30">
        <v>13.75</v>
      </c>
      <c r="F40" s="30">
        <v>13.75</v>
      </c>
      <c r="G40" s="30">
        <v>13.75</v>
      </c>
      <c r="H40" s="30">
        <v>13.75</v>
      </c>
      <c r="I40" s="30">
        <v>13.73</v>
      </c>
      <c r="J40" s="30">
        <v>13.73</v>
      </c>
      <c r="K40" s="30">
        <v>11.356666000000001</v>
      </c>
      <c r="L40" s="30">
        <v>16.183333999999999</v>
      </c>
      <c r="M40" s="30">
        <v>13.75</v>
      </c>
      <c r="N40" s="30">
        <v>13.75</v>
      </c>
      <c r="O40" s="77"/>
    </row>
    <row r="41" spans="1:15" s="40" customFormat="1">
      <c r="A41" s="44" t="s">
        <v>239</v>
      </c>
      <c r="B41" s="30">
        <v>647.03625199999988</v>
      </c>
      <c r="C41" s="30">
        <v>49.999999979999998</v>
      </c>
      <c r="D41" s="30">
        <v>49.999999979999998</v>
      </c>
      <c r="E41" s="30">
        <v>50.000000419999999</v>
      </c>
      <c r="F41" s="30">
        <v>49.999999979999998</v>
      </c>
      <c r="G41" s="30">
        <v>49.999999979999998</v>
      </c>
      <c r="H41" s="30">
        <v>49.999999979999998</v>
      </c>
      <c r="I41" s="30">
        <v>49.999999979999998</v>
      </c>
      <c r="J41" s="30">
        <v>49.999999979999998</v>
      </c>
      <c r="K41" s="30">
        <v>49.999999979999998</v>
      </c>
      <c r="L41" s="30">
        <v>75.999999979999998</v>
      </c>
      <c r="M41" s="30">
        <v>65.727111839999992</v>
      </c>
      <c r="N41" s="30">
        <v>55.309139919999993</v>
      </c>
      <c r="O41" s="77"/>
    </row>
    <row r="42" spans="1:15" s="40" customFormat="1" ht="4.5" customHeight="1">
      <c r="B42" s="30"/>
      <c r="C42" s="30"/>
      <c r="D42" s="3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7"/>
    </row>
    <row r="43" spans="1:15" s="40" customFormat="1">
      <c r="A43" s="44" t="s">
        <v>240</v>
      </c>
      <c r="B43" s="30">
        <v>141675.25439441</v>
      </c>
      <c r="C43" s="30">
        <v>5863.4041362999997</v>
      </c>
      <c r="D43" s="30">
        <v>9232.5348870899998</v>
      </c>
      <c r="E43" s="30">
        <v>18155.284587049999</v>
      </c>
      <c r="F43" s="30">
        <v>45424.636216470004</v>
      </c>
      <c r="G43" s="30">
        <v>8514.0315303099997</v>
      </c>
      <c r="H43" s="30">
        <v>4966.1786099000001</v>
      </c>
      <c r="I43" s="30">
        <v>6696.4014366800002</v>
      </c>
      <c r="J43" s="30">
        <v>4158.5553028800005</v>
      </c>
      <c r="K43" s="30">
        <v>6255.6643924</v>
      </c>
      <c r="L43" s="30">
        <v>6311.0088833899999</v>
      </c>
      <c r="M43" s="30">
        <v>7727.4342784500004</v>
      </c>
      <c r="N43" s="30">
        <v>18370.12013349</v>
      </c>
      <c r="O43" s="77"/>
    </row>
    <row r="44" spans="1:15">
      <c r="A44" s="1" t="s">
        <v>9</v>
      </c>
      <c r="B44" s="31">
        <v>2762.2979294500001</v>
      </c>
      <c r="C44" s="31">
        <v>0</v>
      </c>
      <c r="D44" s="31">
        <v>383.97087960000005</v>
      </c>
      <c r="E44" s="31">
        <v>378.20064657</v>
      </c>
      <c r="F44" s="31">
        <v>710.99845277999998</v>
      </c>
      <c r="G44" s="31">
        <v>70.377149840000001</v>
      </c>
      <c r="H44" s="31">
        <v>0</v>
      </c>
      <c r="I44" s="31">
        <v>565.71775472000002</v>
      </c>
      <c r="J44" s="31">
        <v>0</v>
      </c>
      <c r="K44" s="31">
        <v>3.0177219200000001</v>
      </c>
      <c r="L44" s="31">
        <v>333.84664870999995</v>
      </c>
      <c r="M44" s="31">
        <v>266.28721643</v>
      </c>
      <c r="N44" s="31">
        <v>49.881458880000004</v>
      </c>
      <c r="O44" s="76"/>
    </row>
    <row r="45" spans="1:15">
      <c r="A45" s="1" t="s">
        <v>242</v>
      </c>
      <c r="B45" s="31">
        <v>185.31203142999999</v>
      </c>
      <c r="C45" s="31">
        <v>0</v>
      </c>
      <c r="D45" s="31">
        <v>0</v>
      </c>
      <c r="E45" s="31">
        <v>0</v>
      </c>
      <c r="F45" s="31">
        <v>100</v>
      </c>
      <c r="G45" s="31">
        <v>1.6</v>
      </c>
      <c r="H45" s="31">
        <v>0.64139999999999997</v>
      </c>
      <c r="I45" s="31">
        <v>3.8460049600000001</v>
      </c>
      <c r="J45" s="31">
        <v>0.42401800000000001</v>
      </c>
      <c r="K45" s="31">
        <v>40</v>
      </c>
      <c r="L45" s="31">
        <v>0.52315202999999999</v>
      </c>
      <c r="M45" s="31">
        <v>0</v>
      </c>
      <c r="N45" s="31">
        <v>38.277456439999995</v>
      </c>
      <c r="O45" s="76"/>
    </row>
    <row r="46" spans="1:15">
      <c r="A46" s="1" t="s">
        <v>10</v>
      </c>
      <c r="B46" s="31">
        <v>126.16760226</v>
      </c>
      <c r="C46" s="31">
        <v>1.3803586499999998</v>
      </c>
      <c r="D46" s="31">
        <v>6.9754265299999991</v>
      </c>
      <c r="E46" s="31">
        <v>0</v>
      </c>
      <c r="F46" s="31">
        <v>0</v>
      </c>
      <c r="G46" s="31">
        <v>1.07694</v>
      </c>
      <c r="H46" s="31">
        <v>0.63468159999999996</v>
      </c>
      <c r="I46" s="31">
        <v>30.16578625</v>
      </c>
      <c r="J46" s="31">
        <v>2.98830375</v>
      </c>
      <c r="K46" s="31">
        <v>49.956003319999994</v>
      </c>
      <c r="L46" s="31">
        <v>0.82832190000000006</v>
      </c>
      <c r="M46" s="31">
        <v>7.4987199999999996</v>
      </c>
      <c r="N46" s="31">
        <v>24.663060259999998</v>
      </c>
      <c r="O46" s="76"/>
    </row>
    <row r="47" spans="1:15">
      <c r="A47" s="1" t="s">
        <v>217</v>
      </c>
      <c r="B47" s="31">
        <v>241.03397491999999</v>
      </c>
      <c r="C47" s="31">
        <v>0</v>
      </c>
      <c r="D47" s="31">
        <v>6.5740636399999994</v>
      </c>
      <c r="E47" s="31">
        <v>32.107795320000001</v>
      </c>
      <c r="F47" s="31">
        <v>10.498588249999999</v>
      </c>
      <c r="G47" s="31">
        <v>40.210206770000006</v>
      </c>
      <c r="H47" s="31">
        <v>7.1767903499999992</v>
      </c>
      <c r="I47" s="31">
        <v>53.70084725000001</v>
      </c>
      <c r="J47" s="31">
        <v>24.404791059999997</v>
      </c>
      <c r="K47" s="31">
        <v>1.1150628</v>
      </c>
      <c r="L47" s="31">
        <v>1.79654001</v>
      </c>
      <c r="M47" s="31">
        <v>0.39426359999999999</v>
      </c>
      <c r="N47" s="31">
        <v>63.055025869999994</v>
      </c>
      <c r="O47" s="76"/>
    </row>
    <row r="48" spans="1:15">
      <c r="A48" s="1" t="s">
        <v>218</v>
      </c>
      <c r="B48" s="31">
        <v>451.21058920000002</v>
      </c>
      <c r="C48" s="31">
        <v>0</v>
      </c>
      <c r="D48" s="31">
        <v>0</v>
      </c>
      <c r="E48" s="31">
        <v>266</v>
      </c>
      <c r="F48" s="31">
        <v>0</v>
      </c>
      <c r="G48" s="31">
        <v>0</v>
      </c>
      <c r="H48" s="31">
        <v>0.64342009999999994</v>
      </c>
      <c r="I48" s="31">
        <v>0.3</v>
      </c>
      <c r="J48" s="31">
        <v>0</v>
      </c>
      <c r="K48" s="31">
        <v>0</v>
      </c>
      <c r="L48" s="31">
        <v>0</v>
      </c>
      <c r="M48" s="31">
        <v>162.077055</v>
      </c>
      <c r="N48" s="31">
        <v>22.190114100000002</v>
      </c>
      <c r="O48" s="76"/>
    </row>
    <row r="49" spans="1:15">
      <c r="A49" s="1" t="s">
        <v>244</v>
      </c>
      <c r="B49" s="31">
        <v>557.73961450000002</v>
      </c>
      <c r="C49" s="31">
        <v>0</v>
      </c>
      <c r="D49" s="31">
        <v>142.37015226</v>
      </c>
      <c r="E49" s="31">
        <v>22.046200120000002</v>
      </c>
      <c r="F49" s="31">
        <v>22.965879469999997</v>
      </c>
      <c r="G49" s="31">
        <v>1.9223724199999999</v>
      </c>
      <c r="H49" s="31">
        <v>1.21787877</v>
      </c>
      <c r="I49" s="31">
        <v>58.84524983</v>
      </c>
      <c r="J49" s="31">
        <v>12.916057439999999</v>
      </c>
      <c r="K49" s="31">
        <v>148.27897251000002</v>
      </c>
      <c r="L49" s="31">
        <v>16.960148149999998</v>
      </c>
      <c r="M49" s="31">
        <v>76.626926780000005</v>
      </c>
      <c r="N49" s="31">
        <v>53.589776749999999</v>
      </c>
      <c r="O49" s="76"/>
    </row>
    <row r="50" spans="1:15">
      <c r="A50" s="1" t="s">
        <v>223</v>
      </c>
      <c r="B50" s="31">
        <v>2520.21697348</v>
      </c>
      <c r="C50" s="31">
        <v>166.66666599999999</v>
      </c>
      <c r="D50" s="31">
        <v>218.13466045999999</v>
      </c>
      <c r="E50" s="31">
        <v>229.72081741</v>
      </c>
      <c r="F50" s="31">
        <v>166.76746808999999</v>
      </c>
      <c r="G50" s="31">
        <v>235.25087193000002</v>
      </c>
      <c r="H50" s="31">
        <v>184.77502851</v>
      </c>
      <c r="I50" s="31">
        <v>168.04666599999999</v>
      </c>
      <c r="J50" s="31">
        <v>170.2110931</v>
      </c>
      <c r="K50" s="31">
        <v>166.69734600000001</v>
      </c>
      <c r="L50" s="31">
        <v>171.15567034999998</v>
      </c>
      <c r="M50" s="31">
        <v>173.80800615000001</v>
      </c>
      <c r="N50" s="31">
        <v>468.98267948</v>
      </c>
      <c r="O50" s="76"/>
    </row>
    <row r="51" spans="1:15">
      <c r="A51" s="1" t="s">
        <v>207</v>
      </c>
      <c r="B51" s="31">
        <v>7712.80004353</v>
      </c>
      <c r="C51" s="31">
        <v>27.329853839999998</v>
      </c>
      <c r="D51" s="31">
        <v>1910.4163518300002</v>
      </c>
      <c r="E51" s="31">
        <v>1816.8694967199999</v>
      </c>
      <c r="F51" s="31">
        <v>642.10827364000011</v>
      </c>
      <c r="G51" s="31">
        <v>1683.3224344600001</v>
      </c>
      <c r="H51" s="31">
        <v>104.40202127000001</v>
      </c>
      <c r="I51" s="31">
        <v>112.39640758000002</v>
      </c>
      <c r="J51" s="31">
        <v>81.169456549999992</v>
      </c>
      <c r="K51" s="31">
        <v>171.30253508999999</v>
      </c>
      <c r="L51" s="31">
        <v>198.72503884</v>
      </c>
      <c r="M51" s="31">
        <v>261.41611957999999</v>
      </c>
      <c r="N51" s="31">
        <v>703.34205412999995</v>
      </c>
      <c r="O51" s="76"/>
    </row>
    <row r="52" spans="1:15">
      <c r="A52" s="1" t="s">
        <v>246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76"/>
    </row>
    <row r="53" spans="1:15">
      <c r="A53" s="1" t="s">
        <v>225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76"/>
    </row>
    <row r="54" spans="1:15">
      <c r="A54" s="1" t="s">
        <v>226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76"/>
    </row>
    <row r="55" spans="1:15">
      <c r="A55" s="1" t="s">
        <v>227</v>
      </c>
      <c r="B55" s="31">
        <v>1.0824567599999999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1.0824567599999999</v>
      </c>
      <c r="O55" s="76"/>
    </row>
    <row r="56" spans="1:15">
      <c r="A56" s="1" t="s">
        <v>11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76"/>
    </row>
    <row r="57" spans="1:15">
      <c r="A57" s="1" t="s">
        <v>229</v>
      </c>
      <c r="B57" s="31">
        <v>1.1179431299999998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1.1179431299999998</v>
      </c>
      <c r="O57" s="76"/>
    </row>
    <row r="58" spans="1:15">
      <c r="A58" s="1" t="s">
        <v>247</v>
      </c>
      <c r="B58" s="31">
        <v>299.06831474000006</v>
      </c>
      <c r="C58" s="31">
        <v>2.81358</v>
      </c>
      <c r="D58" s="31">
        <v>24.977401019999999</v>
      </c>
      <c r="E58" s="31">
        <v>112.79798737</v>
      </c>
      <c r="F58" s="31">
        <v>44.493781409999997</v>
      </c>
      <c r="G58" s="31">
        <v>63.917636530000003</v>
      </c>
      <c r="H58" s="31">
        <v>15.45914782</v>
      </c>
      <c r="I58" s="31">
        <v>9.2217219999999998</v>
      </c>
      <c r="J58" s="31">
        <v>0</v>
      </c>
      <c r="K58" s="31">
        <v>14.274763380000001</v>
      </c>
      <c r="L58" s="31">
        <v>0.26265250000000001</v>
      </c>
      <c r="M58" s="31">
        <v>0.92400890000000002</v>
      </c>
      <c r="N58" s="31">
        <v>9.9256338100000008</v>
      </c>
      <c r="O58" s="76"/>
    </row>
    <row r="59" spans="1:15">
      <c r="A59" s="1" t="s">
        <v>231</v>
      </c>
      <c r="B59" s="31">
        <v>34.996463310000003</v>
      </c>
      <c r="C59" s="31">
        <v>0.70128051000000002</v>
      </c>
      <c r="D59" s="31">
        <v>30.087259750000001</v>
      </c>
      <c r="E59" s="31">
        <v>3.29126429</v>
      </c>
      <c r="F59" s="31">
        <v>0.75739717999999989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0.02</v>
      </c>
      <c r="M59" s="31">
        <v>0.13926158</v>
      </c>
      <c r="N59" s="31">
        <v>0</v>
      </c>
      <c r="O59" s="76"/>
    </row>
    <row r="60" spans="1:15">
      <c r="A60" s="1" t="s">
        <v>235</v>
      </c>
      <c r="B60" s="31">
        <v>1188</v>
      </c>
      <c r="C60" s="31">
        <v>300</v>
      </c>
      <c r="D60" s="31">
        <v>450</v>
      </c>
      <c r="E60" s="31">
        <v>438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76"/>
    </row>
    <row r="61" spans="1:15">
      <c r="A61" s="1" t="s">
        <v>301</v>
      </c>
      <c r="B61" s="31">
        <v>103754.37156493</v>
      </c>
      <c r="C61" s="31">
        <v>3934.24851696</v>
      </c>
      <c r="D61" s="31">
        <v>2099.8805877999998</v>
      </c>
      <c r="E61" s="31">
        <v>12741.066357829999</v>
      </c>
      <c r="F61" s="31">
        <v>42310.094021050005</v>
      </c>
      <c r="G61" s="31">
        <v>4941.5004413799998</v>
      </c>
      <c r="H61" s="31">
        <v>3220.60907292</v>
      </c>
      <c r="I61" s="31">
        <v>4174.6354649499999</v>
      </c>
      <c r="J61" s="31">
        <v>2403.56202618</v>
      </c>
      <c r="K61" s="31">
        <v>3462.6798310700001</v>
      </c>
      <c r="L61" s="31">
        <v>3394.8135670800002</v>
      </c>
      <c r="M61" s="31">
        <v>4579.26339852</v>
      </c>
      <c r="N61" s="31">
        <v>16492.018279190001</v>
      </c>
      <c r="O61" s="76"/>
    </row>
    <row r="62" spans="1:15">
      <c r="A62" s="2" t="s">
        <v>302</v>
      </c>
      <c r="B62" s="32">
        <v>21839.838892770003</v>
      </c>
      <c r="C62" s="32">
        <v>1430.26388034</v>
      </c>
      <c r="D62" s="32">
        <v>3959.1481042</v>
      </c>
      <c r="E62" s="32">
        <v>2115.1840214200001</v>
      </c>
      <c r="F62" s="32">
        <v>1415.9523545999998</v>
      </c>
      <c r="G62" s="32">
        <v>1474.8534769800001</v>
      </c>
      <c r="H62" s="32">
        <v>1430.6191685599999</v>
      </c>
      <c r="I62" s="32">
        <v>1519.5255331400001</v>
      </c>
      <c r="J62" s="32">
        <v>1462.8795568</v>
      </c>
      <c r="K62" s="32">
        <v>2198.3421563100001</v>
      </c>
      <c r="L62" s="32">
        <v>2192.0771438199999</v>
      </c>
      <c r="M62" s="32">
        <v>2198.9993019099998</v>
      </c>
      <c r="N62" s="32">
        <v>441.99419468999997</v>
      </c>
      <c r="O62" s="76"/>
    </row>
    <row r="63" spans="1:15">
      <c r="A63" s="27" t="s">
        <v>308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>
      <c r="A64" s="27" t="s">
        <v>3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>
      <c r="A71" s="37"/>
      <c r="B71" s="37"/>
      <c r="C71" s="1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</sheetData>
  <sheetProtection selectLockedCells="1" selectUnlockedCells="1"/>
  <mergeCells count="3">
    <mergeCell ref="A1:N1"/>
    <mergeCell ref="A2:N2"/>
    <mergeCell ref="A3:N3"/>
  </mergeCells>
  <pageMargins left="0.2902777777777778" right="0.2" top="0.19027777777777777" bottom="0.3" header="0.51180555555555551" footer="0.51180555555555551"/>
  <pageSetup scale="93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89"/>
  <sheetViews>
    <sheetView workbookViewId="0">
      <selection activeCell="A2" sqref="A2:N2"/>
    </sheetView>
  </sheetViews>
  <sheetFormatPr baseColWidth="10" defaultColWidth="9.109375" defaultRowHeight="13.2"/>
  <cols>
    <col min="1" max="1" width="45.44140625" style="5" customWidth="1"/>
    <col min="2" max="12" width="20.33203125" style="5" customWidth="1"/>
    <col min="13" max="13" width="19.5546875" style="5" customWidth="1"/>
    <col min="14" max="14" width="20.88671875" style="5" customWidth="1"/>
    <col min="15" max="18" width="16.44140625" style="5" customWidth="1"/>
    <col min="19" max="31" width="15.6640625" style="5" customWidth="1"/>
    <col min="32" max="32" width="17.6640625" style="5" customWidth="1"/>
    <col min="33" max="33" width="15.109375" style="5" customWidth="1"/>
    <col min="34" max="40" width="15.6640625" style="5" customWidth="1"/>
    <col min="41" max="222" width="9.109375" style="5"/>
    <col min="223" max="223" width="13.44140625" style="5" customWidth="1"/>
    <col min="224" max="224" width="16.5546875" style="5" bestFit="1" customWidth="1"/>
    <col min="225" max="225" width="14.6640625" style="5" bestFit="1" customWidth="1"/>
    <col min="226" max="228" width="15.5546875" style="5" bestFit="1" customWidth="1"/>
    <col min="229" max="230" width="14.6640625" style="5" bestFit="1" customWidth="1"/>
    <col min="231" max="232" width="15.5546875" style="5" bestFit="1" customWidth="1"/>
    <col min="233" max="235" width="14.6640625" style="5" bestFit="1" customWidth="1"/>
    <col min="236" max="236" width="15.5546875" style="5" bestFit="1" customWidth="1"/>
    <col min="237" max="237" width="14.6640625" style="5" bestFit="1" customWidth="1"/>
    <col min="238" max="238" width="13.44140625" style="5" bestFit="1" customWidth="1"/>
    <col min="239" max="239" width="14.6640625" style="5" bestFit="1" customWidth="1"/>
    <col min="240" max="240" width="13.44140625" style="5" bestFit="1" customWidth="1"/>
    <col min="241" max="241" width="14.6640625" style="5" bestFit="1" customWidth="1"/>
    <col min="242" max="242" width="13.44140625" style="5" bestFit="1" customWidth="1"/>
    <col min="243" max="245" width="14.6640625" style="5" bestFit="1" customWidth="1"/>
    <col min="246" max="246" width="13.44140625" style="5" bestFit="1" customWidth="1"/>
    <col min="247" max="249" width="14.6640625" style="5" bestFit="1" customWidth="1"/>
    <col min="250" max="251" width="15.5546875" style="5" bestFit="1" customWidth="1"/>
    <col min="252" max="478" width="9.109375" style="5"/>
    <col min="479" max="479" width="13.44140625" style="5" customWidth="1"/>
    <col min="480" max="480" width="16.5546875" style="5" bestFit="1" customWidth="1"/>
    <col min="481" max="481" width="14.6640625" style="5" bestFit="1" customWidth="1"/>
    <col min="482" max="484" width="15.5546875" style="5" bestFit="1" customWidth="1"/>
    <col min="485" max="486" width="14.6640625" style="5" bestFit="1" customWidth="1"/>
    <col min="487" max="488" width="15.5546875" style="5" bestFit="1" customWidth="1"/>
    <col min="489" max="491" width="14.6640625" style="5" bestFit="1" customWidth="1"/>
    <col min="492" max="492" width="15.5546875" style="5" bestFit="1" customWidth="1"/>
    <col min="493" max="493" width="14.6640625" style="5" bestFit="1" customWidth="1"/>
    <col min="494" max="494" width="13.44140625" style="5" bestFit="1" customWidth="1"/>
    <col min="495" max="495" width="14.6640625" style="5" bestFit="1" customWidth="1"/>
    <col min="496" max="496" width="13.44140625" style="5" bestFit="1" customWidth="1"/>
    <col min="497" max="497" width="14.6640625" style="5" bestFit="1" customWidth="1"/>
    <col min="498" max="498" width="13.44140625" style="5" bestFit="1" customWidth="1"/>
    <col min="499" max="501" width="14.6640625" style="5" bestFit="1" customWidth="1"/>
    <col min="502" max="502" width="13.44140625" style="5" bestFit="1" customWidth="1"/>
    <col min="503" max="505" width="14.6640625" style="5" bestFit="1" customWidth="1"/>
    <col min="506" max="507" width="15.5546875" style="5" bestFit="1" customWidth="1"/>
    <col min="508" max="734" width="9.109375" style="5"/>
    <col min="735" max="735" width="13.44140625" style="5" customWidth="1"/>
    <col min="736" max="736" width="16.5546875" style="5" bestFit="1" customWidth="1"/>
    <col min="737" max="737" width="14.6640625" style="5" bestFit="1" customWidth="1"/>
    <col min="738" max="740" width="15.5546875" style="5" bestFit="1" customWidth="1"/>
    <col min="741" max="742" width="14.6640625" style="5" bestFit="1" customWidth="1"/>
    <col min="743" max="744" width="15.5546875" style="5" bestFit="1" customWidth="1"/>
    <col min="745" max="747" width="14.6640625" style="5" bestFit="1" customWidth="1"/>
    <col min="748" max="748" width="15.5546875" style="5" bestFit="1" customWidth="1"/>
    <col min="749" max="749" width="14.6640625" style="5" bestFit="1" customWidth="1"/>
    <col min="750" max="750" width="13.44140625" style="5" bestFit="1" customWidth="1"/>
    <col min="751" max="751" width="14.6640625" style="5" bestFit="1" customWidth="1"/>
    <col min="752" max="752" width="13.44140625" style="5" bestFit="1" customWidth="1"/>
    <col min="753" max="753" width="14.6640625" style="5" bestFit="1" customWidth="1"/>
    <col min="754" max="754" width="13.44140625" style="5" bestFit="1" customWidth="1"/>
    <col min="755" max="757" width="14.6640625" style="5" bestFit="1" customWidth="1"/>
    <col min="758" max="758" width="13.44140625" style="5" bestFit="1" customWidth="1"/>
    <col min="759" max="761" width="14.6640625" style="5" bestFit="1" customWidth="1"/>
    <col min="762" max="763" width="15.5546875" style="5" bestFit="1" customWidth="1"/>
    <col min="764" max="990" width="9.109375" style="5"/>
    <col min="991" max="991" width="13.44140625" style="5" customWidth="1"/>
    <col min="992" max="992" width="16.5546875" style="5" bestFit="1" customWidth="1"/>
    <col min="993" max="993" width="14.6640625" style="5" bestFit="1" customWidth="1"/>
    <col min="994" max="996" width="15.5546875" style="5" bestFit="1" customWidth="1"/>
    <col min="997" max="998" width="14.6640625" style="5" bestFit="1" customWidth="1"/>
    <col min="999" max="1000" width="15.5546875" style="5" bestFit="1" customWidth="1"/>
    <col min="1001" max="1003" width="14.6640625" style="5" bestFit="1" customWidth="1"/>
    <col min="1004" max="1004" width="15.5546875" style="5" bestFit="1" customWidth="1"/>
    <col min="1005" max="1005" width="14.6640625" style="5" bestFit="1" customWidth="1"/>
    <col min="1006" max="1006" width="13.44140625" style="5" bestFit="1" customWidth="1"/>
    <col min="1007" max="1007" width="14.6640625" style="5" bestFit="1" customWidth="1"/>
    <col min="1008" max="1008" width="13.44140625" style="5" bestFit="1" customWidth="1"/>
    <col min="1009" max="1009" width="14.6640625" style="5" bestFit="1" customWidth="1"/>
    <col min="1010" max="1010" width="13.44140625" style="5" bestFit="1" customWidth="1"/>
    <col min="1011" max="1013" width="14.6640625" style="5" bestFit="1" customWidth="1"/>
    <col min="1014" max="1014" width="13.44140625" style="5" bestFit="1" customWidth="1"/>
    <col min="1015" max="1017" width="14.6640625" style="5" bestFit="1" customWidth="1"/>
    <col min="1018" max="1019" width="15.5546875" style="5" bestFit="1" customWidth="1"/>
    <col min="1020" max="1246" width="9.109375" style="5"/>
    <col min="1247" max="1247" width="13.44140625" style="5" customWidth="1"/>
    <col min="1248" max="1248" width="16.5546875" style="5" bestFit="1" customWidth="1"/>
    <col min="1249" max="1249" width="14.6640625" style="5" bestFit="1" customWidth="1"/>
    <col min="1250" max="1252" width="15.5546875" style="5" bestFit="1" customWidth="1"/>
    <col min="1253" max="1254" width="14.6640625" style="5" bestFit="1" customWidth="1"/>
    <col min="1255" max="1256" width="15.5546875" style="5" bestFit="1" customWidth="1"/>
    <col min="1257" max="1259" width="14.6640625" style="5" bestFit="1" customWidth="1"/>
    <col min="1260" max="1260" width="15.5546875" style="5" bestFit="1" customWidth="1"/>
    <col min="1261" max="1261" width="14.6640625" style="5" bestFit="1" customWidth="1"/>
    <col min="1262" max="1262" width="13.44140625" style="5" bestFit="1" customWidth="1"/>
    <col min="1263" max="1263" width="14.6640625" style="5" bestFit="1" customWidth="1"/>
    <col min="1264" max="1264" width="13.44140625" style="5" bestFit="1" customWidth="1"/>
    <col min="1265" max="1265" width="14.6640625" style="5" bestFit="1" customWidth="1"/>
    <col min="1266" max="1266" width="13.44140625" style="5" bestFit="1" customWidth="1"/>
    <col min="1267" max="1269" width="14.6640625" style="5" bestFit="1" customWidth="1"/>
    <col min="1270" max="1270" width="13.44140625" style="5" bestFit="1" customWidth="1"/>
    <col min="1271" max="1273" width="14.6640625" style="5" bestFit="1" customWidth="1"/>
    <col min="1274" max="1275" width="15.5546875" style="5" bestFit="1" customWidth="1"/>
    <col min="1276" max="1502" width="9.109375" style="5"/>
    <col min="1503" max="1503" width="13.44140625" style="5" customWidth="1"/>
    <col min="1504" max="1504" width="16.5546875" style="5" bestFit="1" customWidth="1"/>
    <col min="1505" max="1505" width="14.6640625" style="5" bestFit="1" customWidth="1"/>
    <col min="1506" max="1508" width="15.5546875" style="5" bestFit="1" customWidth="1"/>
    <col min="1509" max="1510" width="14.6640625" style="5" bestFit="1" customWidth="1"/>
    <col min="1511" max="1512" width="15.5546875" style="5" bestFit="1" customWidth="1"/>
    <col min="1513" max="1515" width="14.6640625" style="5" bestFit="1" customWidth="1"/>
    <col min="1516" max="1516" width="15.5546875" style="5" bestFit="1" customWidth="1"/>
    <col min="1517" max="1517" width="14.6640625" style="5" bestFit="1" customWidth="1"/>
    <col min="1518" max="1518" width="13.44140625" style="5" bestFit="1" customWidth="1"/>
    <col min="1519" max="1519" width="14.6640625" style="5" bestFit="1" customWidth="1"/>
    <col min="1520" max="1520" width="13.44140625" style="5" bestFit="1" customWidth="1"/>
    <col min="1521" max="1521" width="14.6640625" style="5" bestFit="1" customWidth="1"/>
    <col min="1522" max="1522" width="13.44140625" style="5" bestFit="1" customWidth="1"/>
    <col min="1523" max="1525" width="14.6640625" style="5" bestFit="1" customWidth="1"/>
    <col min="1526" max="1526" width="13.44140625" style="5" bestFit="1" customWidth="1"/>
    <col min="1527" max="1529" width="14.6640625" style="5" bestFit="1" customWidth="1"/>
    <col min="1530" max="1531" width="15.5546875" style="5" bestFit="1" customWidth="1"/>
    <col min="1532" max="1758" width="9.109375" style="5"/>
    <col min="1759" max="1759" width="13.44140625" style="5" customWidth="1"/>
    <col min="1760" max="1760" width="16.5546875" style="5" bestFit="1" customWidth="1"/>
    <col min="1761" max="1761" width="14.6640625" style="5" bestFit="1" customWidth="1"/>
    <col min="1762" max="1764" width="15.5546875" style="5" bestFit="1" customWidth="1"/>
    <col min="1765" max="1766" width="14.6640625" style="5" bestFit="1" customWidth="1"/>
    <col min="1767" max="1768" width="15.5546875" style="5" bestFit="1" customWidth="1"/>
    <col min="1769" max="1771" width="14.6640625" style="5" bestFit="1" customWidth="1"/>
    <col min="1772" max="1772" width="15.5546875" style="5" bestFit="1" customWidth="1"/>
    <col min="1773" max="1773" width="14.6640625" style="5" bestFit="1" customWidth="1"/>
    <col min="1774" max="1774" width="13.44140625" style="5" bestFit="1" customWidth="1"/>
    <col min="1775" max="1775" width="14.6640625" style="5" bestFit="1" customWidth="1"/>
    <col min="1776" max="1776" width="13.44140625" style="5" bestFit="1" customWidth="1"/>
    <col min="1777" max="1777" width="14.6640625" style="5" bestFit="1" customWidth="1"/>
    <col min="1778" max="1778" width="13.44140625" style="5" bestFit="1" customWidth="1"/>
    <col min="1779" max="1781" width="14.6640625" style="5" bestFit="1" customWidth="1"/>
    <col min="1782" max="1782" width="13.44140625" style="5" bestFit="1" customWidth="1"/>
    <col min="1783" max="1785" width="14.6640625" style="5" bestFit="1" customWidth="1"/>
    <col min="1786" max="1787" width="15.5546875" style="5" bestFit="1" customWidth="1"/>
    <col min="1788" max="2014" width="9.109375" style="5"/>
    <col min="2015" max="2015" width="13.44140625" style="5" customWidth="1"/>
    <col min="2016" max="2016" width="16.5546875" style="5" bestFit="1" customWidth="1"/>
    <col min="2017" max="2017" width="14.6640625" style="5" bestFit="1" customWidth="1"/>
    <col min="2018" max="2020" width="15.5546875" style="5" bestFit="1" customWidth="1"/>
    <col min="2021" max="2022" width="14.6640625" style="5" bestFit="1" customWidth="1"/>
    <col min="2023" max="2024" width="15.5546875" style="5" bestFit="1" customWidth="1"/>
    <col min="2025" max="2027" width="14.6640625" style="5" bestFit="1" customWidth="1"/>
    <col min="2028" max="2028" width="15.5546875" style="5" bestFit="1" customWidth="1"/>
    <col min="2029" max="2029" width="14.6640625" style="5" bestFit="1" customWidth="1"/>
    <col min="2030" max="2030" width="13.44140625" style="5" bestFit="1" customWidth="1"/>
    <col min="2031" max="2031" width="14.6640625" style="5" bestFit="1" customWidth="1"/>
    <col min="2032" max="2032" width="13.44140625" style="5" bestFit="1" customWidth="1"/>
    <col min="2033" max="2033" width="14.6640625" style="5" bestFit="1" customWidth="1"/>
    <col min="2034" max="2034" width="13.44140625" style="5" bestFit="1" customWidth="1"/>
    <col min="2035" max="2037" width="14.6640625" style="5" bestFit="1" customWidth="1"/>
    <col min="2038" max="2038" width="13.44140625" style="5" bestFit="1" customWidth="1"/>
    <col min="2039" max="2041" width="14.6640625" style="5" bestFit="1" customWidth="1"/>
    <col min="2042" max="2043" width="15.5546875" style="5" bestFit="1" customWidth="1"/>
    <col min="2044" max="2270" width="9.109375" style="5"/>
    <col min="2271" max="2271" width="13.44140625" style="5" customWidth="1"/>
    <col min="2272" max="2272" width="16.5546875" style="5" bestFit="1" customWidth="1"/>
    <col min="2273" max="2273" width="14.6640625" style="5" bestFit="1" customWidth="1"/>
    <col min="2274" max="2276" width="15.5546875" style="5" bestFit="1" customWidth="1"/>
    <col min="2277" max="2278" width="14.6640625" style="5" bestFit="1" customWidth="1"/>
    <col min="2279" max="2280" width="15.5546875" style="5" bestFit="1" customWidth="1"/>
    <col min="2281" max="2283" width="14.6640625" style="5" bestFit="1" customWidth="1"/>
    <col min="2284" max="2284" width="15.5546875" style="5" bestFit="1" customWidth="1"/>
    <col min="2285" max="2285" width="14.6640625" style="5" bestFit="1" customWidth="1"/>
    <col min="2286" max="2286" width="13.44140625" style="5" bestFit="1" customWidth="1"/>
    <col min="2287" max="2287" width="14.6640625" style="5" bestFit="1" customWidth="1"/>
    <col min="2288" max="2288" width="13.44140625" style="5" bestFit="1" customWidth="1"/>
    <col min="2289" max="2289" width="14.6640625" style="5" bestFit="1" customWidth="1"/>
    <col min="2290" max="2290" width="13.44140625" style="5" bestFit="1" customWidth="1"/>
    <col min="2291" max="2293" width="14.6640625" style="5" bestFit="1" customWidth="1"/>
    <col min="2294" max="2294" width="13.44140625" style="5" bestFit="1" customWidth="1"/>
    <col min="2295" max="2297" width="14.6640625" style="5" bestFit="1" customWidth="1"/>
    <col min="2298" max="2299" width="15.5546875" style="5" bestFit="1" customWidth="1"/>
    <col min="2300" max="2526" width="9.109375" style="5"/>
    <col min="2527" max="2527" width="13.44140625" style="5" customWidth="1"/>
    <col min="2528" max="2528" width="16.5546875" style="5" bestFit="1" customWidth="1"/>
    <col min="2529" max="2529" width="14.6640625" style="5" bestFit="1" customWidth="1"/>
    <col min="2530" max="2532" width="15.5546875" style="5" bestFit="1" customWidth="1"/>
    <col min="2533" max="2534" width="14.6640625" style="5" bestFit="1" customWidth="1"/>
    <col min="2535" max="2536" width="15.5546875" style="5" bestFit="1" customWidth="1"/>
    <col min="2537" max="2539" width="14.6640625" style="5" bestFit="1" customWidth="1"/>
    <col min="2540" max="2540" width="15.5546875" style="5" bestFit="1" customWidth="1"/>
    <col min="2541" max="2541" width="14.6640625" style="5" bestFit="1" customWidth="1"/>
    <col min="2542" max="2542" width="13.44140625" style="5" bestFit="1" customWidth="1"/>
    <col min="2543" max="2543" width="14.6640625" style="5" bestFit="1" customWidth="1"/>
    <col min="2544" max="2544" width="13.44140625" style="5" bestFit="1" customWidth="1"/>
    <col min="2545" max="2545" width="14.6640625" style="5" bestFit="1" customWidth="1"/>
    <col min="2546" max="2546" width="13.44140625" style="5" bestFit="1" customWidth="1"/>
    <col min="2547" max="2549" width="14.6640625" style="5" bestFit="1" customWidth="1"/>
    <col min="2550" max="2550" width="13.44140625" style="5" bestFit="1" customWidth="1"/>
    <col min="2551" max="2553" width="14.6640625" style="5" bestFit="1" customWidth="1"/>
    <col min="2554" max="2555" width="15.5546875" style="5" bestFit="1" customWidth="1"/>
    <col min="2556" max="2782" width="9.109375" style="5"/>
    <col min="2783" max="2783" width="13.44140625" style="5" customWidth="1"/>
    <col min="2784" max="2784" width="16.5546875" style="5" bestFit="1" customWidth="1"/>
    <col min="2785" max="2785" width="14.6640625" style="5" bestFit="1" customWidth="1"/>
    <col min="2786" max="2788" width="15.5546875" style="5" bestFit="1" customWidth="1"/>
    <col min="2789" max="2790" width="14.6640625" style="5" bestFit="1" customWidth="1"/>
    <col min="2791" max="2792" width="15.5546875" style="5" bestFit="1" customWidth="1"/>
    <col min="2793" max="2795" width="14.6640625" style="5" bestFit="1" customWidth="1"/>
    <col min="2796" max="2796" width="15.5546875" style="5" bestFit="1" customWidth="1"/>
    <col min="2797" max="2797" width="14.6640625" style="5" bestFit="1" customWidth="1"/>
    <col min="2798" max="2798" width="13.44140625" style="5" bestFit="1" customWidth="1"/>
    <col min="2799" max="2799" width="14.6640625" style="5" bestFit="1" customWidth="1"/>
    <col min="2800" max="2800" width="13.44140625" style="5" bestFit="1" customWidth="1"/>
    <col min="2801" max="2801" width="14.6640625" style="5" bestFit="1" customWidth="1"/>
    <col min="2802" max="2802" width="13.44140625" style="5" bestFit="1" customWidth="1"/>
    <col min="2803" max="2805" width="14.6640625" style="5" bestFit="1" customWidth="1"/>
    <col min="2806" max="2806" width="13.44140625" style="5" bestFit="1" customWidth="1"/>
    <col min="2807" max="2809" width="14.6640625" style="5" bestFit="1" customWidth="1"/>
    <col min="2810" max="2811" width="15.5546875" style="5" bestFit="1" customWidth="1"/>
    <col min="2812" max="3038" width="9.109375" style="5"/>
    <col min="3039" max="3039" width="13.44140625" style="5" customWidth="1"/>
    <col min="3040" max="3040" width="16.5546875" style="5" bestFit="1" customWidth="1"/>
    <col min="3041" max="3041" width="14.6640625" style="5" bestFit="1" customWidth="1"/>
    <col min="3042" max="3044" width="15.5546875" style="5" bestFit="1" customWidth="1"/>
    <col min="3045" max="3046" width="14.6640625" style="5" bestFit="1" customWidth="1"/>
    <col min="3047" max="3048" width="15.5546875" style="5" bestFit="1" customWidth="1"/>
    <col min="3049" max="3051" width="14.6640625" style="5" bestFit="1" customWidth="1"/>
    <col min="3052" max="3052" width="15.5546875" style="5" bestFit="1" customWidth="1"/>
    <col min="3053" max="3053" width="14.6640625" style="5" bestFit="1" customWidth="1"/>
    <col min="3054" max="3054" width="13.44140625" style="5" bestFit="1" customWidth="1"/>
    <col min="3055" max="3055" width="14.6640625" style="5" bestFit="1" customWidth="1"/>
    <col min="3056" max="3056" width="13.44140625" style="5" bestFit="1" customWidth="1"/>
    <col min="3057" max="3057" width="14.6640625" style="5" bestFit="1" customWidth="1"/>
    <col min="3058" max="3058" width="13.44140625" style="5" bestFit="1" customWidth="1"/>
    <col min="3059" max="3061" width="14.6640625" style="5" bestFit="1" customWidth="1"/>
    <col min="3062" max="3062" width="13.44140625" style="5" bestFit="1" customWidth="1"/>
    <col min="3063" max="3065" width="14.6640625" style="5" bestFit="1" customWidth="1"/>
    <col min="3066" max="3067" width="15.5546875" style="5" bestFit="1" customWidth="1"/>
    <col min="3068" max="3294" width="9.109375" style="5"/>
    <col min="3295" max="3295" width="13.44140625" style="5" customWidth="1"/>
    <col min="3296" max="3296" width="16.5546875" style="5" bestFit="1" customWidth="1"/>
    <col min="3297" max="3297" width="14.6640625" style="5" bestFit="1" customWidth="1"/>
    <col min="3298" max="3300" width="15.5546875" style="5" bestFit="1" customWidth="1"/>
    <col min="3301" max="3302" width="14.6640625" style="5" bestFit="1" customWidth="1"/>
    <col min="3303" max="3304" width="15.5546875" style="5" bestFit="1" customWidth="1"/>
    <col min="3305" max="3307" width="14.6640625" style="5" bestFit="1" customWidth="1"/>
    <col min="3308" max="3308" width="15.5546875" style="5" bestFit="1" customWidth="1"/>
    <col min="3309" max="3309" width="14.6640625" style="5" bestFit="1" customWidth="1"/>
    <col min="3310" max="3310" width="13.44140625" style="5" bestFit="1" customWidth="1"/>
    <col min="3311" max="3311" width="14.6640625" style="5" bestFit="1" customWidth="1"/>
    <col min="3312" max="3312" width="13.44140625" style="5" bestFit="1" customWidth="1"/>
    <col min="3313" max="3313" width="14.6640625" style="5" bestFit="1" customWidth="1"/>
    <col min="3314" max="3314" width="13.44140625" style="5" bestFit="1" customWidth="1"/>
    <col min="3315" max="3317" width="14.6640625" style="5" bestFit="1" customWidth="1"/>
    <col min="3318" max="3318" width="13.44140625" style="5" bestFit="1" customWidth="1"/>
    <col min="3319" max="3321" width="14.6640625" style="5" bestFit="1" customWidth="1"/>
    <col min="3322" max="3323" width="15.5546875" style="5" bestFit="1" customWidth="1"/>
    <col min="3324" max="3550" width="9.109375" style="5"/>
    <col min="3551" max="3551" width="13.44140625" style="5" customWidth="1"/>
    <col min="3552" max="3552" width="16.5546875" style="5" bestFit="1" customWidth="1"/>
    <col min="3553" max="3553" width="14.6640625" style="5" bestFit="1" customWidth="1"/>
    <col min="3554" max="3556" width="15.5546875" style="5" bestFit="1" customWidth="1"/>
    <col min="3557" max="3558" width="14.6640625" style="5" bestFit="1" customWidth="1"/>
    <col min="3559" max="3560" width="15.5546875" style="5" bestFit="1" customWidth="1"/>
    <col min="3561" max="3563" width="14.6640625" style="5" bestFit="1" customWidth="1"/>
    <col min="3564" max="3564" width="15.5546875" style="5" bestFit="1" customWidth="1"/>
    <col min="3565" max="3565" width="14.6640625" style="5" bestFit="1" customWidth="1"/>
    <col min="3566" max="3566" width="13.44140625" style="5" bestFit="1" customWidth="1"/>
    <col min="3567" max="3567" width="14.6640625" style="5" bestFit="1" customWidth="1"/>
    <col min="3568" max="3568" width="13.44140625" style="5" bestFit="1" customWidth="1"/>
    <col min="3569" max="3569" width="14.6640625" style="5" bestFit="1" customWidth="1"/>
    <col min="3570" max="3570" width="13.44140625" style="5" bestFit="1" customWidth="1"/>
    <col min="3571" max="3573" width="14.6640625" style="5" bestFit="1" customWidth="1"/>
    <col min="3574" max="3574" width="13.44140625" style="5" bestFit="1" customWidth="1"/>
    <col min="3575" max="3577" width="14.6640625" style="5" bestFit="1" customWidth="1"/>
    <col min="3578" max="3579" width="15.5546875" style="5" bestFit="1" customWidth="1"/>
    <col min="3580" max="3806" width="9.109375" style="5"/>
    <col min="3807" max="3807" width="13.44140625" style="5" customWidth="1"/>
    <col min="3808" max="3808" width="16.5546875" style="5" bestFit="1" customWidth="1"/>
    <col min="3809" max="3809" width="14.6640625" style="5" bestFit="1" customWidth="1"/>
    <col min="3810" max="3812" width="15.5546875" style="5" bestFit="1" customWidth="1"/>
    <col min="3813" max="3814" width="14.6640625" style="5" bestFit="1" customWidth="1"/>
    <col min="3815" max="3816" width="15.5546875" style="5" bestFit="1" customWidth="1"/>
    <col min="3817" max="3819" width="14.6640625" style="5" bestFit="1" customWidth="1"/>
    <col min="3820" max="3820" width="15.5546875" style="5" bestFit="1" customWidth="1"/>
    <col min="3821" max="3821" width="14.6640625" style="5" bestFit="1" customWidth="1"/>
    <col min="3822" max="3822" width="13.44140625" style="5" bestFit="1" customWidth="1"/>
    <col min="3823" max="3823" width="14.6640625" style="5" bestFit="1" customWidth="1"/>
    <col min="3824" max="3824" width="13.44140625" style="5" bestFit="1" customWidth="1"/>
    <col min="3825" max="3825" width="14.6640625" style="5" bestFit="1" customWidth="1"/>
    <col min="3826" max="3826" width="13.44140625" style="5" bestFit="1" customWidth="1"/>
    <col min="3827" max="3829" width="14.6640625" style="5" bestFit="1" customWidth="1"/>
    <col min="3830" max="3830" width="13.44140625" style="5" bestFit="1" customWidth="1"/>
    <col min="3831" max="3833" width="14.6640625" style="5" bestFit="1" customWidth="1"/>
    <col min="3834" max="3835" width="15.5546875" style="5" bestFit="1" customWidth="1"/>
    <col min="3836" max="4062" width="9.109375" style="5"/>
    <col min="4063" max="4063" width="13.44140625" style="5" customWidth="1"/>
    <col min="4064" max="4064" width="16.5546875" style="5" bestFit="1" customWidth="1"/>
    <col min="4065" max="4065" width="14.6640625" style="5" bestFit="1" customWidth="1"/>
    <col min="4066" max="4068" width="15.5546875" style="5" bestFit="1" customWidth="1"/>
    <col min="4069" max="4070" width="14.6640625" style="5" bestFit="1" customWidth="1"/>
    <col min="4071" max="4072" width="15.5546875" style="5" bestFit="1" customWidth="1"/>
    <col min="4073" max="4075" width="14.6640625" style="5" bestFit="1" customWidth="1"/>
    <col min="4076" max="4076" width="15.5546875" style="5" bestFit="1" customWidth="1"/>
    <col min="4077" max="4077" width="14.6640625" style="5" bestFit="1" customWidth="1"/>
    <col min="4078" max="4078" width="13.44140625" style="5" bestFit="1" customWidth="1"/>
    <col min="4079" max="4079" width="14.6640625" style="5" bestFit="1" customWidth="1"/>
    <col min="4080" max="4080" width="13.44140625" style="5" bestFit="1" customWidth="1"/>
    <col min="4081" max="4081" width="14.6640625" style="5" bestFit="1" customWidth="1"/>
    <col min="4082" max="4082" width="13.44140625" style="5" bestFit="1" customWidth="1"/>
    <col min="4083" max="4085" width="14.6640625" style="5" bestFit="1" customWidth="1"/>
    <col min="4086" max="4086" width="13.44140625" style="5" bestFit="1" customWidth="1"/>
    <col min="4087" max="4089" width="14.6640625" style="5" bestFit="1" customWidth="1"/>
    <col min="4090" max="4091" width="15.5546875" style="5" bestFit="1" customWidth="1"/>
    <col min="4092" max="4318" width="9.109375" style="5"/>
    <col min="4319" max="4319" width="13.44140625" style="5" customWidth="1"/>
    <col min="4320" max="4320" width="16.5546875" style="5" bestFit="1" customWidth="1"/>
    <col min="4321" max="4321" width="14.6640625" style="5" bestFit="1" customWidth="1"/>
    <col min="4322" max="4324" width="15.5546875" style="5" bestFit="1" customWidth="1"/>
    <col min="4325" max="4326" width="14.6640625" style="5" bestFit="1" customWidth="1"/>
    <col min="4327" max="4328" width="15.5546875" style="5" bestFit="1" customWidth="1"/>
    <col min="4329" max="4331" width="14.6640625" style="5" bestFit="1" customWidth="1"/>
    <col min="4332" max="4332" width="15.5546875" style="5" bestFit="1" customWidth="1"/>
    <col min="4333" max="4333" width="14.6640625" style="5" bestFit="1" customWidth="1"/>
    <col min="4334" max="4334" width="13.44140625" style="5" bestFit="1" customWidth="1"/>
    <col min="4335" max="4335" width="14.6640625" style="5" bestFit="1" customWidth="1"/>
    <col min="4336" max="4336" width="13.44140625" style="5" bestFit="1" customWidth="1"/>
    <col min="4337" max="4337" width="14.6640625" style="5" bestFit="1" customWidth="1"/>
    <col min="4338" max="4338" width="13.44140625" style="5" bestFit="1" customWidth="1"/>
    <col min="4339" max="4341" width="14.6640625" style="5" bestFit="1" customWidth="1"/>
    <col min="4342" max="4342" width="13.44140625" style="5" bestFit="1" customWidth="1"/>
    <col min="4343" max="4345" width="14.6640625" style="5" bestFit="1" customWidth="1"/>
    <col min="4346" max="4347" width="15.5546875" style="5" bestFit="1" customWidth="1"/>
    <col min="4348" max="4574" width="9.109375" style="5"/>
    <col min="4575" max="4575" width="13.44140625" style="5" customWidth="1"/>
    <col min="4576" max="4576" width="16.5546875" style="5" bestFit="1" customWidth="1"/>
    <col min="4577" max="4577" width="14.6640625" style="5" bestFit="1" customWidth="1"/>
    <col min="4578" max="4580" width="15.5546875" style="5" bestFit="1" customWidth="1"/>
    <col min="4581" max="4582" width="14.6640625" style="5" bestFit="1" customWidth="1"/>
    <col min="4583" max="4584" width="15.5546875" style="5" bestFit="1" customWidth="1"/>
    <col min="4585" max="4587" width="14.6640625" style="5" bestFit="1" customWidth="1"/>
    <col min="4588" max="4588" width="15.5546875" style="5" bestFit="1" customWidth="1"/>
    <col min="4589" max="4589" width="14.6640625" style="5" bestFit="1" customWidth="1"/>
    <col min="4590" max="4590" width="13.44140625" style="5" bestFit="1" customWidth="1"/>
    <col min="4591" max="4591" width="14.6640625" style="5" bestFit="1" customWidth="1"/>
    <col min="4592" max="4592" width="13.44140625" style="5" bestFit="1" customWidth="1"/>
    <col min="4593" max="4593" width="14.6640625" style="5" bestFit="1" customWidth="1"/>
    <col min="4594" max="4594" width="13.44140625" style="5" bestFit="1" customWidth="1"/>
    <col min="4595" max="4597" width="14.6640625" style="5" bestFit="1" customWidth="1"/>
    <col min="4598" max="4598" width="13.44140625" style="5" bestFit="1" customWidth="1"/>
    <col min="4599" max="4601" width="14.6640625" style="5" bestFit="1" customWidth="1"/>
    <col min="4602" max="4603" width="15.5546875" style="5" bestFit="1" customWidth="1"/>
    <col min="4604" max="4830" width="9.109375" style="5"/>
    <col min="4831" max="4831" width="13.44140625" style="5" customWidth="1"/>
    <col min="4832" max="4832" width="16.5546875" style="5" bestFit="1" customWidth="1"/>
    <col min="4833" max="4833" width="14.6640625" style="5" bestFit="1" customWidth="1"/>
    <col min="4834" max="4836" width="15.5546875" style="5" bestFit="1" customWidth="1"/>
    <col min="4837" max="4838" width="14.6640625" style="5" bestFit="1" customWidth="1"/>
    <col min="4839" max="4840" width="15.5546875" style="5" bestFit="1" customWidth="1"/>
    <col min="4841" max="4843" width="14.6640625" style="5" bestFit="1" customWidth="1"/>
    <col min="4844" max="4844" width="15.5546875" style="5" bestFit="1" customWidth="1"/>
    <col min="4845" max="4845" width="14.6640625" style="5" bestFit="1" customWidth="1"/>
    <col min="4846" max="4846" width="13.44140625" style="5" bestFit="1" customWidth="1"/>
    <col min="4847" max="4847" width="14.6640625" style="5" bestFit="1" customWidth="1"/>
    <col min="4848" max="4848" width="13.44140625" style="5" bestFit="1" customWidth="1"/>
    <col min="4849" max="4849" width="14.6640625" style="5" bestFit="1" customWidth="1"/>
    <col min="4850" max="4850" width="13.44140625" style="5" bestFit="1" customWidth="1"/>
    <col min="4851" max="4853" width="14.6640625" style="5" bestFit="1" customWidth="1"/>
    <col min="4854" max="4854" width="13.44140625" style="5" bestFit="1" customWidth="1"/>
    <col min="4855" max="4857" width="14.6640625" style="5" bestFit="1" customWidth="1"/>
    <col min="4858" max="4859" width="15.5546875" style="5" bestFit="1" customWidth="1"/>
    <col min="4860" max="5086" width="9.109375" style="5"/>
    <col min="5087" max="5087" width="13.44140625" style="5" customWidth="1"/>
    <col min="5088" max="5088" width="16.5546875" style="5" bestFit="1" customWidth="1"/>
    <col min="5089" max="5089" width="14.6640625" style="5" bestFit="1" customWidth="1"/>
    <col min="5090" max="5092" width="15.5546875" style="5" bestFit="1" customWidth="1"/>
    <col min="5093" max="5094" width="14.6640625" style="5" bestFit="1" customWidth="1"/>
    <col min="5095" max="5096" width="15.5546875" style="5" bestFit="1" customWidth="1"/>
    <col min="5097" max="5099" width="14.6640625" style="5" bestFit="1" customWidth="1"/>
    <col min="5100" max="5100" width="15.5546875" style="5" bestFit="1" customWidth="1"/>
    <col min="5101" max="5101" width="14.6640625" style="5" bestFit="1" customWidth="1"/>
    <col min="5102" max="5102" width="13.44140625" style="5" bestFit="1" customWidth="1"/>
    <col min="5103" max="5103" width="14.6640625" style="5" bestFit="1" customWidth="1"/>
    <col min="5104" max="5104" width="13.44140625" style="5" bestFit="1" customWidth="1"/>
    <col min="5105" max="5105" width="14.6640625" style="5" bestFit="1" customWidth="1"/>
    <col min="5106" max="5106" width="13.44140625" style="5" bestFit="1" customWidth="1"/>
    <col min="5107" max="5109" width="14.6640625" style="5" bestFit="1" customWidth="1"/>
    <col min="5110" max="5110" width="13.44140625" style="5" bestFit="1" customWidth="1"/>
    <col min="5111" max="5113" width="14.6640625" style="5" bestFit="1" customWidth="1"/>
    <col min="5114" max="5115" width="15.5546875" style="5" bestFit="1" customWidth="1"/>
    <col min="5116" max="5342" width="9.109375" style="5"/>
    <col min="5343" max="5343" width="13.44140625" style="5" customWidth="1"/>
    <col min="5344" max="5344" width="16.5546875" style="5" bestFit="1" customWidth="1"/>
    <col min="5345" max="5345" width="14.6640625" style="5" bestFit="1" customWidth="1"/>
    <col min="5346" max="5348" width="15.5546875" style="5" bestFit="1" customWidth="1"/>
    <col min="5349" max="5350" width="14.6640625" style="5" bestFit="1" customWidth="1"/>
    <col min="5351" max="5352" width="15.5546875" style="5" bestFit="1" customWidth="1"/>
    <col min="5353" max="5355" width="14.6640625" style="5" bestFit="1" customWidth="1"/>
    <col min="5356" max="5356" width="15.5546875" style="5" bestFit="1" customWidth="1"/>
    <col min="5357" max="5357" width="14.6640625" style="5" bestFit="1" customWidth="1"/>
    <col min="5358" max="5358" width="13.44140625" style="5" bestFit="1" customWidth="1"/>
    <col min="5359" max="5359" width="14.6640625" style="5" bestFit="1" customWidth="1"/>
    <col min="5360" max="5360" width="13.44140625" style="5" bestFit="1" customWidth="1"/>
    <col min="5361" max="5361" width="14.6640625" style="5" bestFit="1" customWidth="1"/>
    <col min="5362" max="5362" width="13.44140625" style="5" bestFit="1" customWidth="1"/>
    <col min="5363" max="5365" width="14.6640625" style="5" bestFit="1" customWidth="1"/>
    <col min="5366" max="5366" width="13.44140625" style="5" bestFit="1" customWidth="1"/>
    <col min="5367" max="5369" width="14.6640625" style="5" bestFit="1" customWidth="1"/>
    <col min="5370" max="5371" width="15.5546875" style="5" bestFit="1" customWidth="1"/>
    <col min="5372" max="5598" width="9.109375" style="5"/>
    <col min="5599" max="5599" width="13.44140625" style="5" customWidth="1"/>
    <col min="5600" max="5600" width="16.5546875" style="5" bestFit="1" customWidth="1"/>
    <col min="5601" max="5601" width="14.6640625" style="5" bestFit="1" customWidth="1"/>
    <col min="5602" max="5604" width="15.5546875" style="5" bestFit="1" customWidth="1"/>
    <col min="5605" max="5606" width="14.6640625" style="5" bestFit="1" customWidth="1"/>
    <col min="5607" max="5608" width="15.5546875" style="5" bestFit="1" customWidth="1"/>
    <col min="5609" max="5611" width="14.6640625" style="5" bestFit="1" customWidth="1"/>
    <col min="5612" max="5612" width="15.5546875" style="5" bestFit="1" customWidth="1"/>
    <col min="5613" max="5613" width="14.6640625" style="5" bestFit="1" customWidth="1"/>
    <col min="5614" max="5614" width="13.44140625" style="5" bestFit="1" customWidth="1"/>
    <col min="5615" max="5615" width="14.6640625" style="5" bestFit="1" customWidth="1"/>
    <col min="5616" max="5616" width="13.44140625" style="5" bestFit="1" customWidth="1"/>
    <col min="5617" max="5617" width="14.6640625" style="5" bestFit="1" customWidth="1"/>
    <col min="5618" max="5618" width="13.44140625" style="5" bestFit="1" customWidth="1"/>
    <col min="5619" max="5621" width="14.6640625" style="5" bestFit="1" customWidth="1"/>
    <col min="5622" max="5622" width="13.44140625" style="5" bestFit="1" customWidth="1"/>
    <col min="5623" max="5625" width="14.6640625" style="5" bestFit="1" customWidth="1"/>
    <col min="5626" max="5627" width="15.5546875" style="5" bestFit="1" customWidth="1"/>
    <col min="5628" max="5854" width="9.109375" style="5"/>
    <col min="5855" max="5855" width="13.44140625" style="5" customWidth="1"/>
    <col min="5856" max="5856" width="16.5546875" style="5" bestFit="1" customWidth="1"/>
    <col min="5857" max="5857" width="14.6640625" style="5" bestFit="1" customWidth="1"/>
    <col min="5858" max="5860" width="15.5546875" style="5" bestFit="1" customWidth="1"/>
    <col min="5861" max="5862" width="14.6640625" style="5" bestFit="1" customWidth="1"/>
    <col min="5863" max="5864" width="15.5546875" style="5" bestFit="1" customWidth="1"/>
    <col min="5865" max="5867" width="14.6640625" style="5" bestFit="1" customWidth="1"/>
    <col min="5868" max="5868" width="15.5546875" style="5" bestFit="1" customWidth="1"/>
    <col min="5869" max="5869" width="14.6640625" style="5" bestFit="1" customWidth="1"/>
    <col min="5870" max="5870" width="13.44140625" style="5" bestFit="1" customWidth="1"/>
    <col min="5871" max="5871" width="14.6640625" style="5" bestFit="1" customWidth="1"/>
    <col min="5872" max="5872" width="13.44140625" style="5" bestFit="1" customWidth="1"/>
    <col min="5873" max="5873" width="14.6640625" style="5" bestFit="1" customWidth="1"/>
    <col min="5874" max="5874" width="13.44140625" style="5" bestFit="1" customWidth="1"/>
    <col min="5875" max="5877" width="14.6640625" style="5" bestFit="1" customWidth="1"/>
    <col min="5878" max="5878" width="13.44140625" style="5" bestFit="1" customWidth="1"/>
    <col min="5879" max="5881" width="14.6640625" style="5" bestFit="1" customWidth="1"/>
    <col min="5882" max="5883" width="15.5546875" style="5" bestFit="1" customWidth="1"/>
    <col min="5884" max="6110" width="9.109375" style="5"/>
    <col min="6111" max="6111" width="13.44140625" style="5" customWidth="1"/>
    <col min="6112" max="6112" width="16.5546875" style="5" bestFit="1" customWidth="1"/>
    <col min="6113" max="6113" width="14.6640625" style="5" bestFit="1" customWidth="1"/>
    <col min="6114" max="6116" width="15.5546875" style="5" bestFit="1" customWidth="1"/>
    <col min="6117" max="6118" width="14.6640625" style="5" bestFit="1" customWidth="1"/>
    <col min="6119" max="6120" width="15.5546875" style="5" bestFit="1" customWidth="1"/>
    <col min="6121" max="6123" width="14.6640625" style="5" bestFit="1" customWidth="1"/>
    <col min="6124" max="6124" width="15.5546875" style="5" bestFit="1" customWidth="1"/>
    <col min="6125" max="6125" width="14.6640625" style="5" bestFit="1" customWidth="1"/>
    <col min="6126" max="6126" width="13.44140625" style="5" bestFit="1" customWidth="1"/>
    <col min="6127" max="6127" width="14.6640625" style="5" bestFit="1" customWidth="1"/>
    <col min="6128" max="6128" width="13.44140625" style="5" bestFit="1" customWidth="1"/>
    <col min="6129" max="6129" width="14.6640625" style="5" bestFit="1" customWidth="1"/>
    <col min="6130" max="6130" width="13.44140625" style="5" bestFit="1" customWidth="1"/>
    <col min="6131" max="6133" width="14.6640625" style="5" bestFit="1" customWidth="1"/>
    <col min="6134" max="6134" width="13.44140625" style="5" bestFit="1" customWidth="1"/>
    <col min="6135" max="6137" width="14.6640625" style="5" bestFit="1" customWidth="1"/>
    <col min="6138" max="6139" width="15.5546875" style="5" bestFit="1" customWidth="1"/>
    <col min="6140" max="6366" width="9.109375" style="5"/>
    <col min="6367" max="6367" width="13.44140625" style="5" customWidth="1"/>
    <col min="6368" max="6368" width="16.5546875" style="5" bestFit="1" customWidth="1"/>
    <col min="6369" max="6369" width="14.6640625" style="5" bestFit="1" customWidth="1"/>
    <col min="6370" max="6372" width="15.5546875" style="5" bestFit="1" customWidth="1"/>
    <col min="6373" max="6374" width="14.6640625" style="5" bestFit="1" customWidth="1"/>
    <col min="6375" max="6376" width="15.5546875" style="5" bestFit="1" customWidth="1"/>
    <col min="6377" max="6379" width="14.6640625" style="5" bestFit="1" customWidth="1"/>
    <col min="6380" max="6380" width="15.5546875" style="5" bestFit="1" customWidth="1"/>
    <col min="6381" max="6381" width="14.6640625" style="5" bestFit="1" customWidth="1"/>
    <col min="6382" max="6382" width="13.44140625" style="5" bestFit="1" customWidth="1"/>
    <col min="6383" max="6383" width="14.6640625" style="5" bestFit="1" customWidth="1"/>
    <col min="6384" max="6384" width="13.44140625" style="5" bestFit="1" customWidth="1"/>
    <col min="6385" max="6385" width="14.6640625" style="5" bestFit="1" customWidth="1"/>
    <col min="6386" max="6386" width="13.44140625" style="5" bestFit="1" customWidth="1"/>
    <col min="6387" max="6389" width="14.6640625" style="5" bestFit="1" customWidth="1"/>
    <col min="6390" max="6390" width="13.44140625" style="5" bestFit="1" customWidth="1"/>
    <col min="6391" max="6393" width="14.6640625" style="5" bestFit="1" customWidth="1"/>
    <col min="6394" max="6395" width="15.5546875" style="5" bestFit="1" customWidth="1"/>
    <col min="6396" max="6622" width="9.109375" style="5"/>
    <col min="6623" max="6623" width="13.44140625" style="5" customWidth="1"/>
    <col min="6624" max="6624" width="16.5546875" style="5" bestFit="1" customWidth="1"/>
    <col min="6625" max="6625" width="14.6640625" style="5" bestFit="1" customWidth="1"/>
    <col min="6626" max="6628" width="15.5546875" style="5" bestFit="1" customWidth="1"/>
    <col min="6629" max="6630" width="14.6640625" style="5" bestFit="1" customWidth="1"/>
    <col min="6631" max="6632" width="15.5546875" style="5" bestFit="1" customWidth="1"/>
    <col min="6633" max="6635" width="14.6640625" style="5" bestFit="1" customWidth="1"/>
    <col min="6636" max="6636" width="15.5546875" style="5" bestFit="1" customWidth="1"/>
    <col min="6637" max="6637" width="14.6640625" style="5" bestFit="1" customWidth="1"/>
    <col min="6638" max="6638" width="13.44140625" style="5" bestFit="1" customWidth="1"/>
    <col min="6639" max="6639" width="14.6640625" style="5" bestFit="1" customWidth="1"/>
    <col min="6640" max="6640" width="13.44140625" style="5" bestFit="1" customWidth="1"/>
    <col min="6641" max="6641" width="14.6640625" style="5" bestFit="1" customWidth="1"/>
    <col min="6642" max="6642" width="13.44140625" style="5" bestFit="1" customWidth="1"/>
    <col min="6643" max="6645" width="14.6640625" style="5" bestFit="1" customWidth="1"/>
    <col min="6646" max="6646" width="13.44140625" style="5" bestFit="1" customWidth="1"/>
    <col min="6647" max="6649" width="14.6640625" style="5" bestFit="1" customWidth="1"/>
    <col min="6650" max="6651" width="15.5546875" style="5" bestFit="1" customWidth="1"/>
    <col min="6652" max="6878" width="9.109375" style="5"/>
    <col min="6879" max="6879" width="13.44140625" style="5" customWidth="1"/>
    <col min="6880" max="6880" width="16.5546875" style="5" bestFit="1" customWidth="1"/>
    <col min="6881" max="6881" width="14.6640625" style="5" bestFit="1" customWidth="1"/>
    <col min="6882" max="6884" width="15.5546875" style="5" bestFit="1" customWidth="1"/>
    <col min="6885" max="6886" width="14.6640625" style="5" bestFit="1" customWidth="1"/>
    <col min="6887" max="6888" width="15.5546875" style="5" bestFit="1" customWidth="1"/>
    <col min="6889" max="6891" width="14.6640625" style="5" bestFit="1" customWidth="1"/>
    <col min="6892" max="6892" width="15.5546875" style="5" bestFit="1" customWidth="1"/>
    <col min="6893" max="6893" width="14.6640625" style="5" bestFit="1" customWidth="1"/>
    <col min="6894" max="6894" width="13.44140625" style="5" bestFit="1" customWidth="1"/>
    <col min="6895" max="6895" width="14.6640625" style="5" bestFit="1" customWidth="1"/>
    <col min="6896" max="6896" width="13.44140625" style="5" bestFit="1" customWidth="1"/>
    <col min="6897" max="6897" width="14.6640625" style="5" bestFit="1" customWidth="1"/>
    <col min="6898" max="6898" width="13.44140625" style="5" bestFit="1" customWidth="1"/>
    <col min="6899" max="6901" width="14.6640625" style="5" bestFit="1" customWidth="1"/>
    <col min="6902" max="6902" width="13.44140625" style="5" bestFit="1" customWidth="1"/>
    <col min="6903" max="6905" width="14.6640625" style="5" bestFit="1" customWidth="1"/>
    <col min="6906" max="6907" width="15.5546875" style="5" bestFit="1" customWidth="1"/>
    <col min="6908" max="7134" width="9.109375" style="5"/>
    <col min="7135" max="7135" width="13.44140625" style="5" customWidth="1"/>
    <col min="7136" max="7136" width="16.5546875" style="5" bestFit="1" customWidth="1"/>
    <col min="7137" max="7137" width="14.6640625" style="5" bestFit="1" customWidth="1"/>
    <col min="7138" max="7140" width="15.5546875" style="5" bestFit="1" customWidth="1"/>
    <col min="7141" max="7142" width="14.6640625" style="5" bestFit="1" customWidth="1"/>
    <col min="7143" max="7144" width="15.5546875" style="5" bestFit="1" customWidth="1"/>
    <col min="7145" max="7147" width="14.6640625" style="5" bestFit="1" customWidth="1"/>
    <col min="7148" max="7148" width="15.5546875" style="5" bestFit="1" customWidth="1"/>
    <col min="7149" max="7149" width="14.6640625" style="5" bestFit="1" customWidth="1"/>
    <col min="7150" max="7150" width="13.44140625" style="5" bestFit="1" customWidth="1"/>
    <col min="7151" max="7151" width="14.6640625" style="5" bestFit="1" customWidth="1"/>
    <col min="7152" max="7152" width="13.44140625" style="5" bestFit="1" customWidth="1"/>
    <col min="7153" max="7153" width="14.6640625" style="5" bestFit="1" customWidth="1"/>
    <col min="7154" max="7154" width="13.44140625" style="5" bestFit="1" customWidth="1"/>
    <col min="7155" max="7157" width="14.6640625" style="5" bestFit="1" customWidth="1"/>
    <col min="7158" max="7158" width="13.44140625" style="5" bestFit="1" customWidth="1"/>
    <col min="7159" max="7161" width="14.6640625" style="5" bestFit="1" customWidth="1"/>
    <col min="7162" max="7163" width="15.5546875" style="5" bestFit="1" customWidth="1"/>
    <col min="7164" max="7390" width="9.109375" style="5"/>
    <col min="7391" max="7391" width="13.44140625" style="5" customWidth="1"/>
    <col min="7392" max="7392" width="16.5546875" style="5" bestFit="1" customWidth="1"/>
    <col min="7393" max="7393" width="14.6640625" style="5" bestFit="1" customWidth="1"/>
    <col min="7394" max="7396" width="15.5546875" style="5" bestFit="1" customWidth="1"/>
    <col min="7397" max="7398" width="14.6640625" style="5" bestFit="1" customWidth="1"/>
    <col min="7399" max="7400" width="15.5546875" style="5" bestFit="1" customWidth="1"/>
    <col min="7401" max="7403" width="14.6640625" style="5" bestFit="1" customWidth="1"/>
    <col min="7404" max="7404" width="15.5546875" style="5" bestFit="1" customWidth="1"/>
    <col min="7405" max="7405" width="14.6640625" style="5" bestFit="1" customWidth="1"/>
    <col min="7406" max="7406" width="13.44140625" style="5" bestFit="1" customWidth="1"/>
    <col min="7407" max="7407" width="14.6640625" style="5" bestFit="1" customWidth="1"/>
    <col min="7408" max="7408" width="13.44140625" style="5" bestFit="1" customWidth="1"/>
    <col min="7409" max="7409" width="14.6640625" style="5" bestFit="1" customWidth="1"/>
    <col min="7410" max="7410" width="13.44140625" style="5" bestFit="1" customWidth="1"/>
    <col min="7411" max="7413" width="14.6640625" style="5" bestFit="1" customWidth="1"/>
    <col min="7414" max="7414" width="13.44140625" style="5" bestFit="1" customWidth="1"/>
    <col min="7415" max="7417" width="14.6640625" style="5" bestFit="1" customWidth="1"/>
    <col min="7418" max="7419" width="15.5546875" style="5" bestFit="1" customWidth="1"/>
    <col min="7420" max="7646" width="9.109375" style="5"/>
    <col min="7647" max="7647" width="13.44140625" style="5" customWidth="1"/>
    <col min="7648" max="7648" width="16.5546875" style="5" bestFit="1" customWidth="1"/>
    <col min="7649" max="7649" width="14.6640625" style="5" bestFit="1" customWidth="1"/>
    <col min="7650" max="7652" width="15.5546875" style="5" bestFit="1" customWidth="1"/>
    <col min="7653" max="7654" width="14.6640625" style="5" bestFit="1" customWidth="1"/>
    <col min="7655" max="7656" width="15.5546875" style="5" bestFit="1" customWidth="1"/>
    <col min="7657" max="7659" width="14.6640625" style="5" bestFit="1" customWidth="1"/>
    <col min="7660" max="7660" width="15.5546875" style="5" bestFit="1" customWidth="1"/>
    <col min="7661" max="7661" width="14.6640625" style="5" bestFit="1" customWidth="1"/>
    <col min="7662" max="7662" width="13.44140625" style="5" bestFit="1" customWidth="1"/>
    <col min="7663" max="7663" width="14.6640625" style="5" bestFit="1" customWidth="1"/>
    <col min="7664" max="7664" width="13.44140625" style="5" bestFit="1" customWidth="1"/>
    <col min="7665" max="7665" width="14.6640625" style="5" bestFit="1" customWidth="1"/>
    <col min="7666" max="7666" width="13.44140625" style="5" bestFit="1" customWidth="1"/>
    <col min="7667" max="7669" width="14.6640625" style="5" bestFit="1" customWidth="1"/>
    <col min="7670" max="7670" width="13.44140625" style="5" bestFit="1" customWidth="1"/>
    <col min="7671" max="7673" width="14.6640625" style="5" bestFit="1" customWidth="1"/>
    <col min="7674" max="7675" width="15.5546875" style="5" bestFit="1" customWidth="1"/>
    <col min="7676" max="7902" width="9.109375" style="5"/>
    <col min="7903" max="7903" width="13.44140625" style="5" customWidth="1"/>
    <col min="7904" max="7904" width="16.5546875" style="5" bestFit="1" customWidth="1"/>
    <col min="7905" max="7905" width="14.6640625" style="5" bestFit="1" customWidth="1"/>
    <col min="7906" max="7908" width="15.5546875" style="5" bestFit="1" customWidth="1"/>
    <col min="7909" max="7910" width="14.6640625" style="5" bestFit="1" customWidth="1"/>
    <col min="7911" max="7912" width="15.5546875" style="5" bestFit="1" customWidth="1"/>
    <col min="7913" max="7915" width="14.6640625" style="5" bestFit="1" customWidth="1"/>
    <col min="7916" max="7916" width="15.5546875" style="5" bestFit="1" customWidth="1"/>
    <col min="7917" max="7917" width="14.6640625" style="5" bestFit="1" customWidth="1"/>
    <col min="7918" max="7918" width="13.44140625" style="5" bestFit="1" customWidth="1"/>
    <col min="7919" max="7919" width="14.6640625" style="5" bestFit="1" customWidth="1"/>
    <col min="7920" max="7920" width="13.44140625" style="5" bestFit="1" customWidth="1"/>
    <col min="7921" max="7921" width="14.6640625" style="5" bestFit="1" customWidth="1"/>
    <col min="7922" max="7922" width="13.44140625" style="5" bestFit="1" customWidth="1"/>
    <col min="7923" max="7925" width="14.6640625" style="5" bestFit="1" customWidth="1"/>
    <col min="7926" max="7926" width="13.44140625" style="5" bestFit="1" customWidth="1"/>
    <col min="7927" max="7929" width="14.6640625" style="5" bestFit="1" customWidth="1"/>
    <col min="7930" max="7931" width="15.5546875" style="5" bestFit="1" customWidth="1"/>
    <col min="7932" max="8158" width="9.109375" style="5"/>
    <col min="8159" max="8159" width="13.44140625" style="5" customWidth="1"/>
    <col min="8160" max="8160" width="16.5546875" style="5" bestFit="1" customWidth="1"/>
    <col min="8161" max="8161" width="14.6640625" style="5" bestFit="1" customWidth="1"/>
    <col min="8162" max="8164" width="15.5546875" style="5" bestFit="1" customWidth="1"/>
    <col min="8165" max="8166" width="14.6640625" style="5" bestFit="1" customWidth="1"/>
    <col min="8167" max="8168" width="15.5546875" style="5" bestFit="1" customWidth="1"/>
    <col min="8169" max="8171" width="14.6640625" style="5" bestFit="1" customWidth="1"/>
    <col min="8172" max="8172" width="15.5546875" style="5" bestFit="1" customWidth="1"/>
    <col min="8173" max="8173" width="14.6640625" style="5" bestFit="1" customWidth="1"/>
    <col min="8174" max="8174" width="13.44140625" style="5" bestFit="1" customWidth="1"/>
    <col min="8175" max="8175" width="14.6640625" style="5" bestFit="1" customWidth="1"/>
    <col min="8176" max="8176" width="13.44140625" style="5" bestFit="1" customWidth="1"/>
    <col min="8177" max="8177" width="14.6640625" style="5" bestFit="1" customWidth="1"/>
    <col min="8178" max="8178" width="13.44140625" style="5" bestFit="1" customWidth="1"/>
    <col min="8179" max="8181" width="14.6640625" style="5" bestFit="1" customWidth="1"/>
    <col min="8182" max="8182" width="13.44140625" style="5" bestFit="1" customWidth="1"/>
    <col min="8183" max="8185" width="14.6640625" style="5" bestFit="1" customWidth="1"/>
    <col min="8186" max="8187" width="15.5546875" style="5" bestFit="1" customWidth="1"/>
    <col min="8188" max="8414" width="9.109375" style="5"/>
    <col min="8415" max="8415" width="13.44140625" style="5" customWidth="1"/>
    <col min="8416" max="8416" width="16.5546875" style="5" bestFit="1" customWidth="1"/>
    <col min="8417" max="8417" width="14.6640625" style="5" bestFit="1" customWidth="1"/>
    <col min="8418" max="8420" width="15.5546875" style="5" bestFit="1" customWidth="1"/>
    <col min="8421" max="8422" width="14.6640625" style="5" bestFit="1" customWidth="1"/>
    <col min="8423" max="8424" width="15.5546875" style="5" bestFit="1" customWidth="1"/>
    <col min="8425" max="8427" width="14.6640625" style="5" bestFit="1" customWidth="1"/>
    <col min="8428" max="8428" width="15.5546875" style="5" bestFit="1" customWidth="1"/>
    <col min="8429" max="8429" width="14.6640625" style="5" bestFit="1" customWidth="1"/>
    <col min="8430" max="8430" width="13.44140625" style="5" bestFit="1" customWidth="1"/>
    <col min="8431" max="8431" width="14.6640625" style="5" bestFit="1" customWidth="1"/>
    <col min="8432" max="8432" width="13.44140625" style="5" bestFit="1" customWidth="1"/>
    <col min="8433" max="8433" width="14.6640625" style="5" bestFit="1" customWidth="1"/>
    <col min="8434" max="8434" width="13.44140625" style="5" bestFit="1" customWidth="1"/>
    <col min="8435" max="8437" width="14.6640625" style="5" bestFit="1" customWidth="1"/>
    <col min="8438" max="8438" width="13.44140625" style="5" bestFit="1" customWidth="1"/>
    <col min="8439" max="8441" width="14.6640625" style="5" bestFit="1" customWidth="1"/>
    <col min="8442" max="8443" width="15.5546875" style="5" bestFit="1" customWidth="1"/>
    <col min="8444" max="8670" width="9.109375" style="5"/>
    <col min="8671" max="8671" width="13.44140625" style="5" customWidth="1"/>
    <col min="8672" max="8672" width="16.5546875" style="5" bestFit="1" customWidth="1"/>
    <col min="8673" max="8673" width="14.6640625" style="5" bestFit="1" customWidth="1"/>
    <col min="8674" max="8676" width="15.5546875" style="5" bestFit="1" customWidth="1"/>
    <col min="8677" max="8678" width="14.6640625" style="5" bestFit="1" customWidth="1"/>
    <col min="8679" max="8680" width="15.5546875" style="5" bestFit="1" customWidth="1"/>
    <col min="8681" max="8683" width="14.6640625" style="5" bestFit="1" customWidth="1"/>
    <col min="8684" max="8684" width="15.5546875" style="5" bestFit="1" customWidth="1"/>
    <col min="8685" max="8685" width="14.6640625" style="5" bestFit="1" customWidth="1"/>
    <col min="8686" max="8686" width="13.44140625" style="5" bestFit="1" customWidth="1"/>
    <col min="8687" max="8687" width="14.6640625" style="5" bestFit="1" customWidth="1"/>
    <col min="8688" max="8688" width="13.44140625" style="5" bestFit="1" customWidth="1"/>
    <col min="8689" max="8689" width="14.6640625" style="5" bestFit="1" customWidth="1"/>
    <col min="8690" max="8690" width="13.44140625" style="5" bestFit="1" customWidth="1"/>
    <col min="8691" max="8693" width="14.6640625" style="5" bestFit="1" customWidth="1"/>
    <col min="8694" max="8694" width="13.44140625" style="5" bestFit="1" customWidth="1"/>
    <col min="8695" max="8697" width="14.6640625" style="5" bestFit="1" customWidth="1"/>
    <col min="8698" max="8699" width="15.5546875" style="5" bestFit="1" customWidth="1"/>
    <col min="8700" max="8926" width="9.109375" style="5"/>
    <col min="8927" max="8927" width="13.44140625" style="5" customWidth="1"/>
    <col min="8928" max="8928" width="16.5546875" style="5" bestFit="1" customWidth="1"/>
    <col min="8929" max="8929" width="14.6640625" style="5" bestFit="1" customWidth="1"/>
    <col min="8930" max="8932" width="15.5546875" style="5" bestFit="1" customWidth="1"/>
    <col min="8933" max="8934" width="14.6640625" style="5" bestFit="1" customWidth="1"/>
    <col min="8935" max="8936" width="15.5546875" style="5" bestFit="1" customWidth="1"/>
    <col min="8937" max="8939" width="14.6640625" style="5" bestFit="1" customWidth="1"/>
    <col min="8940" max="8940" width="15.5546875" style="5" bestFit="1" customWidth="1"/>
    <col min="8941" max="8941" width="14.6640625" style="5" bestFit="1" customWidth="1"/>
    <col min="8942" max="8942" width="13.44140625" style="5" bestFit="1" customWidth="1"/>
    <col min="8943" max="8943" width="14.6640625" style="5" bestFit="1" customWidth="1"/>
    <col min="8944" max="8944" width="13.44140625" style="5" bestFit="1" customWidth="1"/>
    <col min="8945" max="8945" width="14.6640625" style="5" bestFit="1" customWidth="1"/>
    <col min="8946" max="8946" width="13.44140625" style="5" bestFit="1" customWidth="1"/>
    <col min="8947" max="8949" width="14.6640625" style="5" bestFit="1" customWidth="1"/>
    <col min="8950" max="8950" width="13.44140625" style="5" bestFit="1" customWidth="1"/>
    <col min="8951" max="8953" width="14.6640625" style="5" bestFit="1" customWidth="1"/>
    <col min="8954" max="8955" width="15.5546875" style="5" bestFit="1" customWidth="1"/>
    <col min="8956" max="9182" width="9.109375" style="5"/>
    <col min="9183" max="9183" width="13.44140625" style="5" customWidth="1"/>
    <col min="9184" max="9184" width="16.5546875" style="5" bestFit="1" customWidth="1"/>
    <col min="9185" max="9185" width="14.6640625" style="5" bestFit="1" customWidth="1"/>
    <col min="9186" max="9188" width="15.5546875" style="5" bestFit="1" customWidth="1"/>
    <col min="9189" max="9190" width="14.6640625" style="5" bestFit="1" customWidth="1"/>
    <col min="9191" max="9192" width="15.5546875" style="5" bestFit="1" customWidth="1"/>
    <col min="9193" max="9195" width="14.6640625" style="5" bestFit="1" customWidth="1"/>
    <col min="9196" max="9196" width="15.5546875" style="5" bestFit="1" customWidth="1"/>
    <col min="9197" max="9197" width="14.6640625" style="5" bestFit="1" customWidth="1"/>
    <col min="9198" max="9198" width="13.44140625" style="5" bestFit="1" customWidth="1"/>
    <col min="9199" max="9199" width="14.6640625" style="5" bestFit="1" customWidth="1"/>
    <col min="9200" max="9200" width="13.44140625" style="5" bestFit="1" customWidth="1"/>
    <col min="9201" max="9201" width="14.6640625" style="5" bestFit="1" customWidth="1"/>
    <col min="9202" max="9202" width="13.44140625" style="5" bestFit="1" customWidth="1"/>
    <col min="9203" max="9205" width="14.6640625" style="5" bestFit="1" customWidth="1"/>
    <col min="9206" max="9206" width="13.44140625" style="5" bestFit="1" customWidth="1"/>
    <col min="9207" max="9209" width="14.6640625" style="5" bestFit="1" customWidth="1"/>
    <col min="9210" max="9211" width="15.5546875" style="5" bestFit="1" customWidth="1"/>
    <col min="9212" max="9438" width="9.109375" style="5"/>
    <col min="9439" max="9439" width="13.44140625" style="5" customWidth="1"/>
    <col min="9440" max="9440" width="16.5546875" style="5" bestFit="1" customWidth="1"/>
    <col min="9441" max="9441" width="14.6640625" style="5" bestFit="1" customWidth="1"/>
    <col min="9442" max="9444" width="15.5546875" style="5" bestFit="1" customWidth="1"/>
    <col min="9445" max="9446" width="14.6640625" style="5" bestFit="1" customWidth="1"/>
    <col min="9447" max="9448" width="15.5546875" style="5" bestFit="1" customWidth="1"/>
    <col min="9449" max="9451" width="14.6640625" style="5" bestFit="1" customWidth="1"/>
    <col min="9452" max="9452" width="15.5546875" style="5" bestFit="1" customWidth="1"/>
    <col min="9453" max="9453" width="14.6640625" style="5" bestFit="1" customWidth="1"/>
    <col min="9454" max="9454" width="13.44140625" style="5" bestFit="1" customWidth="1"/>
    <col min="9455" max="9455" width="14.6640625" style="5" bestFit="1" customWidth="1"/>
    <col min="9456" max="9456" width="13.44140625" style="5" bestFit="1" customWidth="1"/>
    <col min="9457" max="9457" width="14.6640625" style="5" bestFit="1" customWidth="1"/>
    <col min="9458" max="9458" width="13.44140625" style="5" bestFit="1" customWidth="1"/>
    <col min="9459" max="9461" width="14.6640625" style="5" bestFit="1" customWidth="1"/>
    <col min="9462" max="9462" width="13.44140625" style="5" bestFit="1" customWidth="1"/>
    <col min="9463" max="9465" width="14.6640625" style="5" bestFit="1" customWidth="1"/>
    <col min="9466" max="9467" width="15.5546875" style="5" bestFit="1" customWidth="1"/>
    <col min="9468" max="9694" width="9.109375" style="5"/>
    <col min="9695" max="9695" width="13.44140625" style="5" customWidth="1"/>
    <col min="9696" max="9696" width="16.5546875" style="5" bestFit="1" customWidth="1"/>
    <col min="9697" max="9697" width="14.6640625" style="5" bestFit="1" customWidth="1"/>
    <col min="9698" max="9700" width="15.5546875" style="5" bestFit="1" customWidth="1"/>
    <col min="9701" max="9702" width="14.6640625" style="5" bestFit="1" customWidth="1"/>
    <col min="9703" max="9704" width="15.5546875" style="5" bestFit="1" customWidth="1"/>
    <col min="9705" max="9707" width="14.6640625" style="5" bestFit="1" customWidth="1"/>
    <col min="9708" max="9708" width="15.5546875" style="5" bestFit="1" customWidth="1"/>
    <col min="9709" max="9709" width="14.6640625" style="5" bestFit="1" customWidth="1"/>
    <col min="9710" max="9710" width="13.44140625" style="5" bestFit="1" customWidth="1"/>
    <col min="9711" max="9711" width="14.6640625" style="5" bestFit="1" customWidth="1"/>
    <col min="9712" max="9712" width="13.44140625" style="5" bestFit="1" customWidth="1"/>
    <col min="9713" max="9713" width="14.6640625" style="5" bestFit="1" customWidth="1"/>
    <col min="9714" max="9714" width="13.44140625" style="5" bestFit="1" customWidth="1"/>
    <col min="9715" max="9717" width="14.6640625" style="5" bestFit="1" customWidth="1"/>
    <col min="9718" max="9718" width="13.44140625" style="5" bestFit="1" customWidth="1"/>
    <col min="9719" max="9721" width="14.6640625" style="5" bestFit="1" customWidth="1"/>
    <col min="9722" max="9723" width="15.5546875" style="5" bestFit="1" customWidth="1"/>
    <col min="9724" max="9950" width="9.109375" style="5"/>
    <col min="9951" max="9951" width="13.44140625" style="5" customWidth="1"/>
    <col min="9952" max="9952" width="16.5546875" style="5" bestFit="1" customWidth="1"/>
    <col min="9953" max="9953" width="14.6640625" style="5" bestFit="1" customWidth="1"/>
    <col min="9954" max="9956" width="15.5546875" style="5" bestFit="1" customWidth="1"/>
    <col min="9957" max="9958" width="14.6640625" style="5" bestFit="1" customWidth="1"/>
    <col min="9959" max="9960" width="15.5546875" style="5" bestFit="1" customWidth="1"/>
    <col min="9961" max="9963" width="14.6640625" style="5" bestFit="1" customWidth="1"/>
    <col min="9964" max="9964" width="15.5546875" style="5" bestFit="1" customWidth="1"/>
    <col min="9965" max="9965" width="14.6640625" style="5" bestFit="1" customWidth="1"/>
    <col min="9966" max="9966" width="13.44140625" style="5" bestFit="1" customWidth="1"/>
    <col min="9967" max="9967" width="14.6640625" style="5" bestFit="1" customWidth="1"/>
    <col min="9968" max="9968" width="13.44140625" style="5" bestFit="1" customWidth="1"/>
    <col min="9969" max="9969" width="14.6640625" style="5" bestFit="1" customWidth="1"/>
    <col min="9970" max="9970" width="13.44140625" style="5" bestFit="1" customWidth="1"/>
    <col min="9971" max="9973" width="14.6640625" style="5" bestFit="1" customWidth="1"/>
    <col min="9974" max="9974" width="13.44140625" style="5" bestFit="1" customWidth="1"/>
    <col min="9975" max="9977" width="14.6640625" style="5" bestFit="1" customWidth="1"/>
    <col min="9978" max="9979" width="15.5546875" style="5" bestFit="1" customWidth="1"/>
    <col min="9980" max="10206" width="9.109375" style="5"/>
    <col min="10207" max="10207" width="13.44140625" style="5" customWidth="1"/>
    <col min="10208" max="10208" width="16.5546875" style="5" bestFit="1" customWidth="1"/>
    <col min="10209" max="10209" width="14.6640625" style="5" bestFit="1" customWidth="1"/>
    <col min="10210" max="10212" width="15.5546875" style="5" bestFit="1" customWidth="1"/>
    <col min="10213" max="10214" width="14.6640625" style="5" bestFit="1" customWidth="1"/>
    <col min="10215" max="10216" width="15.5546875" style="5" bestFit="1" customWidth="1"/>
    <col min="10217" max="10219" width="14.6640625" style="5" bestFit="1" customWidth="1"/>
    <col min="10220" max="10220" width="15.5546875" style="5" bestFit="1" customWidth="1"/>
    <col min="10221" max="10221" width="14.6640625" style="5" bestFit="1" customWidth="1"/>
    <col min="10222" max="10222" width="13.44140625" style="5" bestFit="1" customWidth="1"/>
    <col min="10223" max="10223" width="14.6640625" style="5" bestFit="1" customWidth="1"/>
    <col min="10224" max="10224" width="13.44140625" style="5" bestFit="1" customWidth="1"/>
    <col min="10225" max="10225" width="14.6640625" style="5" bestFit="1" customWidth="1"/>
    <col min="10226" max="10226" width="13.44140625" style="5" bestFit="1" customWidth="1"/>
    <col min="10227" max="10229" width="14.6640625" style="5" bestFit="1" customWidth="1"/>
    <col min="10230" max="10230" width="13.44140625" style="5" bestFit="1" customWidth="1"/>
    <col min="10231" max="10233" width="14.6640625" style="5" bestFit="1" customWidth="1"/>
    <col min="10234" max="10235" width="15.5546875" style="5" bestFit="1" customWidth="1"/>
    <col min="10236" max="10462" width="9.109375" style="5"/>
    <col min="10463" max="10463" width="13.44140625" style="5" customWidth="1"/>
    <col min="10464" max="10464" width="16.5546875" style="5" bestFit="1" customWidth="1"/>
    <col min="10465" max="10465" width="14.6640625" style="5" bestFit="1" customWidth="1"/>
    <col min="10466" max="10468" width="15.5546875" style="5" bestFit="1" customWidth="1"/>
    <col min="10469" max="10470" width="14.6640625" style="5" bestFit="1" customWidth="1"/>
    <col min="10471" max="10472" width="15.5546875" style="5" bestFit="1" customWidth="1"/>
    <col min="10473" max="10475" width="14.6640625" style="5" bestFit="1" customWidth="1"/>
    <col min="10476" max="10476" width="15.5546875" style="5" bestFit="1" customWidth="1"/>
    <col min="10477" max="10477" width="14.6640625" style="5" bestFit="1" customWidth="1"/>
    <col min="10478" max="10478" width="13.44140625" style="5" bestFit="1" customWidth="1"/>
    <col min="10479" max="10479" width="14.6640625" style="5" bestFit="1" customWidth="1"/>
    <col min="10480" max="10480" width="13.44140625" style="5" bestFit="1" customWidth="1"/>
    <col min="10481" max="10481" width="14.6640625" style="5" bestFit="1" customWidth="1"/>
    <col min="10482" max="10482" width="13.44140625" style="5" bestFit="1" customWidth="1"/>
    <col min="10483" max="10485" width="14.6640625" style="5" bestFit="1" customWidth="1"/>
    <col min="10486" max="10486" width="13.44140625" style="5" bestFit="1" customWidth="1"/>
    <col min="10487" max="10489" width="14.6640625" style="5" bestFit="1" customWidth="1"/>
    <col min="10490" max="10491" width="15.5546875" style="5" bestFit="1" customWidth="1"/>
    <col min="10492" max="10718" width="9.109375" style="5"/>
    <col min="10719" max="10719" width="13.44140625" style="5" customWidth="1"/>
    <col min="10720" max="10720" width="16.5546875" style="5" bestFit="1" customWidth="1"/>
    <col min="10721" max="10721" width="14.6640625" style="5" bestFit="1" customWidth="1"/>
    <col min="10722" max="10724" width="15.5546875" style="5" bestFit="1" customWidth="1"/>
    <col min="10725" max="10726" width="14.6640625" style="5" bestFit="1" customWidth="1"/>
    <col min="10727" max="10728" width="15.5546875" style="5" bestFit="1" customWidth="1"/>
    <col min="10729" max="10731" width="14.6640625" style="5" bestFit="1" customWidth="1"/>
    <col min="10732" max="10732" width="15.5546875" style="5" bestFit="1" customWidth="1"/>
    <col min="10733" max="10733" width="14.6640625" style="5" bestFit="1" customWidth="1"/>
    <col min="10734" max="10734" width="13.44140625" style="5" bestFit="1" customWidth="1"/>
    <col min="10735" max="10735" width="14.6640625" style="5" bestFit="1" customWidth="1"/>
    <col min="10736" max="10736" width="13.44140625" style="5" bestFit="1" customWidth="1"/>
    <col min="10737" max="10737" width="14.6640625" style="5" bestFit="1" customWidth="1"/>
    <col min="10738" max="10738" width="13.44140625" style="5" bestFit="1" customWidth="1"/>
    <col min="10739" max="10741" width="14.6640625" style="5" bestFit="1" customWidth="1"/>
    <col min="10742" max="10742" width="13.44140625" style="5" bestFit="1" customWidth="1"/>
    <col min="10743" max="10745" width="14.6640625" style="5" bestFit="1" customWidth="1"/>
    <col min="10746" max="10747" width="15.5546875" style="5" bestFit="1" customWidth="1"/>
    <col min="10748" max="10974" width="9.109375" style="5"/>
    <col min="10975" max="10975" width="13.44140625" style="5" customWidth="1"/>
    <col min="10976" max="10976" width="16.5546875" style="5" bestFit="1" customWidth="1"/>
    <col min="10977" max="10977" width="14.6640625" style="5" bestFit="1" customWidth="1"/>
    <col min="10978" max="10980" width="15.5546875" style="5" bestFit="1" customWidth="1"/>
    <col min="10981" max="10982" width="14.6640625" style="5" bestFit="1" customWidth="1"/>
    <col min="10983" max="10984" width="15.5546875" style="5" bestFit="1" customWidth="1"/>
    <col min="10985" max="10987" width="14.6640625" style="5" bestFit="1" customWidth="1"/>
    <col min="10988" max="10988" width="15.5546875" style="5" bestFit="1" customWidth="1"/>
    <col min="10989" max="10989" width="14.6640625" style="5" bestFit="1" customWidth="1"/>
    <col min="10990" max="10990" width="13.44140625" style="5" bestFit="1" customWidth="1"/>
    <col min="10991" max="10991" width="14.6640625" style="5" bestFit="1" customWidth="1"/>
    <col min="10992" max="10992" width="13.44140625" style="5" bestFit="1" customWidth="1"/>
    <col min="10993" max="10993" width="14.6640625" style="5" bestFit="1" customWidth="1"/>
    <col min="10994" max="10994" width="13.44140625" style="5" bestFit="1" customWidth="1"/>
    <col min="10995" max="10997" width="14.6640625" style="5" bestFit="1" customWidth="1"/>
    <col min="10998" max="10998" width="13.44140625" style="5" bestFit="1" customWidth="1"/>
    <col min="10999" max="11001" width="14.6640625" style="5" bestFit="1" customWidth="1"/>
    <col min="11002" max="11003" width="15.5546875" style="5" bestFit="1" customWidth="1"/>
    <col min="11004" max="11230" width="9.109375" style="5"/>
    <col min="11231" max="11231" width="13.44140625" style="5" customWidth="1"/>
    <col min="11232" max="11232" width="16.5546875" style="5" bestFit="1" customWidth="1"/>
    <col min="11233" max="11233" width="14.6640625" style="5" bestFit="1" customWidth="1"/>
    <col min="11234" max="11236" width="15.5546875" style="5" bestFit="1" customWidth="1"/>
    <col min="11237" max="11238" width="14.6640625" style="5" bestFit="1" customWidth="1"/>
    <col min="11239" max="11240" width="15.5546875" style="5" bestFit="1" customWidth="1"/>
    <col min="11241" max="11243" width="14.6640625" style="5" bestFit="1" customWidth="1"/>
    <col min="11244" max="11244" width="15.5546875" style="5" bestFit="1" customWidth="1"/>
    <col min="11245" max="11245" width="14.6640625" style="5" bestFit="1" customWidth="1"/>
    <col min="11246" max="11246" width="13.44140625" style="5" bestFit="1" customWidth="1"/>
    <col min="11247" max="11247" width="14.6640625" style="5" bestFit="1" customWidth="1"/>
    <col min="11248" max="11248" width="13.44140625" style="5" bestFit="1" customWidth="1"/>
    <col min="11249" max="11249" width="14.6640625" style="5" bestFit="1" customWidth="1"/>
    <col min="11250" max="11250" width="13.44140625" style="5" bestFit="1" customWidth="1"/>
    <col min="11251" max="11253" width="14.6640625" style="5" bestFit="1" customWidth="1"/>
    <col min="11254" max="11254" width="13.44140625" style="5" bestFit="1" customWidth="1"/>
    <col min="11255" max="11257" width="14.6640625" style="5" bestFit="1" customWidth="1"/>
    <col min="11258" max="11259" width="15.5546875" style="5" bestFit="1" customWidth="1"/>
    <col min="11260" max="11486" width="9.109375" style="5"/>
    <col min="11487" max="11487" width="13.44140625" style="5" customWidth="1"/>
    <col min="11488" max="11488" width="16.5546875" style="5" bestFit="1" customWidth="1"/>
    <col min="11489" max="11489" width="14.6640625" style="5" bestFit="1" customWidth="1"/>
    <col min="11490" max="11492" width="15.5546875" style="5" bestFit="1" customWidth="1"/>
    <col min="11493" max="11494" width="14.6640625" style="5" bestFit="1" customWidth="1"/>
    <col min="11495" max="11496" width="15.5546875" style="5" bestFit="1" customWidth="1"/>
    <col min="11497" max="11499" width="14.6640625" style="5" bestFit="1" customWidth="1"/>
    <col min="11500" max="11500" width="15.5546875" style="5" bestFit="1" customWidth="1"/>
    <col min="11501" max="11501" width="14.6640625" style="5" bestFit="1" customWidth="1"/>
    <col min="11502" max="11502" width="13.44140625" style="5" bestFit="1" customWidth="1"/>
    <col min="11503" max="11503" width="14.6640625" style="5" bestFit="1" customWidth="1"/>
    <col min="11504" max="11504" width="13.44140625" style="5" bestFit="1" customWidth="1"/>
    <col min="11505" max="11505" width="14.6640625" style="5" bestFit="1" customWidth="1"/>
    <col min="11506" max="11506" width="13.44140625" style="5" bestFit="1" customWidth="1"/>
    <col min="11507" max="11509" width="14.6640625" style="5" bestFit="1" customWidth="1"/>
    <col min="11510" max="11510" width="13.44140625" style="5" bestFit="1" customWidth="1"/>
    <col min="11511" max="11513" width="14.6640625" style="5" bestFit="1" customWidth="1"/>
    <col min="11514" max="11515" width="15.5546875" style="5" bestFit="1" customWidth="1"/>
    <col min="11516" max="11742" width="9.109375" style="5"/>
    <col min="11743" max="11743" width="13.44140625" style="5" customWidth="1"/>
    <col min="11744" max="11744" width="16.5546875" style="5" bestFit="1" customWidth="1"/>
    <col min="11745" max="11745" width="14.6640625" style="5" bestFit="1" customWidth="1"/>
    <col min="11746" max="11748" width="15.5546875" style="5" bestFit="1" customWidth="1"/>
    <col min="11749" max="11750" width="14.6640625" style="5" bestFit="1" customWidth="1"/>
    <col min="11751" max="11752" width="15.5546875" style="5" bestFit="1" customWidth="1"/>
    <col min="11753" max="11755" width="14.6640625" style="5" bestFit="1" customWidth="1"/>
    <col min="11756" max="11756" width="15.5546875" style="5" bestFit="1" customWidth="1"/>
    <col min="11757" max="11757" width="14.6640625" style="5" bestFit="1" customWidth="1"/>
    <col min="11758" max="11758" width="13.44140625" style="5" bestFit="1" customWidth="1"/>
    <col min="11759" max="11759" width="14.6640625" style="5" bestFit="1" customWidth="1"/>
    <col min="11760" max="11760" width="13.44140625" style="5" bestFit="1" customWidth="1"/>
    <col min="11761" max="11761" width="14.6640625" style="5" bestFit="1" customWidth="1"/>
    <col min="11762" max="11762" width="13.44140625" style="5" bestFit="1" customWidth="1"/>
    <col min="11763" max="11765" width="14.6640625" style="5" bestFit="1" customWidth="1"/>
    <col min="11766" max="11766" width="13.44140625" style="5" bestFit="1" customWidth="1"/>
    <col min="11767" max="11769" width="14.6640625" style="5" bestFit="1" customWidth="1"/>
    <col min="11770" max="11771" width="15.5546875" style="5" bestFit="1" customWidth="1"/>
    <col min="11772" max="11998" width="9.109375" style="5"/>
    <col min="11999" max="11999" width="13.44140625" style="5" customWidth="1"/>
    <col min="12000" max="12000" width="16.5546875" style="5" bestFit="1" customWidth="1"/>
    <col min="12001" max="12001" width="14.6640625" style="5" bestFit="1" customWidth="1"/>
    <col min="12002" max="12004" width="15.5546875" style="5" bestFit="1" customWidth="1"/>
    <col min="12005" max="12006" width="14.6640625" style="5" bestFit="1" customWidth="1"/>
    <col min="12007" max="12008" width="15.5546875" style="5" bestFit="1" customWidth="1"/>
    <col min="12009" max="12011" width="14.6640625" style="5" bestFit="1" customWidth="1"/>
    <col min="12012" max="12012" width="15.5546875" style="5" bestFit="1" customWidth="1"/>
    <col min="12013" max="12013" width="14.6640625" style="5" bestFit="1" customWidth="1"/>
    <col min="12014" max="12014" width="13.44140625" style="5" bestFit="1" customWidth="1"/>
    <col min="12015" max="12015" width="14.6640625" style="5" bestFit="1" customWidth="1"/>
    <col min="12016" max="12016" width="13.44140625" style="5" bestFit="1" customWidth="1"/>
    <col min="12017" max="12017" width="14.6640625" style="5" bestFit="1" customWidth="1"/>
    <col min="12018" max="12018" width="13.44140625" style="5" bestFit="1" customWidth="1"/>
    <col min="12019" max="12021" width="14.6640625" style="5" bestFit="1" customWidth="1"/>
    <col min="12022" max="12022" width="13.44140625" style="5" bestFit="1" customWidth="1"/>
    <col min="12023" max="12025" width="14.6640625" style="5" bestFit="1" customWidth="1"/>
    <col min="12026" max="12027" width="15.5546875" style="5" bestFit="1" customWidth="1"/>
    <col min="12028" max="12254" width="9.109375" style="5"/>
    <col min="12255" max="12255" width="13.44140625" style="5" customWidth="1"/>
    <col min="12256" max="12256" width="16.5546875" style="5" bestFit="1" customWidth="1"/>
    <col min="12257" max="12257" width="14.6640625" style="5" bestFit="1" customWidth="1"/>
    <col min="12258" max="12260" width="15.5546875" style="5" bestFit="1" customWidth="1"/>
    <col min="12261" max="12262" width="14.6640625" style="5" bestFit="1" customWidth="1"/>
    <col min="12263" max="12264" width="15.5546875" style="5" bestFit="1" customWidth="1"/>
    <col min="12265" max="12267" width="14.6640625" style="5" bestFit="1" customWidth="1"/>
    <col min="12268" max="12268" width="15.5546875" style="5" bestFit="1" customWidth="1"/>
    <col min="12269" max="12269" width="14.6640625" style="5" bestFit="1" customWidth="1"/>
    <col min="12270" max="12270" width="13.44140625" style="5" bestFit="1" customWidth="1"/>
    <col min="12271" max="12271" width="14.6640625" style="5" bestFit="1" customWidth="1"/>
    <col min="12272" max="12272" width="13.44140625" style="5" bestFit="1" customWidth="1"/>
    <col min="12273" max="12273" width="14.6640625" style="5" bestFit="1" customWidth="1"/>
    <col min="12274" max="12274" width="13.44140625" style="5" bestFit="1" customWidth="1"/>
    <col min="12275" max="12277" width="14.6640625" style="5" bestFit="1" customWidth="1"/>
    <col min="12278" max="12278" width="13.44140625" style="5" bestFit="1" customWidth="1"/>
    <col min="12279" max="12281" width="14.6640625" style="5" bestFit="1" customWidth="1"/>
    <col min="12282" max="12283" width="15.5546875" style="5" bestFit="1" customWidth="1"/>
    <col min="12284" max="12510" width="9.109375" style="5"/>
    <col min="12511" max="12511" width="13.44140625" style="5" customWidth="1"/>
    <col min="12512" max="12512" width="16.5546875" style="5" bestFit="1" customWidth="1"/>
    <col min="12513" max="12513" width="14.6640625" style="5" bestFit="1" customWidth="1"/>
    <col min="12514" max="12516" width="15.5546875" style="5" bestFit="1" customWidth="1"/>
    <col min="12517" max="12518" width="14.6640625" style="5" bestFit="1" customWidth="1"/>
    <col min="12519" max="12520" width="15.5546875" style="5" bestFit="1" customWidth="1"/>
    <col min="12521" max="12523" width="14.6640625" style="5" bestFit="1" customWidth="1"/>
    <col min="12524" max="12524" width="15.5546875" style="5" bestFit="1" customWidth="1"/>
    <col min="12525" max="12525" width="14.6640625" style="5" bestFit="1" customWidth="1"/>
    <col min="12526" max="12526" width="13.44140625" style="5" bestFit="1" customWidth="1"/>
    <col min="12527" max="12527" width="14.6640625" style="5" bestFit="1" customWidth="1"/>
    <col min="12528" max="12528" width="13.44140625" style="5" bestFit="1" customWidth="1"/>
    <col min="12529" max="12529" width="14.6640625" style="5" bestFit="1" customWidth="1"/>
    <col min="12530" max="12530" width="13.44140625" style="5" bestFit="1" customWidth="1"/>
    <col min="12531" max="12533" width="14.6640625" style="5" bestFit="1" customWidth="1"/>
    <col min="12534" max="12534" width="13.44140625" style="5" bestFit="1" customWidth="1"/>
    <col min="12535" max="12537" width="14.6640625" style="5" bestFit="1" customWidth="1"/>
    <col min="12538" max="12539" width="15.5546875" style="5" bestFit="1" customWidth="1"/>
    <col min="12540" max="12766" width="9.109375" style="5"/>
    <col min="12767" max="12767" width="13.44140625" style="5" customWidth="1"/>
    <col min="12768" max="12768" width="16.5546875" style="5" bestFit="1" customWidth="1"/>
    <col min="12769" max="12769" width="14.6640625" style="5" bestFit="1" customWidth="1"/>
    <col min="12770" max="12772" width="15.5546875" style="5" bestFit="1" customWidth="1"/>
    <col min="12773" max="12774" width="14.6640625" style="5" bestFit="1" customWidth="1"/>
    <col min="12775" max="12776" width="15.5546875" style="5" bestFit="1" customWidth="1"/>
    <col min="12777" max="12779" width="14.6640625" style="5" bestFit="1" customWidth="1"/>
    <col min="12780" max="12780" width="15.5546875" style="5" bestFit="1" customWidth="1"/>
    <col min="12781" max="12781" width="14.6640625" style="5" bestFit="1" customWidth="1"/>
    <col min="12782" max="12782" width="13.44140625" style="5" bestFit="1" customWidth="1"/>
    <col min="12783" max="12783" width="14.6640625" style="5" bestFit="1" customWidth="1"/>
    <col min="12784" max="12784" width="13.44140625" style="5" bestFit="1" customWidth="1"/>
    <col min="12785" max="12785" width="14.6640625" style="5" bestFit="1" customWidth="1"/>
    <col min="12786" max="12786" width="13.44140625" style="5" bestFit="1" customWidth="1"/>
    <col min="12787" max="12789" width="14.6640625" style="5" bestFit="1" customWidth="1"/>
    <col min="12790" max="12790" width="13.44140625" style="5" bestFit="1" customWidth="1"/>
    <col min="12791" max="12793" width="14.6640625" style="5" bestFit="1" customWidth="1"/>
    <col min="12794" max="12795" width="15.5546875" style="5" bestFit="1" customWidth="1"/>
    <col min="12796" max="13022" width="9.109375" style="5"/>
    <col min="13023" max="13023" width="13.44140625" style="5" customWidth="1"/>
    <col min="13024" max="13024" width="16.5546875" style="5" bestFit="1" customWidth="1"/>
    <col min="13025" max="13025" width="14.6640625" style="5" bestFit="1" customWidth="1"/>
    <col min="13026" max="13028" width="15.5546875" style="5" bestFit="1" customWidth="1"/>
    <col min="13029" max="13030" width="14.6640625" style="5" bestFit="1" customWidth="1"/>
    <col min="13031" max="13032" width="15.5546875" style="5" bestFit="1" customWidth="1"/>
    <col min="13033" max="13035" width="14.6640625" style="5" bestFit="1" customWidth="1"/>
    <col min="13036" max="13036" width="15.5546875" style="5" bestFit="1" customWidth="1"/>
    <col min="13037" max="13037" width="14.6640625" style="5" bestFit="1" customWidth="1"/>
    <col min="13038" max="13038" width="13.44140625" style="5" bestFit="1" customWidth="1"/>
    <col min="13039" max="13039" width="14.6640625" style="5" bestFit="1" customWidth="1"/>
    <col min="13040" max="13040" width="13.44140625" style="5" bestFit="1" customWidth="1"/>
    <col min="13041" max="13041" width="14.6640625" style="5" bestFit="1" customWidth="1"/>
    <col min="13042" max="13042" width="13.44140625" style="5" bestFit="1" customWidth="1"/>
    <col min="13043" max="13045" width="14.6640625" style="5" bestFit="1" customWidth="1"/>
    <col min="13046" max="13046" width="13.44140625" style="5" bestFit="1" customWidth="1"/>
    <col min="13047" max="13049" width="14.6640625" style="5" bestFit="1" customWidth="1"/>
    <col min="13050" max="13051" width="15.5546875" style="5" bestFit="1" customWidth="1"/>
    <col min="13052" max="13278" width="9.109375" style="5"/>
    <col min="13279" max="13279" width="13.44140625" style="5" customWidth="1"/>
    <col min="13280" max="13280" width="16.5546875" style="5" bestFit="1" customWidth="1"/>
    <col min="13281" max="13281" width="14.6640625" style="5" bestFit="1" customWidth="1"/>
    <col min="13282" max="13284" width="15.5546875" style="5" bestFit="1" customWidth="1"/>
    <col min="13285" max="13286" width="14.6640625" style="5" bestFit="1" customWidth="1"/>
    <col min="13287" max="13288" width="15.5546875" style="5" bestFit="1" customWidth="1"/>
    <col min="13289" max="13291" width="14.6640625" style="5" bestFit="1" customWidth="1"/>
    <col min="13292" max="13292" width="15.5546875" style="5" bestFit="1" customWidth="1"/>
    <col min="13293" max="13293" width="14.6640625" style="5" bestFit="1" customWidth="1"/>
    <col min="13294" max="13294" width="13.44140625" style="5" bestFit="1" customWidth="1"/>
    <col min="13295" max="13295" width="14.6640625" style="5" bestFit="1" customWidth="1"/>
    <col min="13296" max="13296" width="13.44140625" style="5" bestFit="1" customWidth="1"/>
    <col min="13297" max="13297" width="14.6640625" style="5" bestFit="1" customWidth="1"/>
    <col min="13298" max="13298" width="13.44140625" style="5" bestFit="1" customWidth="1"/>
    <col min="13299" max="13301" width="14.6640625" style="5" bestFit="1" customWidth="1"/>
    <col min="13302" max="13302" width="13.44140625" style="5" bestFit="1" customWidth="1"/>
    <col min="13303" max="13305" width="14.6640625" style="5" bestFit="1" customWidth="1"/>
    <col min="13306" max="13307" width="15.5546875" style="5" bestFit="1" customWidth="1"/>
    <col min="13308" max="13534" width="9.109375" style="5"/>
    <col min="13535" max="13535" width="13.44140625" style="5" customWidth="1"/>
    <col min="13536" max="13536" width="16.5546875" style="5" bestFit="1" customWidth="1"/>
    <col min="13537" max="13537" width="14.6640625" style="5" bestFit="1" customWidth="1"/>
    <col min="13538" max="13540" width="15.5546875" style="5" bestFit="1" customWidth="1"/>
    <col min="13541" max="13542" width="14.6640625" style="5" bestFit="1" customWidth="1"/>
    <col min="13543" max="13544" width="15.5546875" style="5" bestFit="1" customWidth="1"/>
    <col min="13545" max="13547" width="14.6640625" style="5" bestFit="1" customWidth="1"/>
    <col min="13548" max="13548" width="15.5546875" style="5" bestFit="1" customWidth="1"/>
    <col min="13549" max="13549" width="14.6640625" style="5" bestFit="1" customWidth="1"/>
    <col min="13550" max="13550" width="13.44140625" style="5" bestFit="1" customWidth="1"/>
    <col min="13551" max="13551" width="14.6640625" style="5" bestFit="1" customWidth="1"/>
    <col min="13552" max="13552" width="13.44140625" style="5" bestFit="1" customWidth="1"/>
    <col min="13553" max="13553" width="14.6640625" style="5" bestFit="1" customWidth="1"/>
    <col min="13554" max="13554" width="13.44140625" style="5" bestFit="1" customWidth="1"/>
    <col min="13555" max="13557" width="14.6640625" style="5" bestFit="1" customWidth="1"/>
    <col min="13558" max="13558" width="13.44140625" style="5" bestFit="1" customWidth="1"/>
    <col min="13559" max="13561" width="14.6640625" style="5" bestFit="1" customWidth="1"/>
    <col min="13562" max="13563" width="15.5546875" style="5" bestFit="1" customWidth="1"/>
    <col min="13564" max="13790" width="9.109375" style="5"/>
    <col min="13791" max="13791" width="13.44140625" style="5" customWidth="1"/>
    <col min="13792" max="13792" width="16.5546875" style="5" bestFit="1" customWidth="1"/>
    <col min="13793" max="13793" width="14.6640625" style="5" bestFit="1" customWidth="1"/>
    <col min="13794" max="13796" width="15.5546875" style="5" bestFit="1" customWidth="1"/>
    <col min="13797" max="13798" width="14.6640625" style="5" bestFit="1" customWidth="1"/>
    <col min="13799" max="13800" width="15.5546875" style="5" bestFit="1" customWidth="1"/>
    <col min="13801" max="13803" width="14.6640625" style="5" bestFit="1" customWidth="1"/>
    <col min="13804" max="13804" width="15.5546875" style="5" bestFit="1" customWidth="1"/>
    <col min="13805" max="13805" width="14.6640625" style="5" bestFit="1" customWidth="1"/>
    <col min="13806" max="13806" width="13.44140625" style="5" bestFit="1" customWidth="1"/>
    <col min="13807" max="13807" width="14.6640625" style="5" bestFit="1" customWidth="1"/>
    <col min="13808" max="13808" width="13.44140625" style="5" bestFit="1" customWidth="1"/>
    <col min="13809" max="13809" width="14.6640625" style="5" bestFit="1" customWidth="1"/>
    <col min="13810" max="13810" width="13.44140625" style="5" bestFit="1" customWidth="1"/>
    <col min="13811" max="13813" width="14.6640625" style="5" bestFit="1" customWidth="1"/>
    <col min="13814" max="13814" width="13.44140625" style="5" bestFit="1" customWidth="1"/>
    <col min="13815" max="13817" width="14.6640625" style="5" bestFit="1" customWidth="1"/>
    <col min="13818" max="13819" width="15.5546875" style="5" bestFit="1" customWidth="1"/>
    <col min="13820" max="14046" width="9.109375" style="5"/>
    <col min="14047" max="14047" width="13.44140625" style="5" customWidth="1"/>
    <col min="14048" max="14048" width="16.5546875" style="5" bestFit="1" customWidth="1"/>
    <col min="14049" max="14049" width="14.6640625" style="5" bestFit="1" customWidth="1"/>
    <col min="14050" max="14052" width="15.5546875" style="5" bestFit="1" customWidth="1"/>
    <col min="14053" max="14054" width="14.6640625" style="5" bestFit="1" customWidth="1"/>
    <col min="14055" max="14056" width="15.5546875" style="5" bestFit="1" customWidth="1"/>
    <col min="14057" max="14059" width="14.6640625" style="5" bestFit="1" customWidth="1"/>
    <col min="14060" max="14060" width="15.5546875" style="5" bestFit="1" customWidth="1"/>
    <col min="14061" max="14061" width="14.6640625" style="5" bestFit="1" customWidth="1"/>
    <col min="14062" max="14062" width="13.44140625" style="5" bestFit="1" customWidth="1"/>
    <col min="14063" max="14063" width="14.6640625" style="5" bestFit="1" customWidth="1"/>
    <col min="14064" max="14064" width="13.44140625" style="5" bestFit="1" customWidth="1"/>
    <col min="14065" max="14065" width="14.6640625" style="5" bestFit="1" customWidth="1"/>
    <col min="14066" max="14066" width="13.44140625" style="5" bestFit="1" customWidth="1"/>
    <col min="14067" max="14069" width="14.6640625" style="5" bestFit="1" customWidth="1"/>
    <col min="14070" max="14070" width="13.44140625" style="5" bestFit="1" customWidth="1"/>
    <col min="14071" max="14073" width="14.6640625" style="5" bestFit="1" customWidth="1"/>
    <col min="14074" max="14075" width="15.5546875" style="5" bestFit="1" customWidth="1"/>
    <col min="14076" max="14302" width="9.109375" style="5"/>
    <col min="14303" max="14303" width="13.44140625" style="5" customWidth="1"/>
    <col min="14304" max="14304" width="16.5546875" style="5" bestFit="1" customWidth="1"/>
    <col min="14305" max="14305" width="14.6640625" style="5" bestFit="1" customWidth="1"/>
    <col min="14306" max="14308" width="15.5546875" style="5" bestFit="1" customWidth="1"/>
    <col min="14309" max="14310" width="14.6640625" style="5" bestFit="1" customWidth="1"/>
    <col min="14311" max="14312" width="15.5546875" style="5" bestFit="1" customWidth="1"/>
    <col min="14313" max="14315" width="14.6640625" style="5" bestFit="1" customWidth="1"/>
    <col min="14316" max="14316" width="15.5546875" style="5" bestFit="1" customWidth="1"/>
    <col min="14317" max="14317" width="14.6640625" style="5" bestFit="1" customWidth="1"/>
    <col min="14318" max="14318" width="13.44140625" style="5" bestFit="1" customWidth="1"/>
    <col min="14319" max="14319" width="14.6640625" style="5" bestFit="1" customWidth="1"/>
    <col min="14320" max="14320" width="13.44140625" style="5" bestFit="1" customWidth="1"/>
    <col min="14321" max="14321" width="14.6640625" style="5" bestFit="1" customWidth="1"/>
    <col min="14322" max="14322" width="13.44140625" style="5" bestFit="1" customWidth="1"/>
    <col min="14323" max="14325" width="14.6640625" style="5" bestFit="1" customWidth="1"/>
    <col min="14326" max="14326" width="13.44140625" style="5" bestFit="1" customWidth="1"/>
    <col min="14327" max="14329" width="14.6640625" style="5" bestFit="1" customWidth="1"/>
    <col min="14330" max="14331" width="15.5546875" style="5" bestFit="1" customWidth="1"/>
    <col min="14332" max="14558" width="9.109375" style="5"/>
    <col min="14559" max="14559" width="13.44140625" style="5" customWidth="1"/>
    <col min="14560" max="14560" width="16.5546875" style="5" bestFit="1" customWidth="1"/>
    <col min="14561" max="14561" width="14.6640625" style="5" bestFit="1" customWidth="1"/>
    <col min="14562" max="14564" width="15.5546875" style="5" bestFit="1" customWidth="1"/>
    <col min="14565" max="14566" width="14.6640625" style="5" bestFit="1" customWidth="1"/>
    <col min="14567" max="14568" width="15.5546875" style="5" bestFit="1" customWidth="1"/>
    <col min="14569" max="14571" width="14.6640625" style="5" bestFit="1" customWidth="1"/>
    <col min="14572" max="14572" width="15.5546875" style="5" bestFit="1" customWidth="1"/>
    <col min="14573" max="14573" width="14.6640625" style="5" bestFit="1" customWidth="1"/>
    <col min="14574" max="14574" width="13.44140625" style="5" bestFit="1" customWidth="1"/>
    <col min="14575" max="14575" width="14.6640625" style="5" bestFit="1" customWidth="1"/>
    <col min="14576" max="14576" width="13.44140625" style="5" bestFit="1" customWidth="1"/>
    <col min="14577" max="14577" width="14.6640625" style="5" bestFit="1" customWidth="1"/>
    <col min="14578" max="14578" width="13.44140625" style="5" bestFit="1" customWidth="1"/>
    <col min="14579" max="14581" width="14.6640625" style="5" bestFit="1" customWidth="1"/>
    <col min="14582" max="14582" width="13.44140625" style="5" bestFit="1" customWidth="1"/>
    <col min="14583" max="14585" width="14.6640625" style="5" bestFit="1" customWidth="1"/>
    <col min="14586" max="14587" width="15.5546875" style="5" bestFit="1" customWidth="1"/>
    <col min="14588" max="14814" width="9.109375" style="5"/>
    <col min="14815" max="14815" width="13.44140625" style="5" customWidth="1"/>
    <col min="14816" max="14816" width="16.5546875" style="5" bestFit="1" customWidth="1"/>
    <col min="14817" max="14817" width="14.6640625" style="5" bestFit="1" customWidth="1"/>
    <col min="14818" max="14820" width="15.5546875" style="5" bestFit="1" customWidth="1"/>
    <col min="14821" max="14822" width="14.6640625" style="5" bestFit="1" customWidth="1"/>
    <col min="14823" max="14824" width="15.5546875" style="5" bestFit="1" customWidth="1"/>
    <col min="14825" max="14827" width="14.6640625" style="5" bestFit="1" customWidth="1"/>
    <col min="14828" max="14828" width="15.5546875" style="5" bestFit="1" customWidth="1"/>
    <col min="14829" max="14829" width="14.6640625" style="5" bestFit="1" customWidth="1"/>
    <col min="14830" max="14830" width="13.44140625" style="5" bestFit="1" customWidth="1"/>
    <col min="14831" max="14831" width="14.6640625" style="5" bestFit="1" customWidth="1"/>
    <col min="14832" max="14832" width="13.44140625" style="5" bestFit="1" customWidth="1"/>
    <col min="14833" max="14833" width="14.6640625" style="5" bestFit="1" customWidth="1"/>
    <col min="14834" max="14834" width="13.44140625" style="5" bestFit="1" customWidth="1"/>
    <col min="14835" max="14837" width="14.6640625" style="5" bestFit="1" customWidth="1"/>
    <col min="14838" max="14838" width="13.44140625" style="5" bestFit="1" customWidth="1"/>
    <col min="14839" max="14841" width="14.6640625" style="5" bestFit="1" customWidth="1"/>
    <col min="14842" max="14843" width="15.5546875" style="5" bestFit="1" customWidth="1"/>
    <col min="14844" max="15070" width="9.109375" style="5"/>
    <col min="15071" max="15071" width="13.44140625" style="5" customWidth="1"/>
    <col min="15072" max="15072" width="16.5546875" style="5" bestFit="1" customWidth="1"/>
    <col min="15073" max="15073" width="14.6640625" style="5" bestFit="1" customWidth="1"/>
    <col min="15074" max="15076" width="15.5546875" style="5" bestFit="1" customWidth="1"/>
    <col min="15077" max="15078" width="14.6640625" style="5" bestFit="1" customWidth="1"/>
    <col min="15079" max="15080" width="15.5546875" style="5" bestFit="1" customWidth="1"/>
    <col min="15081" max="15083" width="14.6640625" style="5" bestFit="1" customWidth="1"/>
    <col min="15084" max="15084" width="15.5546875" style="5" bestFit="1" customWidth="1"/>
    <col min="15085" max="15085" width="14.6640625" style="5" bestFit="1" customWidth="1"/>
    <col min="15086" max="15086" width="13.44140625" style="5" bestFit="1" customWidth="1"/>
    <col min="15087" max="15087" width="14.6640625" style="5" bestFit="1" customWidth="1"/>
    <col min="15088" max="15088" width="13.44140625" style="5" bestFit="1" customWidth="1"/>
    <col min="15089" max="15089" width="14.6640625" style="5" bestFit="1" customWidth="1"/>
    <col min="15090" max="15090" width="13.44140625" style="5" bestFit="1" customWidth="1"/>
    <col min="15091" max="15093" width="14.6640625" style="5" bestFit="1" customWidth="1"/>
    <col min="15094" max="15094" width="13.44140625" style="5" bestFit="1" customWidth="1"/>
    <col min="15095" max="15097" width="14.6640625" style="5" bestFit="1" customWidth="1"/>
    <col min="15098" max="15099" width="15.5546875" style="5" bestFit="1" customWidth="1"/>
    <col min="15100" max="15326" width="9.109375" style="5"/>
    <col min="15327" max="15327" width="13.44140625" style="5" customWidth="1"/>
    <col min="15328" max="15328" width="16.5546875" style="5" bestFit="1" customWidth="1"/>
    <col min="15329" max="15329" width="14.6640625" style="5" bestFit="1" customWidth="1"/>
    <col min="15330" max="15332" width="15.5546875" style="5" bestFit="1" customWidth="1"/>
    <col min="15333" max="15334" width="14.6640625" style="5" bestFit="1" customWidth="1"/>
    <col min="15335" max="15336" width="15.5546875" style="5" bestFit="1" customWidth="1"/>
    <col min="15337" max="15339" width="14.6640625" style="5" bestFit="1" customWidth="1"/>
    <col min="15340" max="15340" width="15.5546875" style="5" bestFit="1" customWidth="1"/>
    <col min="15341" max="15341" width="14.6640625" style="5" bestFit="1" customWidth="1"/>
    <col min="15342" max="15342" width="13.44140625" style="5" bestFit="1" customWidth="1"/>
    <col min="15343" max="15343" width="14.6640625" style="5" bestFit="1" customWidth="1"/>
    <col min="15344" max="15344" width="13.44140625" style="5" bestFit="1" customWidth="1"/>
    <col min="15345" max="15345" width="14.6640625" style="5" bestFit="1" customWidth="1"/>
    <col min="15346" max="15346" width="13.44140625" style="5" bestFit="1" customWidth="1"/>
    <col min="15347" max="15349" width="14.6640625" style="5" bestFit="1" customWidth="1"/>
    <col min="15350" max="15350" width="13.44140625" style="5" bestFit="1" customWidth="1"/>
    <col min="15351" max="15353" width="14.6640625" style="5" bestFit="1" customWidth="1"/>
    <col min="15354" max="15355" width="15.5546875" style="5" bestFit="1" customWidth="1"/>
    <col min="15356" max="15582" width="9.109375" style="5"/>
    <col min="15583" max="15583" width="13.44140625" style="5" customWidth="1"/>
    <col min="15584" max="15584" width="16.5546875" style="5" bestFit="1" customWidth="1"/>
    <col min="15585" max="15585" width="14.6640625" style="5" bestFit="1" customWidth="1"/>
    <col min="15586" max="15588" width="15.5546875" style="5" bestFit="1" customWidth="1"/>
    <col min="15589" max="15590" width="14.6640625" style="5" bestFit="1" customWidth="1"/>
    <col min="15591" max="15592" width="15.5546875" style="5" bestFit="1" customWidth="1"/>
    <col min="15593" max="15595" width="14.6640625" style="5" bestFit="1" customWidth="1"/>
    <col min="15596" max="15596" width="15.5546875" style="5" bestFit="1" customWidth="1"/>
    <col min="15597" max="15597" width="14.6640625" style="5" bestFit="1" customWidth="1"/>
    <col min="15598" max="15598" width="13.44140625" style="5" bestFit="1" customWidth="1"/>
    <col min="15599" max="15599" width="14.6640625" style="5" bestFit="1" customWidth="1"/>
    <col min="15600" max="15600" width="13.44140625" style="5" bestFit="1" customWidth="1"/>
    <col min="15601" max="15601" width="14.6640625" style="5" bestFit="1" customWidth="1"/>
    <col min="15602" max="15602" width="13.44140625" style="5" bestFit="1" customWidth="1"/>
    <col min="15603" max="15605" width="14.6640625" style="5" bestFit="1" customWidth="1"/>
    <col min="15606" max="15606" width="13.44140625" style="5" bestFit="1" customWidth="1"/>
    <col min="15607" max="15609" width="14.6640625" style="5" bestFit="1" customWidth="1"/>
    <col min="15610" max="15611" width="15.5546875" style="5" bestFit="1" customWidth="1"/>
    <col min="15612" max="15838" width="9.109375" style="5"/>
    <col min="15839" max="15839" width="13.44140625" style="5" customWidth="1"/>
    <col min="15840" max="15840" width="16.5546875" style="5" bestFit="1" customWidth="1"/>
    <col min="15841" max="15841" width="14.6640625" style="5" bestFit="1" customWidth="1"/>
    <col min="15842" max="15844" width="15.5546875" style="5" bestFit="1" customWidth="1"/>
    <col min="15845" max="15846" width="14.6640625" style="5" bestFit="1" customWidth="1"/>
    <col min="15847" max="15848" width="15.5546875" style="5" bestFit="1" customWidth="1"/>
    <col min="15849" max="15851" width="14.6640625" style="5" bestFit="1" customWidth="1"/>
    <col min="15852" max="15852" width="15.5546875" style="5" bestFit="1" customWidth="1"/>
    <col min="15853" max="15853" width="14.6640625" style="5" bestFit="1" customWidth="1"/>
    <col min="15854" max="15854" width="13.44140625" style="5" bestFit="1" customWidth="1"/>
    <col min="15855" max="15855" width="14.6640625" style="5" bestFit="1" customWidth="1"/>
    <col min="15856" max="15856" width="13.44140625" style="5" bestFit="1" customWidth="1"/>
    <col min="15857" max="15857" width="14.6640625" style="5" bestFit="1" customWidth="1"/>
    <col min="15858" max="15858" width="13.44140625" style="5" bestFit="1" customWidth="1"/>
    <col min="15859" max="15861" width="14.6640625" style="5" bestFit="1" customWidth="1"/>
    <col min="15862" max="15862" width="13.44140625" style="5" bestFit="1" customWidth="1"/>
    <col min="15863" max="15865" width="14.6640625" style="5" bestFit="1" customWidth="1"/>
    <col min="15866" max="15867" width="15.5546875" style="5" bestFit="1" customWidth="1"/>
    <col min="15868" max="16094" width="9.109375" style="5"/>
    <col min="16095" max="16095" width="13.44140625" style="5" customWidth="1"/>
    <col min="16096" max="16096" width="16.5546875" style="5" bestFit="1" customWidth="1"/>
    <col min="16097" max="16097" width="14.6640625" style="5" bestFit="1" customWidth="1"/>
    <col min="16098" max="16100" width="15.5546875" style="5" bestFit="1" customWidth="1"/>
    <col min="16101" max="16102" width="14.6640625" style="5" bestFit="1" customWidth="1"/>
    <col min="16103" max="16104" width="15.5546875" style="5" bestFit="1" customWidth="1"/>
    <col min="16105" max="16107" width="14.6640625" style="5" bestFit="1" customWidth="1"/>
    <col min="16108" max="16108" width="15.5546875" style="5" bestFit="1" customWidth="1"/>
    <col min="16109" max="16109" width="14.6640625" style="5" bestFit="1" customWidth="1"/>
    <col min="16110" max="16110" width="13.44140625" style="5" bestFit="1" customWidth="1"/>
    <col min="16111" max="16111" width="14.6640625" style="5" bestFit="1" customWidth="1"/>
    <col min="16112" max="16112" width="13.44140625" style="5" bestFit="1" customWidth="1"/>
    <col min="16113" max="16113" width="14.6640625" style="5" bestFit="1" customWidth="1"/>
    <col min="16114" max="16114" width="13.44140625" style="5" bestFit="1" customWidth="1"/>
    <col min="16115" max="16117" width="14.6640625" style="5" bestFit="1" customWidth="1"/>
    <col min="16118" max="16118" width="13.44140625" style="5" bestFit="1" customWidth="1"/>
    <col min="16119" max="16121" width="14.6640625" style="5" bestFit="1" customWidth="1"/>
    <col min="16122" max="16123" width="15.5546875" style="5" bestFit="1" customWidth="1"/>
    <col min="16124" max="16384" width="9.109375" style="5"/>
  </cols>
  <sheetData>
    <row r="1" spans="1:40" ht="13.8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ht="13.5" customHeight="1">
      <c r="A2" s="136" t="s">
        <v>347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3.8">
      <c r="A3" s="136" t="s">
        <v>353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s="7" customFormat="1" ht="12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40" s="40" customFormat="1">
      <c r="A5" s="38" t="s">
        <v>345</v>
      </c>
      <c r="B5" s="39" t="s">
        <v>0</v>
      </c>
      <c r="C5" s="39" t="s">
        <v>1</v>
      </c>
      <c r="D5" s="39" t="s">
        <v>2</v>
      </c>
      <c r="E5" s="39" t="s">
        <v>12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  <c r="L5" s="39" t="s">
        <v>206</v>
      </c>
      <c r="M5" s="39" t="s">
        <v>212</v>
      </c>
      <c r="N5" s="39" t="s">
        <v>214</v>
      </c>
      <c r="Y5" s="41"/>
      <c r="Z5" s="41"/>
      <c r="AA5" s="41"/>
      <c r="AB5" s="41"/>
      <c r="AC5" s="42"/>
      <c r="AD5" s="42"/>
      <c r="AE5" s="42"/>
      <c r="AF5" s="42"/>
      <c r="AG5" s="42"/>
      <c r="AH5" s="42"/>
      <c r="AI5" s="42"/>
      <c r="AJ5" s="42"/>
    </row>
    <row r="6" spans="1:40" s="40" customFormat="1">
      <c r="A6" s="19" t="s">
        <v>4</v>
      </c>
      <c r="B6" s="47">
        <f t="shared" ref="B6:B41" si="0">SUM(C6:N6)</f>
        <v>1133802586583.98</v>
      </c>
      <c r="C6" s="47">
        <f>SUM(C7,C43)</f>
        <v>67254052772.079994</v>
      </c>
      <c r="D6" s="47">
        <f t="shared" ref="D6:N6" si="1">SUM(D7,D43)</f>
        <v>75543349727.51001</v>
      </c>
      <c r="E6" s="47">
        <f t="shared" si="1"/>
        <v>78334051400.959991</v>
      </c>
      <c r="F6" s="47">
        <f t="shared" si="1"/>
        <v>100629892840</v>
      </c>
      <c r="G6" s="47">
        <f t="shared" si="1"/>
        <v>73871669774.650009</v>
      </c>
      <c r="H6" s="47">
        <f t="shared" si="1"/>
        <v>113196007301.8</v>
      </c>
      <c r="I6" s="47">
        <f t="shared" si="1"/>
        <v>121988348090.96001</v>
      </c>
      <c r="J6" s="47">
        <f t="shared" si="1"/>
        <v>67006966940.530006</v>
      </c>
      <c r="K6" s="47">
        <f t="shared" si="1"/>
        <v>59849944115.090019</v>
      </c>
      <c r="L6" s="47">
        <f t="shared" si="1"/>
        <v>113918991563.22998</v>
      </c>
      <c r="M6" s="47">
        <f t="shared" si="1"/>
        <v>100455949828.10999</v>
      </c>
      <c r="N6" s="47">
        <f t="shared" si="1"/>
        <v>161753362229.05997</v>
      </c>
      <c r="Y6" s="41"/>
      <c r="Z6" s="41"/>
      <c r="AA6" s="41"/>
      <c r="AB6" s="41"/>
    </row>
    <row r="7" spans="1:40" s="40" customFormat="1">
      <c r="A7" s="19" t="s">
        <v>5</v>
      </c>
      <c r="B7" s="47">
        <f t="shared" si="0"/>
        <v>973062116979.86987</v>
      </c>
      <c r="C7" s="47">
        <f>SUM(C8,C11,C36:C41)</f>
        <v>59524510763.829994</v>
      </c>
      <c r="D7" s="47">
        <f t="shared" ref="D7:N7" si="2">SUM(D8,D11,D36:D41)</f>
        <v>64907417193.310005</v>
      </c>
      <c r="E7" s="47">
        <f t="shared" si="2"/>
        <v>59885517618.059998</v>
      </c>
      <c r="F7" s="47">
        <f t="shared" si="2"/>
        <v>66428305816.709999</v>
      </c>
      <c r="G7" s="47">
        <f t="shared" si="2"/>
        <v>64421188675.310005</v>
      </c>
      <c r="H7" s="47">
        <f t="shared" si="2"/>
        <v>87178229497.470001</v>
      </c>
      <c r="I7" s="47">
        <f t="shared" si="2"/>
        <v>101974253517.97</v>
      </c>
      <c r="J7" s="47">
        <f t="shared" si="2"/>
        <v>62809205829.080009</v>
      </c>
      <c r="K7" s="47">
        <f t="shared" si="2"/>
        <v>55468619671.420021</v>
      </c>
      <c r="L7" s="47">
        <f t="shared" si="2"/>
        <v>108774728249.81998</v>
      </c>
      <c r="M7" s="47">
        <f t="shared" si="2"/>
        <v>92122525042.349991</v>
      </c>
      <c r="N7" s="47">
        <f t="shared" si="2"/>
        <v>149567615104.53998</v>
      </c>
      <c r="Y7" s="41"/>
      <c r="Z7" s="41"/>
      <c r="AA7" s="41"/>
      <c r="AB7" s="41"/>
    </row>
    <row r="8" spans="1:40" s="40" customFormat="1">
      <c r="A8" s="21" t="s">
        <v>215</v>
      </c>
      <c r="B8" s="47">
        <f t="shared" si="0"/>
        <v>8492538570.8500013</v>
      </c>
      <c r="C8" s="47">
        <v>741044379.38999999</v>
      </c>
      <c r="D8" s="47">
        <v>641044378.75999999</v>
      </c>
      <c r="E8" s="47">
        <v>641044378.75999999</v>
      </c>
      <c r="F8" s="47">
        <v>641044378.75999999</v>
      </c>
      <c r="G8" s="47">
        <v>641044378.75999999</v>
      </c>
      <c r="H8" s="47">
        <v>641044378.75999999</v>
      </c>
      <c r="I8" s="47">
        <v>791044378.75999999</v>
      </c>
      <c r="J8" s="47">
        <v>641044378.75999999</v>
      </c>
      <c r="K8" s="47">
        <v>891044378.75999999</v>
      </c>
      <c r="L8" s="47">
        <v>741044378.75999999</v>
      </c>
      <c r="M8" s="47">
        <v>841044378.75999999</v>
      </c>
      <c r="N8" s="47">
        <v>641050403.86000001</v>
      </c>
      <c r="Y8" s="41"/>
      <c r="Z8" s="41"/>
      <c r="AA8" s="41"/>
      <c r="AB8" s="41"/>
    </row>
    <row r="9" spans="1:40">
      <c r="A9" s="1" t="s">
        <v>6</v>
      </c>
      <c r="B9" s="48">
        <f t="shared" si="0"/>
        <v>2735779123.96</v>
      </c>
      <c r="C9" s="48">
        <v>311314924.63</v>
      </c>
      <c r="D9" s="48">
        <v>211314924</v>
      </c>
      <c r="E9" s="48">
        <v>211314924</v>
      </c>
      <c r="F9" s="48">
        <v>211314924</v>
      </c>
      <c r="G9" s="48">
        <v>211314924</v>
      </c>
      <c r="H9" s="48">
        <v>211314924</v>
      </c>
      <c r="I9" s="48">
        <v>211314924</v>
      </c>
      <c r="J9" s="48">
        <v>211314924</v>
      </c>
      <c r="K9" s="48">
        <v>311314924</v>
      </c>
      <c r="L9" s="48">
        <v>211314924</v>
      </c>
      <c r="M9" s="48">
        <v>211314924</v>
      </c>
      <c r="N9" s="48">
        <v>211314959.33000001</v>
      </c>
      <c r="O9" s="37"/>
      <c r="Y9" s="8"/>
      <c r="Z9" s="8"/>
      <c r="AA9" s="8"/>
      <c r="AB9" s="8"/>
    </row>
    <row r="10" spans="1:40">
      <c r="A10" s="1" t="s">
        <v>7</v>
      </c>
      <c r="B10" s="48">
        <f t="shared" si="0"/>
        <v>5756759446.8900013</v>
      </c>
      <c r="C10" s="48">
        <v>429729454.75999999</v>
      </c>
      <c r="D10" s="48">
        <v>429729454.75999999</v>
      </c>
      <c r="E10" s="48">
        <v>429729454.75999999</v>
      </c>
      <c r="F10" s="48">
        <v>429729454.75999999</v>
      </c>
      <c r="G10" s="48">
        <v>429729454.75999999</v>
      </c>
      <c r="H10" s="48">
        <v>429729454.75999999</v>
      </c>
      <c r="I10" s="48">
        <v>579729454.75999999</v>
      </c>
      <c r="J10" s="48">
        <v>429729454.75999999</v>
      </c>
      <c r="K10" s="48">
        <v>579729454.75999999</v>
      </c>
      <c r="L10" s="48">
        <v>529729454.75999999</v>
      </c>
      <c r="M10" s="48">
        <v>629729454.75999999</v>
      </c>
      <c r="N10" s="48">
        <v>429735444.52999997</v>
      </c>
      <c r="O10" s="37"/>
      <c r="Y10" s="8"/>
      <c r="Z10" s="8"/>
      <c r="AA10" s="8"/>
      <c r="AB10" s="8"/>
    </row>
    <row r="11" spans="1:40" s="40" customFormat="1">
      <c r="A11" s="21" t="s">
        <v>8</v>
      </c>
      <c r="B11" s="47">
        <f t="shared" si="0"/>
        <v>939298943921.20007</v>
      </c>
      <c r="C11" s="47">
        <v>53885816357.289993</v>
      </c>
      <c r="D11" s="47">
        <v>62272394021.879997</v>
      </c>
      <c r="E11" s="47">
        <v>55686151571.889992</v>
      </c>
      <c r="F11" s="47">
        <v>64514783362.689995</v>
      </c>
      <c r="G11" s="47">
        <v>61786154343.229996</v>
      </c>
      <c r="H11" s="47">
        <v>85296615250.51001</v>
      </c>
      <c r="I11" s="47">
        <v>97072403712.300003</v>
      </c>
      <c r="J11" s="47">
        <v>60927604082.220001</v>
      </c>
      <c r="K11" s="47">
        <v>53337018524.560013</v>
      </c>
      <c r="L11" s="47">
        <v>106793197152.25</v>
      </c>
      <c r="M11" s="47">
        <v>90040905429.670013</v>
      </c>
      <c r="N11" s="47">
        <v>147685900112.70999</v>
      </c>
    </row>
    <row r="12" spans="1:40">
      <c r="A12" s="1" t="s">
        <v>9</v>
      </c>
      <c r="B12" s="48">
        <f t="shared" si="0"/>
        <v>131585823913.57004</v>
      </c>
      <c r="C12" s="48">
        <v>3637694751.4200001</v>
      </c>
      <c r="D12" s="48">
        <v>5305426308.8400002</v>
      </c>
      <c r="E12" s="48">
        <v>4697556113.3799992</v>
      </c>
      <c r="F12" s="48">
        <v>11382830462.49</v>
      </c>
      <c r="G12" s="48">
        <v>12760702135.389999</v>
      </c>
      <c r="H12" s="48">
        <v>6284919893.9900036</v>
      </c>
      <c r="I12" s="48">
        <v>15803045450.780006</v>
      </c>
      <c r="J12" s="48">
        <v>6317565691.7500019</v>
      </c>
      <c r="K12" s="48">
        <v>2832430263.5699997</v>
      </c>
      <c r="L12" s="48">
        <v>32855118866.710003</v>
      </c>
      <c r="M12" s="48">
        <v>13617283742.68</v>
      </c>
      <c r="N12" s="48">
        <v>16091250232.570002</v>
      </c>
      <c r="O12" s="37"/>
    </row>
    <row r="13" spans="1:40">
      <c r="A13" s="1" t="s">
        <v>216</v>
      </c>
      <c r="B13" s="48">
        <f t="shared" si="0"/>
        <v>40115862059.93</v>
      </c>
      <c r="C13" s="48">
        <v>2723823199.27</v>
      </c>
      <c r="D13" s="48">
        <v>2921589164.1300001</v>
      </c>
      <c r="E13" s="48">
        <v>3121590905.5099998</v>
      </c>
      <c r="F13" s="48">
        <v>2862717115.21</v>
      </c>
      <c r="G13" s="48">
        <v>3329803875.4299998</v>
      </c>
      <c r="H13" s="48">
        <v>3026616402.9700003</v>
      </c>
      <c r="I13" s="48">
        <v>3368500540.6799998</v>
      </c>
      <c r="J13" s="48">
        <v>2900260386.6799998</v>
      </c>
      <c r="K13" s="48">
        <v>3456422608.6699996</v>
      </c>
      <c r="L13" s="48">
        <v>3303857419.7199998</v>
      </c>
      <c r="M13" s="48">
        <v>3790055589.5999999</v>
      </c>
      <c r="N13" s="48">
        <v>5310624852.0599995</v>
      </c>
      <c r="O13" s="37"/>
    </row>
    <row r="14" spans="1:40">
      <c r="A14" s="1" t="s">
        <v>10</v>
      </c>
      <c r="B14" s="48">
        <f t="shared" si="0"/>
        <v>32940731211.170002</v>
      </c>
      <c r="C14" s="48">
        <v>2091777585.3299999</v>
      </c>
      <c r="D14" s="48">
        <v>2631537737.7399998</v>
      </c>
      <c r="E14" s="48">
        <v>2597659849.6100001</v>
      </c>
      <c r="F14" s="48">
        <v>2416579509.0700002</v>
      </c>
      <c r="G14" s="48">
        <v>2604492615.29</v>
      </c>
      <c r="H14" s="48">
        <v>2708905237.9300003</v>
      </c>
      <c r="I14" s="48">
        <v>2580031747.8399997</v>
      </c>
      <c r="J14" s="48">
        <v>2362129072.6100001</v>
      </c>
      <c r="K14" s="48">
        <v>2343014709.5399995</v>
      </c>
      <c r="L14" s="48">
        <v>2394997534.75</v>
      </c>
      <c r="M14" s="48">
        <v>3735610960.2799993</v>
      </c>
      <c r="N14" s="48">
        <v>4473994651.1800003</v>
      </c>
      <c r="O14" s="37"/>
    </row>
    <row r="15" spans="1:40">
      <c r="A15" s="1" t="s">
        <v>217</v>
      </c>
      <c r="B15" s="48">
        <f t="shared" si="0"/>
        <v>9401003667.4899998</v>
      </c>
      <c r="C15" s="48">
        <v>615328163.71999991</v>
      </c>
      <c r="D15" s="48">
        <v>783760014.64999998</v>
      </c>
      <c r="E15" s="48">
        <v>780430589.63</v>
      </c>
      <c r="F15" s="48">
        <v>779902049.44000006</v>
      </c>
      <c r="G15" s="48">
        <v>763043534.37</v>
      </c>
      <c r="H15" s="48">
        <v>897408628.83000004</v>
      </c>
      <c r="I15" s="48">
        <v>807651910.95999992</v>
      </c>
      <c r="J15" s="48">
        <v>769275942.68999994</v>
      </c>
      <c r="K15" s="48">
        <v>734058260.49000001</v>
      </c>
      <c r="L15" s="48">
        <v>590063028.76999998</v>
      </c>
      <c r="M15" s="48">
        <v>568732234.13</v>
      </c>
      <c r="N15" s="48">
        <v>1311349309.8099999</v>
      </c>
      <c r="O15" s="37"/>
    </row>
    <row r="16" spans="1:40">
      <c r="A16" s="1" t="s">
        <v>218</v>
      </c>
      <c r="B16" s="48">
        <f t="shared" si="0"/>
        <v>20088141893.209999</v>
      </c>
      <c r="C16" s="48">
        <v>1409780194.7900002</v>
      </c>
      <c r="D16" s="48">
        <v>1535402004.6900001</v>
      </c>
      <c r="E16" s="48">
        <v>1584649257.4200001</v>
      </c>
      <c r="F16" s="48">
        <v>1537391195.6199999</v>
      </c>
      <c r="G16" s="48">
        <v>1566568031.3700001</v>
      </c>
      <c r="H16" s="48">
        <v>1714555869.8800001</v>
      </c>
      <c r="I16" s="48">
        <v>1634431424.71</v>
      </c>
      <c r="J16" s="48">
        <v>1616999991.9899998</v>
      </c>
      <c r="K16" s="48">
        <v>1397127318.99</v>
      </c>
      <c r="L16" s="48">
        <v>1507049539.6900003</v>
      </c>
      <c r="M16" s="48">
        <v>1782989305.8</v>
      </c>
      <c r="N16" s="48">
        <v>2801197758.2599998</v>
      </c>
      <c r="O16" s="37"/>
    </row>
    <row r="17" spans="1:15">
      <c r="A17" s="1" t="s">
        <v>219</v>
      </c>
      <c r="B17" s="48">
        <f t="shared" si="0"/>
        <v>201338343808.60004</v>
      </c>
      <c r="C17" s="48">
        <v>15505076657.730001</v>
      </c>
      <c r="D17" s="48">
        <v>19425499259.059994</v>
      </c>
      <c r="E17" s="48">
        <v>15716278222.039999</v>
      </c>
      <c r="F17" s="48">
        <v>15170629443.049999</v>
      </c>
      <c r="G17" s="48">
        <v>14063886783.75</v>
      </c>
      <c r="H17" s="48">
        <v>14607019977.230001</v>
      </c>
      <c r="I17" s="48">
        <v>16799630543.35</v>
      </c>
      <c r="J17" s="48">
        <v>12696536537.790001</v>
      </c>
      <c r="K17" s="48">
        <v>11697986428.820002</v>
      </c>
      <c r="L17" s="48">
        <v>12864206855.51</v>
      </c>
      <c r="M17" s="48">
        <v>25171167573.82</v>
      </c>
      <c r="N17" s="48">
        <v>27620425526.449997</v>
      </c>
      <c r="O17" s="37"/>
    </row>
    <row r="18" spans="1:15">
      <c r="A18" s="1" t="s">
        <v>220</v>
      </c>
      <c r="B18" s="48">
        <f t="shared" si="0"/>
        <v>109677572197.69002</v>
      </c>
      <c r="C18" s="48">
        <v>5078363107.1499996</v>
      </c>
      <c r="D18" s="48">
        <v>7291571827.5200005</v>
      </c>
      <c r="E18" s="48">
        <v>6254025363.3900003</v>
      </c>
      <c r="F18" s="48">
        <v>7109178150.0200005</v>
      </c>
      <c r="G18" s="48">
        <v>7460157941.8599997</v>
      </c>
      <c r="H18" s="48">
        <v>8679531808.2399998</v>
      </c>
      <c r="I18" s="48">
        <v>9594282882.7000008</v>
      </c>
      <c r="J18" s="48">
        <v>8213418067.6499987</v>
      </c>
      <c r="K18" s="48">
        <v>7696099980.8000002</v>
      </c>
      <c r="L18" s="48">
        <v>9986598794.5899982</v>
      </c>
      <c r="M18" s="48">
        <v>11582589675.260002</v>
      </c>
      <c r="N18" s="48">
        <v>20731754598.509998</v>
      </c>
      <c r="O18" s="37"/>
    </row>
    <row r="19" spans="1:15">
      <c r="A19" s="1" t="s">
        <v>221</v>
      </c>
      <c r="B19" s="48">
        <f t="shared" si="0"/>
        <v>2553157604.5300002</v>
      </c>
      <c r="C19" s="48">
        <v>124766952.23</v>
      </c>
      <c r="D19" s="48">
        <v>137933927.28</v>
      </c>
      <c r="E19" s="48">
        <v>176456017.81</v>
      </c>
      <c r="F19" s="48">
        <v>169811519.56</v>
      </c>
      <c r="G19" s="48">
        <v>143611421.34999999</v>
      </c>
      <c r="H19" s="48">
        <v>200391897.72</v>
      </c>
      <c r="I19" s="48">
        <v>175559092.25999999</v>
      </c>
      <c r="J19" s="48">
        <v>178836486.56999999</v>
      </c>
      <c r="K19" s="48">
        <v>127882448.58</v>
      </c>
      <c r="L19" s="48">
        <v>138034205.32000002</v>
      </c>
      <c r="M19" s="48">
        <v>153484400.88</v>
      </c>
      <c r="N19" s="48">
        <v>826389234.97000015</v>
      </c>
      <c r="O19" s="37"/>
    </row>
    <row r="20" spans="1:15">
      <c r="A20" s="1" t="s">
        <v>222</v>
      </c>
      <c r="B20" s="48">
        <f t="shared" si="0"/>
        <v>2158705842.96</v>
      </c>
      <c r="C20" s="48">
        <v>171735764.87</v>
      </c>
      <c r="D20" s="48">
        <v>186088197.69999999</v>
      </c>
      <c r="E20" s="48">
        <v>166919867.53999999</v>
      </c>
      <c r="F20" s="48">
        <v>126692288.71999998</v>
      </c>
      <c r="G20" s="48">
        <v>211652987.91999999</v>
      </c>
      <c r="H20" s="48">
        <v>225419956.41</v>
      </c>
      <c r="I20" s="48">
        <v>152988318.77000001</v>
      </c>
      <c r="J20" s="48">
        <v>175884925.72999999</v>
      </c>
      <c r="K20" s="48">
        <v>168730356.17999998</v>
      </c>
      <c r="L20" s="48">
        <v>165949269.13</v>
      </c>
      <c r="M20" s="48">
        <v>151237161.38999999</v>
      </c>
      <c r="N20" s="48">
        <v>255406748.59999999</v>
      </c>
      <c r="O20" s="37"/>
    </row>
    <row r="21" spans="1:15">
      <c r="A21" s="1" t="s">
        <v>223</v>
      </c>
      <c r="B21" s="48">
        <f t="shared" si="0"/>
        <v>12297118487.440001</v>
      </c>
      <c r="C21" s="48">
        <v>714709675.39999998</v>
      </c>
      <c r="D21" s="48">
        <v>908482258.15999997</v>
      </c>
      <c r="E21" s="48">
        <v>932066822.91999996</v>
      </c>
      <c r="F21" s="48">
        <v>837137341.25</v>
      </c>
      <c r="G21" s="48">
        <v>914119208.89999998</v>
      </c>
      <c r="H21" s="48">
        <v>1108106792.6099999</v>
      </c>
      <c r="I21" s="48">
        <v>1243886316.8399999</v>
      </c>
      <c r="J21" s="48">
        <v>847348334.72000003</v>
      </c>
      <c r="K21" s="48">
        <v>856762993.20999992</v>
      </c>
      <c r="L21" s="48">
        <v>825799901.63999999</v>
      </c>
      <c r="M21" s="48">
        <v>1476994439.7900002</v>
      </c>
      <c r="N21" s="48">
        <v>1631704402</v>
      </c>
      <c r="O21" s="37"/>
    </row>
    <row r="22" spans="1:15">
      <c r="A22" s="1" t="s">
        <v>207</v>
      </c>
      <c r="B22" s="48">
        <f t="shared" si="0"/>
        <v>41072052647.089996</v>
      </c>
      <c r="C22" s="48">
        <v>1969913212.6099999</v>
      </c>
      <c r="D22" s="48">
        <v>4694902261.0999994</v>
      </c>
      <c r="E22" s="48">
        <v>2408900431.3800001</v>
      </c>
      <c r="F22" s="48">
        <v>1245389807.74</v>
      </c>
      <c r="G22" s="48">
        <v>2383476626.02</v>
      </c>
      <c r="H22" s="48">
        <v>3109335121.3699999</v>
      </c>
      <c r="I22" s="48">
        <v>3921149664.2200003</v>
      </c>
      <c r="J22" s="48">
        <v>3888131693.4099998</v>
      </c>
      <c r="K22" s="48">
        <v>2966759357.4300003</v>
      </c>
      <c r="L22" s="48">
        <v>4490191590.21</v>
      </c>
      <c r="M22" s="48">
        <v>3914672877.4699998</v>
      </c>
      <c r="N22" s="48">
        <v>6079230004.1300001</v>
      </c>
      <c r="O22" s="37"/>
    </row>
    <row r="23" spans="1:15">
      <c r="A23" s="1" t="s">
        <v>224</v>
      </c>
      <c r="B23" s="48">
        <f t="shared" si="0"/>
        <v>5888192366.7099991</v>
      </c>
      <c r="C23" s="48">
        <v>342639063.83000004</v>
      </c>
      <c r="D23" s="48">
        <v>619072610.70000005</v>
      </c>
      <c r="E23" s="48">
        <v>481757782.41999996</v>
      </c>
      <c r="F23" s="48">
        <v>355777968.94999999</v>
      </c>
      <c r="G23" s="48">
        <v>538505484.13999999</v>
      </c>
      <c r="H23" s="48">
        <v>516373812.5</v>
      </c>
      <c r="I23" s="48">
        <v>292044817.37</v>
      </c>
      <c r="J23" s="48">
        <v>684690559.07000005</v>
      </c>
      <c r="K23" s="48">
        <v>309909984.13999999</v>
      </c>
      <c r="L23" s="48">
        <v>314956314.40000004</v>
      </c>
      <c r="M23" s="48">
        <v>526772893.94</v>
      </c>
      <c r="N23" s="48">
        <v>905691075.25000012</v>
      </c>
      <c r="O23" s="37"/>
    </row>
    <row r="24" spans="1:15">
      <c r="A24" s="1" t="s">
        <v>225</v>
      </c>
      <c r="B24" s="48">
        <f t="shared" si="0"/>
        <v>6609399619.6399994</v>
      </c>
      <c r="C24" s="48">
        <v>337854852.27000004</v>
      </c>
      <c r="D24" s="48">
        <v>690927300.64999998</v>
      </c>
      <c r="E24" s="48">
        <v>436281970.31999993</v>
      </c>
      <c r="F24" s="48">
        <v>244471821.83000001</v>
      </c>
      <c r="G24" s="48">
        <v>267544251.98999998</v>
      </c>
      <c r="H24" s="48">
        <v>806979526.06999993</v>
      </c>
      <c r="I24" s="48">
        <v>1412044277.0699999</v>
      </c>
      <c r="J24" s="48">
        <v>312626718.84000003</v>
      </c>
      <c r="K24" s="48">
        <v>138653433.41</v>
      </c>
      <c r="L24" s="48">
        <v>258368905.60999998</v>
      </c>
      <c r="M24" s="48">
        <v>705572696.17999995</v>
      </c>
      <c r="N24" s="48">
        <v>998073865.4000001</v>
      </c>
      <c r="O24" s="37"/>
    </row>
    <row r="25" spans="1:15">
      <c r="A25" s="1" t="s">
        <v>226</v>
      </c>
      <c r="B25" s="48">
        <f t="shared" si="0"/>
        <v>10684116911.969999</v>
      </c>
      <c r="C25" s="48">
        <v>2603642969.0700002</v>
      </c>
      <c r="D25" s="48">
        <v>501324488.11000001</v>
      </c>
      <c r="E25" s="48">
        <v>493496539.95999998</v>
      </c>
      <c r="F25" s="48">
        <v>2532377821.1700001</v>
      </c>
      <c r="G25" s="48">
        <v>494071264.37</v>
      </c>
      <c r="H25" s="48">
        <v>667507968.12</v>
      </c>
      <c r="I25" s="48">
        <v>842827553.02999997</v>
      </c>
      <c r="J25" s="48">
        <v>485385979.49000001</v>
      </c>
      <c r="K25" s="48">
        <v>522488696.20999998</v>
      </c>
      <c r="L25" s="48">
        <v>517380326.19</v>
      </c>
      <c r="M25" s="48">
        <v>510768654.10000002</v>
      </c>
      <c r="N25" s="48">
        <v>512844652.14999998</v>
      </c>
      <c r="O25" s="37"/>
    </row>
    <row r="26" spans="1:15">
      <c r="A26" s="1" t="s">
        <v>227</v>
      </c>
      <c r="B26" s="48">
        <f t="shared" si="0"/>
        <v>817455569.87999988</v>
      </c>
      <c r="C26" s="48">
        <v>39671963.350000001</v>
      </c>
      <c r="D26" s="48">
        <v>39501144.620000005</v>
      </c>
      <c r="E26" s="48">
        <v>45388307.259999998</v>
      </c>
      <c r="F26" s="48">
        <v>42234995.980000004</v>
      </c>
      <c r="G26" s="48">
        <v>55263605.950000003</v>
      </c>
      <c r="H26" s="48">
        <v>75265553.689999998</v>
      </c>
      <c r="I26" s="48">
        <v>41209794.690000005</v>
      </c>
      <c r="J26" s="48">
        <v>62212803.530000001</v>
      </c>
      <c r="K26" s="48">
        <v>15008705.279999999</v>
      </c>
      <c r="L26" s="48">
        <v>254893554.58000001</v>
      </c>
      <c r="M26" s="48">
        <v>41139775.680000007</v>
      </c>
      <c r="N26" s="48">
        <v>105665365.27</v>
      </c>
      <c r="O26" s="37"/>
    </row>
    <row r="27" spans="1:15">
      <c r="A27" s="1" t="s">
        <v>11</v>
      </c>
      <c r="B27" s="48">
        <f t="shared" si="0"/>
        <v>2513266301.1200004</v>
      </c>
      <c r="C27" s="48">
        <v>163485587.22</v>
      </c>
      <c r="D27" s="48">
        <v>192408252.75999999</v>
      </c>
      <c r="E27" s="48">
        <v>187750231.35000002</v>
      </c>
      <c r="F27" s="48">
        <v>179747806.54999998</v>
      </c>
      <c r="G27" s="48">
        <v>198398104.69000003</v>
      </c>
      <c r="H27" s="48">
        <v>183219687.96000001</v>
      </c>
      <c r="I27" s="48">
        <v>193442053.03999999</v>
      </c>
      <c r="J27" s="48">
        <v>160175628.38999999</v>
      </c>
      <c r="K27" s="48">
        <v>204441409.91999999</v>
      </c>
      <c r="L27" s="48">
        <v>206713135.89999998</v>
      </c>
      <c r="M27" s="48">
        <v>206344520.03</v>
      </c>
      <c r="N27" s="48">
        <v>437139883.31</v>
      </c>
      <c r="O27" s="37"/>
    </row>
    <row r="28" spans="1:15">
      <c r="A28" s="1" t="s">
        <v>228</v>
      </c>
      <c r="B28" s="48">
        <f t="shared" si="0"/>
        <v>732148453.44999993</v>
      </c>
      <c r="C28" s="48">
        <v>48078367.130000003</v>
      </c>
      <c r="D28" s="48">
        <v>56988409.789999999</v>
      </c>
      <c r="E28" s="48">
        <v>51586553.609999999</v>
      </c>
      <c r="F28" s="48">
        <v>41467341.75</v>
      </c>
      <c r="G28" s="48">
        <v>48613371.329999998</v>
      </c>
      <c r="H28" s="48">
        <v>47551686.019999996</v>
      </c>
      <c r="I28" s="48">
        <v>131259610.75999999</v>
      </c>
      <c r="J28" s="48">
        <v>112946545.39999999</v>
      </c>
      <c r="K28" s="48">
        <v>16009190.789999999</v>
      </c>
      <c r="L28" s="48">
        <v>49670157.140000001</v>
      </c>
      <c r="M28" s="48">
        <v>37170548.619999997</v>
      </c>
      <c r="N28" s="48">
        <v>90806671.110000014</v>
      </c>
      <c r="O28" s="37"/>
    </row>
    <row r="29" spans="1:15">
      <c r="A29" s="1" t="s">
        <v>229</v>
      </c>
      <c r="B29" s="48">
        <f t="shared" si="0"/>
        <v>12786178464.52</v>
      </c>
      <c r="C29" s="48">
        <v>292979823.76999998</v>
      </c>
      <c r="D29" s="48">
        <v>530144064.97000003</v>
      </c>
      <c r="E29" s="48">
        <v>911742286.56999993</v>
      </c>
      <c r="F29" s="48">
        <v>1106572288.8499999</v>
      </c>
      <c r="G29" s="48">
        <v>843995817.62</v>
      </c>
      <c r="H29" s="48">
        <v>1736823958.5599999</v>
      </c>
      <c r="I29" s="48">
        <v>1984650196.0599999</v>
      </c>
      <c r="J29" s="48">
        <v>959717201.95000005</v>
      </c>
      <c r="K29" s="48">
        <v>602011260.55000007</v>
      </c>
      <c r="L29" s="48">
        <v>818666684.32000005</v>
      </c>
      <c r="M29" s="48">
        <v>1263039060.52</v>
      </c>
      <c r="N29" s="48">
        <v>1735835820.7800002</v>
      </c>
      <c r="O29" s="37"/>
    </row>
    <row r="30" spans="1:15">
      <c r="A30" s="1" t="s">
        <v>230</v>
      </c>
      <c r="B30" s="48">
        <f t="shared" si="0"/>
        <v>14417431203.940002</v>
      </c>
      <c r="C30" s="48">
        <v>828380870.13999999</v>
      </c>
      <c r="D30" s="48">
        <v>983188647.25</v>
      </c>
      <c r="E30" s="48">
        <v>950121262.45000005</v>
      </c>
      <c r="F30" s="48">
        <v>1104678838.1299999</v>
      </c>
      <c r="G30" s="48">
        <v>1134187812.4099998</v>
      </c>
      <c r="H30" s="48">
        <v>978161819.66000009</v>
      </c>
      <c r="I30" s="48">
        <v>1213870846.1400001</v>
      </c>
      <c r="J30" s="48">
        <v>1268423874.0300002</v>
      </c>
      <c r="K30" s="48">
        <v>868849810.27999997</v>
      </c>
      <c r="L30" s="48">
        <v>956530071.99999988</v>
      </c>
      <c r="M30" s="48">
        <v>2263529119.0800004</v>
      </c>
      <c r="N30" s="48">
        <v>1867508232.3699999</v>
      </c>
      <c r="O30" s="37"/>
    </row>
    <row r="31" spans="1:15">
      <c r="A31" s="1" t="s">
        <v>231</v>
      </c>
      <c r="B31" s="48">
        <f t="shared" si="0"/>
        <v>2169276101.9000001</v>
      </c>
      <c r="C31" s="48">
        <v>125242031.31</v>
      </c>
      <c r="D31" s="48">
        <v>157404283.25999999</v>
      </c>
      <c r="E31" s="48">
        <v>172964793.25000003</v>
      </c>
      <c r="F31" s="48">
        <v>208351977.09999999</v>
      </c>
      <c r="G31" s="48">
        <v>181643710.75</v>
      </c>
      <c r="H31" s="48">
        <v>171986377.19999999</v>
      </c>
      <c r="I31" s="48">
        <v>191506924.38999999</v>
      </c>
      <c r="J31" s="48">
        <v>130439068.84</v>
      </c>
      <c r="K31" s="48">
        <v>113097349.66</v>
      </c>
      <c r="L31" s="48">
        <v>152604546.49000004</v>
      </c>
      <c r="M31" s="48">
        <v>164875870.71000001</v>
      </c>
      <c r="N31" s="48">
        <v>399159168.93999994</v>
      </c>
      <c r="O31" s="37"/>
    </row>
    <row r="32" spans="1:15">
      <c r="A32" s="1" t="s">
        <v>232</v>
      </c>
      <c r="B32" s="48">
        <f t="shared" si="0"/>
        <v>774151847.78000009</v>
      </c>
      <c r="C32" s="48">
        <v>40532944.310000002</v>
      </c>
      <c r="D32" s="48">
        <v>68792829.469999999</v>
      </c>
      <c r="E32" s="48">
        <v>85057449.229999989</v>
      </c>
      <c r="F32" s="48">
        <v>49825968.409999996</v>
      </c>
      <c r="G32" s="48">
        <v>52128772.489999995</v>
      </c>
      <c r="H32" s="48">
        <v>63986037.049999997</v>
      </c>
      <c r="I32" s="48">
        <v>79680019.420000002</v>
      </c>
      <c r="J32" s="48">
        <v>46158216.439999998</v>
      </c>
      <c r="K32" s="48">
        <v>46065684.100000001</v>
      </c>
      <c r="L32" s="48">
        <v>51118162.640000001</v>
      </c>
      <c r="M32" s="48">
        <v>71800617.070000008</v>
      </c>
      <c r="N32" s="48">
        <v>119005147.15000001</v>
      </c>
      <c r="O32" s="37"/>
    </row>
    <row r="33" spans="1:15">
      <c r="A33" s="1" t="s">
        <v>299</v>
      </c>
      <c r="B33" s="48">
        <f t="shared" si="0"/>
        <v>1191078488.1399999</v>
      </c>
      <c r="C33" s="48">
        <v>81972741.760000005</v>
      </c>
      <c r="D33" s="48">
        <v>87932423.679999992</v>
      </c>
      <c r="E33" s="48">
        <v>91727939.480000004</v>
      </c>
      <c r="F33" s="48">
        <v>89574404.179999992</v>
      </c>
      <c r="G33" s="48">
        <v>89737683.580000013</v>
      </c>
      <c r="H33" s="48">
        <v>119312423.66000001</v>
      </c>
      <c r="I33" s="48">
        <v>93850116.24000001</v>
      </c>
      <c r="J33" s="48">
        <v>100565016.44</v>
      </c>
      <c r="K33" s="48">
        <v>83203875.760000005</v>
      </c>
      <c r="L33" s="48">
        <v>79639881.719999999</v>
      </c>
      <c r="M33" s="48">
        <v>135907966.13999999</v>
      </c>
      <c r="N33" s="48">
        <v>137654015.5</v>
      </c>
      <c r="O33" s="37"/>
    </row>
    <row r="34" spans="1:15">
      <c r="A34" s="1" t="s">
        <v>301</v>
      </c>
      <c r="B34" s="48">
        <f t="shared" si="0"/>
        <v>161351485015.60999</v>
      </c>
      <c r="C34" s="48">
        <v>9062366483.5599995</v>
      </c>
      <c r="D34" s="48">
        <v>7664266811.2399998</v>
      </c>
      <c r="E34" s="48">
        <v>8573399300.5799999</v>
      </c>
      <c r="F34" s="48">
        <v>10494076057.190001</v>
      </c>
      <c r="G34" s="48">
        <v>7015201930.1800003</v>
      </c>
      <c r="H34" s="48">
        <v>32686755046.119999</v>
      </c>
      <c r="I34" s="48">
        <v>9907218038.75</v>
      </c>
      <c r="J34" s="48">
        <v>11318992302.41</v>
      </c>
      <c r="K34" s="48">
        <v>9147488275.0299988</v>
      </c>
      <c r="L34" s="48">
        <v>6925669641.4000006</v>
      </c>
      <c r="M34" s="48">
        <v>8198484520.9200001</v>
      </c>
      <c r="N34" s="48">
        <v>40357566608.230003</v>
      </c>
      <c r="O34" s="37"/>
    </row>
    <row r="35" spans="1:15">
      <c r="A35" s="1" t="s">
        <v>302</v>
      </c>
      <c r="B35" s="48">
        <f t="shared" si="0"/>
        <v>116136250242.86002</v>
      </c>
      <c r="C35" s="48">
        <v>5875999395.0499992</v>
      </c>
      <c r="D35" s="48">
        <v>4858249794.5100002</v>
      </c>
      <c r="E35" s="48">
        <v>4768343714.7799997</v>
      </c>
      <c r="F35" s="48">
        <v>4427367190.4300003</v>
      </c>
      <c r="G35" s="48">
        <v>4665347372.0799999</v>
      </c>
      <c r="H35" s="48">
        <v>4680479766.7200003</v>
      </c>
      <c r="I35" s="48">
        <v>24607641572.23</v>
      </c>
      <c r="J35" s="48">
        <v>5318883035.8000002</v>
      </c>
      <c r="K35" s="48">
        <v>6992516123.1499996</v>
      </c>
      <c r="L35" s="48">
        <v>27085118763.82</v>
      </c>
      <c r="M35" s="48">
        <v>9970681225.5799999</v>
      </c>
      <c r="N35" s="48">
        <v>12885622288.709999</v>
      </c>
      <c r="O35" s="37"/>
    </row>
    <row r="36" spans="1:15" s="40" customFormat="1">
      <c r="A36" s="44" t="s">
        <v>234</v>
      </c>
      <c r="B36" s="47">
        <f t="shared" si="0"/>
        <v>8619263331.0799999</v>
      </c>
      <c r="C36" s="47">
        <v>718271942.75</v>
      </c>
      <c r="D36" s="47">
        <v>718271942.75</v>
      </c>
      <c r="E36" s="47">
        <v>718271942.75</v>
      </c>
      <c r="F36" s="47">
        <v>718271942.75</v>
      </c>
      <c r="G36" s="47">
        <v>718271942.75</v>
      </c>
      <c r="H36" s="47">
        <v>718271942.75</v>
      </c>
      <c r="I36" s="47">
        <v>718271942.75</v>
      </c>
      <c r="J36" s="47">
        <v>718271942.75</v>
      </c>
      <c r="K36" s="47">
        <v>718271942.75</v>
      </c>
      <c r="L36" s="47">
        <v>718271942.75</v>
      </c>
      <c r="M36" s="47">
        <v>718271942.75</v>
      </c>
      <c r="N36" s="47">
        <v>718271960.83000004</v>
      </c>
    </row>
    <row r="37" spans="1:15" s="40" customFormat="1">
      <c r="A37" s="44" t="s">
        <v>235</v>
      </c>
      <c r="B37" s="47">
        <f t="shared" si="0"/>
        <v>13735041298.100004</v>
      </c>
      <c r="C37" s="47">
        <v>3936378052.8499999</v>
      </c>
      <c r="D37" s="47">
        <v>1032716892.01</v>
      </c>
      <c r="E37" s="47">
        <v>2610798574.6199999</v>
      </c>
      <c r="F37" s="47">
        <v>297501154.88999999</v>
      </c>
      <c r="G37" s="47">
        <v>1032716893.62</v>
      </c>
      <c r="H37" s="47">
        <v>279240995.12</v>
      </c>
      <c r="I37" s="47">
        <v>3149483743.8299999</v>
      </c>
      <c r="J37" s="47">
        <v>279240995.12</v>
      </c>
      <c r="K37" s="47">
        <v>279240995.12</v>
      </c>
      <c r="L37" s="47">
        <v>279240995.12</v>
      </c>
      <c r="M37" s="47">
        <v>279240995.12</v>
      </c>
      <c r="N37" s="47">
        <v>279241010.68000001</v>
      </c>
    </row>
    <row r="38" spans="1:15" s="40" customFormat="1">
      <c r="A38" s="44" t="s">
        <v>236</v>
      </c>
      <c r="B38" s="47">
        <f t="shared" si="0"/>
        <v>974248086.63999987</v>
      </c>
      <c r="C38" s="47">
        <v>81187240.539999992</v>
      </c>
      <c r="D38" s="47">
        <v>81177166.900000006</v>
      </c>
      <c r="E38" s="47">
        <v>81188359.030000001</v>
      </c>
      <c r="F38" s="47">
        <v>81142186.609999999</v>
      </c>
      <c r="G38" s="47">
        <v>81188325.939999998</v>
      </c>
      <c r="H38" s="47">
        <v>81194139.320000008</v>
      </c>
      <c r="I38" s="47">
        <v>81186949.320000008</v>
      </c>
      <c r="J38" s="47">
        <v>81181639.219999999</v>
      </c>
      <c r="K38" s="47">
        <v>81181039.219999999</v>
      </c>
      <c r="L38" s="47">
        <v>81160989.929999992</v>
      </c>
      <c r="M38" s="47">
        <v>81199505.040000007</v>
      </c>
      <c r="N38" s="47">
        <v>81260545.569999993</v>
      </c>
    </row>
    <row r="39" spans="1:15" s="40" customFormat="1">
      <c r="A39" s="44" t="s">
        <v>237</v>
      </c>
      <c r="B39" s="47">
        <f t="shared" si="0"/>
        <v>1175371875.0000002</v>
      </c>
      <c r="C39" s="47">
        <v>97947653.010000005</v>
      </c>
      <c r="D39" s="47">
        <v>97947653.010000005</v>
      </c>
      <c r="E39" s="47">
        <v>97947653.010000005</v>
      </c>
      <c r="F39" s="47">
        <v>97947653.010000005</v>
      </c>
      <c r="G39" s="47">
        <v>97947653.010000005</v>
      </c>
      <c r="H39" s="47">
        <v>97947653.010000005</v>
      </c>
      <c r="I39" s="47">
        <v>97947653.010000005</v>
      </c>
      <c r="J39" s="47">
        <v>97947653.010000005</v>
      </c>
      <c r="K39" s="47">
        <v>97947653.010000005</v>
      </c>
      <c r="L39" s="47">
        <v>97947653.010000005</v>
      </c>
      <c r="M39" s="47">
        <v>97947653.010000005</v>
      </c>
      <c r="N39" s="47">
        <v>97947691.890000001</v>
      </c>
    </row>
    <row r="40" spans="1:15" s="40" customFormat="1">
      <c r="A40" s="44" t="s">
        <v>238</v>
      </c>
      <c r="B40" s="47">
        <f t="shared" si="0"/>
        <v>165328228</v>
      </c>
      <c r="C40" s="47">
        <v>13750000</v>
      </c>
      <c r="D40" s="47">
        <v>13750000</v>
      </c>
      <c r="E40" s="47">
        <v>0</v>
      </c>
      <c r="F40" s="47">
        <v>27500000</v>
      </c>
      <c r="G40" s="47">
        <v>13750000</v>
      </c>
      <c r="H40" s="47">
        <v>13800000</v>
      </c>
      <c r="I40" s="47">
        <v>13800000</v>
      </c>
      <c r="J40" s="47">
        <v>13800000</v>
      </c>
      <c r="K40" s="47">
        <v>13800000</v>
      </c>
      <c r="L40" s="47">
        <v>13750000</v>
      </c>
      <c r="M40" s="47">
        <v>13800000</v>
      </c>
      <c r="N40" s="47">
        <v>13828228</v>
      </c>
    </row>
    <row r="41" spans="1:15" s="40" customFormat="1">
      <c r="A41" s="44" t="s">
        <v>239</v>
      </c>
      <c r="B41" s="47">
        <f t="shared" si="0"/>
        <v>601381669</v>
      </c>
      <c r="C41" s="47">
        <v>50115138</v>
      </c>
      <c r="D41" s="47">
        <v>50115138</v>
      </c>
      <c r="E41" s="47">
        <v>50115138</v>
      </c>
      <c r="F41" s="47">
        <v>50115138</v>
      </c>
      <c r="G41" s="47">
        <v>50115138</v>
      </c>
      <c r="H41" s="47">
        <v>50115138</v>
      </c>
      <c r="I41" s="47">
        <v>50115138</v>
      </c>
      <c r="J41" s="47">
        <v>50115138</v>
      </c>
      <c r="K41" s="47">
        <v>50115138</v>
      </c>
      <c r="L41" s="47">
        <v>50115138</v>
      </c>
      <c r="M41" s="47">
        <v>50115138</v>
      </c>
      <c r="N41" s="47">
        <v>50115151</v>
      </c>
    </row>
    <row r="42" spans="1:15" s="40" customFormat="1" ht="4.5" customHeight="1">
      <c r="B42" s="47"/>
      <c r="C42" s="47"/>
      <c r="D42" s="47"/>
      <c r="E42" s="49"/>
      <c r="F42" s="49"/>
      <c r="G42" s="49"/>
      <c r="H42" s="49"/>
      <c r="I42" s="49"/>
      <c r="J42" s="49"/>
      <c r="K42" s="49"/>
      <c r="L42" s="49"/>
      <c r="M42" s="49"/>
      <c r="N42" s="47"/>
    </row>
    <row r="43" spans="1:15" s="40" customFormat="1">
      <c r="A43" s="44" t="s">
        <v>240</v>
      </c>
      <c r="B43" s="47">
        <f t="shared" ref="B43:B65" si="3">SUM(C43:N43)</f>
        <v>160740469604.10999</v>
      </c>
      <c r="C43" s="47">
        <f>SUM(C44:C65)</f>
        <v>7729542008.25</v>
      </c>
      <c r="D43" s="47">
        <f t="shared" ref="D43:M43" si="4">SUM(D44:D65)</f>
        <v>10635932534.200001</v>
      </c>
      <c r="E43" s="47">
        <f t="shared" si="4"/>
        <v>18448533782.900002</v>
      </c>
      <c r="F43" s="47">
        <f t="shared" si="4"/>
        <v>34201587023.289997</v>
      </c>
      <c r="G43" s="47">
        <f t="shared" si="4"/>
        <v>9450481099.3400002</v>
      </c>
      <c r="H43" s="47">
        <f t="shared" si="4"/>
        <v>26017777804.330002</v>
      </c>
      <c r="I43" s="47">
        <f t="shared" si="4"/>
        <v>20014094572.990002</v>
      </c>
      <c r="J43" s="47">
        <f t="shared" si="4"/>
        <v>4197761111.4499998</v>
      </c>
      <c r="K43" s="47">
        <f t="shared" si="4"/>
        <v>4381324443.6700001</v>
      </c>
      <c r="L43" s="47">
        <f t="shared" si="4"/>
        <v>5144263313.4099998</v>
      </c>
      <c r="M43" s="47">
        <f t="shared" si="4"/>
        <v>8333424785.7600002</v>
      </c>
      <c r="N43" s="47">
        <v>12185747124.52</v>
      </c>
    </row>
    <row r="44" spans="1:15">
      <c r="A44" s="46" t="s">
        <v>241</v>
      </c>
      <c r="B44" s="48">
        <f t="shared" si="3"/>
        <v>600000000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600000000</v>
      </c>
      <c r="O44" s="37"/>
    </row>
    <row r="45" spans="1:15">
      <c r="A45" s="1" t="s">
        <v>9</v>
      </c>
      <c r="B45" s="48">
        <f t="shared" si="3"/>
        <v>3520939207.0999999</v>
      </c>
      <c r="C45" s="48">
        <v>466764504.88</v>
      </c>
      <c r="D45" s="48">
        <v>542910655.62</v>
      </c>
      <c r="E45" s="48">
        <v>502667986.75</v>
      </c>
      <c r="F45" s="48">
        <v>0</v>
      </c>
      <c r="G45" s="48">
        <v>56022217.82</v>
      </c>
      <c r="H45" s="48">
        <v>10675340.689999999</v>
      </c>
      <c r="I45" s="48">
        <v>44714849.730000004</v>
      </c>
      <c r="J45" s="48">
        <v>0</v>
      </c>
      <c r="K45" s="48">
        <v>0</v>
      </c>
      <c r="L45" s="48">
        <v>1648346775.02</v>
      </c>
      <c r="M45" s="48">
        <v>105145594.37</v>
      </c>
      <c r="N45" s="48">
        <v>143691282.22</v>
      </c>
      <c r="O45" s="37"/>
    </row>
    <row r="46" spans="1:15">
      <c r="A46" s="1" t="s">
        <v>242</v>
      </c>
      <c r="B46" s="48">
        <f t="shared" si="3"/>
        <v>217141613.49000001</v>
      </c>
      <c r="C46" s="48">
        <v>0</v>
      </c>
      <c r="D46" s="48">
        <v>3124912.96</v>
      </c>
      <c r="E46" s="48">
        <v>4520196.07</v>
      </c>
      <c r="F46" s="48">
        <v>0</v>
      </c>
      <c r="G46" s="48">
        <v>781877.69</v>
      </c>
      <c r="H46" s="48">
        <v>8152896.0899999999</v>
      </c>
      <c r="I46" s="48">
        <v>51838511.719999999</v>
      </c>
      <c r="J46" s="48">
        <v>0</v>
      </c>
      <c r="K46" s="48">
        <v>0</v>
      </c>
      <c r="L46" s="48">
        <v>0</v>
      </c>
      <c r="M46" s="48">
        <v>0</v>
      </c>
      <c r="N46" s="48">
        <v>148723218.96000001</v>
      </c>
      <c r="O46" s="37"/>
    </row>
    <row r="47" spans="1:15">
      <c r="A47" s="1" t="s">
        <v>10</v>
      </c>
      <c r="B47" s="48">
        <f t="shared" si="3"/>
        <v>73277044.129999995</v>
      </c>
      <c r="C47" s="48">
        <v>0</v>
      </c>
      <c r="D47" s="48">
        <v>21033862.579999998</v>
      </c>
      <c r="E47" s="48">
        <v>4305018.7699999996</v>
      </c>
      <c r="F47" s="48">
        <v>0</v>
      </c>
      <c r="G47" s="48">
        <v>0</v>
      </c>
      <c r="H47" s="48">
        <v>7179329.3099999996</v>
      </c>
      <c r="I47" s="48">
        <v>8733657</v>
      </c>
      <c r="J47" s="48">
        <v>0</v>
      </c>
      <c r="K47" s="48">
        <v>10732648.98</v>
      </c>
      <c r="L47" s="48">
        <v>2386178.69</v>
      </c>
      <c r="M47" s="48">
        <v>7933824.8000000007</v>
      </c>
      <c r="N47" s="48">
        <v>10972524</v>
      </c>
      <c r="O47" s="37"/>
    </row>
    <row r="48" spans="1:15">
      <c r="A48" s="1" t="s">
        <v>217</v>
      </c>
      <c r="B48" s="48">
        <f t="shared" si="3"/>
        <v>185243598.81999999</v>
      </c>
      <c r="C48" s="48">
        <v>0</v>
      </c>
      <c r="D48" s="48">
        <v>22336555.27</v>
      </c>
      <c r="E48" s="48">
        <v>13822975.689999999</v>
      </c>
      <c r="F48" s="48">
        <v>73548</v>
      </c>
      <c r="G48" s="48">
        <v>2359006.2200000002</v>
      </c>
      <c r="H48" s="48">
        <v>11591643.25</v>
      </c>
      <c r="I48" s="48">
        <v>33212286.159999996</v>
      </c>
      <c r="J48" s="48">
        <v>3649756.09</v>
      </c>
      <c r="K48" s="48">
        <v>1183216</v>
      </c>
      <c r="L48" s="48">
        <v>210734.94</v>
      </c>
      <c r="M48" s="48">
        <v>787707.67999999993</v>
      </c>
      <c r="N48" s="48">
        <v>96016169.519999996</v>
      </c>
      <c r="O48" s="37"/>
    </row>
    <row r="49" spans="1:15">
      <c r="A49" s="1" t="s">
        <v>218</v>
      </c>
      <c r="B49" s="48">
        <f t="shared" si="3"/>
        <v>162936156.59999999</v>
      </c>
      <c r="C49" s="48">
        <v>0</v>
      </c>
      <c r="D49" s="48">
        <v>0</v>
      </c>
      <c r="E49" s="48">
        <v>71027416</v>
      </c>
      <c r="F49" s="48">
        <v>0</v>
      </c>
      <c r="G49" s="48">
        <v>91908740.599999994</v>
      </c>
      <c r="H49" s="48">
        <v>0</v>
      </c>
      <c r="I49" s="48"/>
      <c r="J49" s="48"/>
      <c r="K49" s="48">
        <v>0</v>
      </c>
      <c r="L49" s="48">
        <v>0</v>
      </c>
      <c r="M49" s="48">
        <v>0</v>
      </c>
      <c r="N49" s="48">
        <v>0</v>
      </c>
      <c r="O49" s="37"/>
    </row>
    <row r="50" spans="1:15">
      <c r="A50" s="1" t="s">
        <v>243</v>
      </c>
      <c r="B50" s="48">
        <f t="shared" si="3"/>
        <v>162879823.71000001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3184324.4</v>
      </c>
      <c r="J50" s="48">
        <v>3959216.4699999997</v>
      </c>
      <c r="K50" s="48">
        <v>0</v>
      </c>
      <c r="L50" s="48">
        <v>0</v>
      </c>
      <c r="M50" s="48">
        <v>0</v>
      </c>
      <c r="N50" s="48">
        <v>155736282.84</v>
      </c>
      <c r="O50" s="37"/>
    </row>
    <row r="51" spans="1:15">
      <c r="A51" s="1" t="s">
        <v>244</v>
      </c>
      <c r="B51" s="48">
        <f t="shared" si="3"/>
        <v>48356188.520000003</v>
      </c>
      <c r="C51" s="48">
        <v>0</v>
      </c>
      <c r="D51" s="48">
        <v>5519842.7599999998</v>
      </c>
      <c r="E51" s="48">
        <v>11631039.379999999</v>
      </c>
      <c r="F51" s="48">
        <v>467169.88</v>
      </c>
      <c r="G51" s="48">
        <v>11920755.84</v>
      </c>
      <c r="H51" s="48">
        <v>199420</v>
      </c>
      <c r="I51" s="48">
        <v>16906040</v>
      </c>
      <c r="J51" s="48">
        <v>172398</v>
      </c>
      <c r="K51" s="48">
        <v>100000</v>
      </c>
      <c r="L51" s="48">
        <v>0</v>
      </c>
      <c r="M51" s="48">
        <v>1148981.8799999999</v>
      </c>
      <c r="N51" s="48">
        <v>290540.78000000003</v>
      </c>
      <c r="O51" s="37"/>
    </row>
    <row r="52" spans="1:15">
      <c r="A52" s="46" t="s">
        <v>245</v>
      </c>
      <c r="B52" s="48">
        <f t="shared" si="3"/>
        <v>8340479.1299999999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8340479.1299999999</v>
      </c>
      <c r="O52" s="37"/>
    </row>
    <row r="53" spans="1:15">
      <c r="A53" s="1" t="s">
        <v>223</v>
      </c>
      <c r="B53" s="48">
        <f t="shared" si="3"/>
        <v>7198086216.2399998</v>
      </c>
      <c r="C53" s="48">
        <v>0</v>
      </c>
      <c r="D53" s="48">
        <v>508315459.69</v>
      </c>
      <c r="E53" s="48">
        <v>83333333</v>
      </c>
      <c r="F53" s="48">
        <v>166666666</v>
      </c>
      <c r="G53" s="48">
        <v>183938508.5</v>
      </c>
      <c r="H53" s="48">
        <v>233750824.03999999</v>
      </c>
      <c r="I53" s="48">
        <v>175850959.18000001</v>
      </c>
      <c r="J53" s="48">
        <v>169380468.5</v>
      </c>
      <c r="K53" s="48">
        <v>1416666666</v>
      </c>
      <c r="L53" s="48">
        <v>176849999.32999998</v>
      </c>
      <c r="M53" s="48">
        <v>3916666666</v>
      </c>
      <c r="N53" s="48">
        <v>166666666</v>
      </c>
      <c r="O53" s="37"/>
    </row>
    <row r="54" spans="1:15">
      <c r="A54" s="1" t="s">
        <v>207</v>
      </c>
      <c r="B54" s="48">
        <f t="shared" si="3"/>
        <v>15330127701.969999</v>
      </c>
      <c r="C54" s="48">
        <v>93435916.269999996</v>
      </c>
      <c r="D54" s="48">
        <v>2444486582.6599998</v>
      </c>
      <c r="E54" s="48">
        <v>460074989.04000002</v>
      </c>
      <c r="F54" s="48">
        <v>296243736.57999998</v>
      </c>
      <c r="G54" s="48">
        <v>851020779.61000001</v>
      </c>
      <c r="H54" s="48">
        <v>2086136600.4200001</v>
      </c>
      <c r="I54" s="48">
        <v>8002235348.1599998</v>
      </c>
      <c r="J54" s="48">
        <v>869910452.88</v>
      </c>
      <c r="K54" s="48">
        <v>0</v>
      </c>
      <c r="L54" s="48">
        <v>46300358.82</v>
      </c>
      <c r="M54" s="48">
        <v>13616271.529999999</v>
      </c>
      <c r="N54" s="48">
        <v>166666666</v>
      </c>
      <c r="O54" s="37"/>
    </row>
    <row r="55" spans="1:15">
      <c r="A55" s="46" t="s">
        <v>229</v>
      </c>
      <c r="B55" s="48">
        <f t="shared" si="3"/>
        <v>481547814.06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481547814.06</v>
      </c>
      <c r="O55" s="37"/>
    </row>
    <row r="56" spans="1:15">
      <c r="A56" s="46" t="s">
        <v>246</v>
      </c>
      <c r="B56" s="48">
        <f t="shared" si="3"/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37"/>
    </row>
    <row r="57" spans="1:15">
      <c r="A57" s="1" t="s">
        <v>225</v>
      </c>
      <c r="B57" s="48">
        <f t="shared" si="3"/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37"/>
    </row>
    <row r="58" spans="1:15">
      <c r="A58" s="1" t="s">
        <v>226</v>
      </c>
      <c r="B58" s="48">
        <f t="shared" si="3"/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37"/>
    </row>
    <row r="59" spans="1:15">
      <c r="A59" s="1" t="s">
        <v>11</v>
      </c>
      <c r="B59" s="48">
        <f t="shared" si="3"/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37"/>
    </row>
    <row r="60" spans="1:15">
      <c r="A60" s="1" t="s">
        <v>247</v>
      </c>
      <c r="B60" s="48">
        <f t="shared" si="3"/>
        <v>120926858.11999999</v>
      </c>
      <c r="C60" s="48">
        <v>6906586.0499999998</v>
      </c>
      <c r="D60" s="48">
        <v>36085039.620000005</v>
      </c>
      <c r="E60" s="48">
        <v>23599946.640000001</v>
      </c>
      <c r="F60" s="48">
        <v>10390776.640000001</v>
      </c>
      <c r="G60" s="48">
        <v>2646107.1</v>
      </c>
      <c r="H60" s="48">
        <v>8373273.9699999997</v>
      </c>
      <c r="I60" s="48">
        <v>13076000</v>
      </c>
      <c r="J60" s="48">
        <v>6541968.21</v>
      </c>
      <c r="K60" s="48">
        <v>11389340.120000001</v>
      </c>
      <c r="L60" s="48">
        <v>0</v>
      </c>
      <c r="M60" s="48">
        <v>1126671.4099999999</v>
      </c>
      <c r="N60" s="48">
        <v>791148.36</v>
      </c>
      <c r="O60" s="37"/>
    </row>
    <row r="61" spans="1:15">
      <c r="A61" s="1" t="s">
        <v>231</v>
      </c>
      <c r="B61" s="48">
        <f t="shared" si="3"/>
        <v>38331180</v>
      </c>
      <c r="C61" s="48">
        <v>37769500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561680</v>
      </c>
      <c r="N61" s="48">
        <v>0</v>
      </c>
      <c r="O61" s="37"/>
    </row>
    <row r="62" spans="1:15">
      <c r="A62" s="46" t="s">
        <v>234</v>
      </c>
      <c r="B62" s="48">
        <f t="shared" si="3"/>
        <v>103000000</v>
      </c>
      <c r="C62" s="48">
        <v>8583333</v>
      </c>
      <c r="D62" s="48">
        <v>8583333</v>
      </c>
      <c r="E62" s="48">
        <v>8583333</v>
      </c>
      <c r="F62" s="48">
        <v>8583333</v>
      </c>
      <c r="G62" s="48">
        <v>8583333</v>
      </c>
      <c r="H62" s="48">
        <v>8583333</v>
      </c>
      <c r="I62" s="48">
        <v>8583333</v>
      </c>
      <c r="J62" s="48">
        <v>8583333</v>
      </c>
      <c r="K62" s="48">
        <v>8583333</v>
      </c>
      <c r="L62" s="48">
        <v>8583333</v>
      </c>
      <c r="M62" s="48">
        <v>8583333</v>
      </c>
      <c r="N62" s="48">
        <v>8583337</v>
      </c>
      <c r="O62" s="37"/>
    </row>
    <row r="63" spans="1:15">
      <c r="A63" s="1" t="s">
        <v>235</v>
      </c>
      <c r="B63" s="48">
        <f t="shared" si="3"/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37"/>
    </row>
    <row r="64" spans="1:15">
      <c r="A64" s="1" t="s">
        <v>301</v>
      </c>
      <c r="B64" s="48">
        <f t="shared" si="3"/>
        <v>78173058689.849991</v>
      </c>
      <c r="C64" s="48">
        <v>3588714042.3800001</v>
      </c>
      <c r="D64" s="48">
        <v>2825585968.3400002</v>
      </c>
      <c r="E64" s="48">
        <v>4553306396.6200008</v>
      </c>
      <c r="F64" s="48">
        <v>30512144328.689999</v>
      </c>
      <c r="G64" s="48">
        <v>3325967136.5600004</v>
      </c>
      <c r="H64" s="48">
        <v>13190944630.1</v>
      </c>
      <c r="I64" s="48">
        <v>4294926311.3499999</v>
      </c>
      <c r="J64" s="48">
        <v>2643795573.77</v>
      </c>
      <c r="K64" s="48">
        <v>2932669239.5700002</v>
      </c>
      <c r="L64" s="48">
        <v>3260891714.8299999</v>
      </c>
      <c r="M64" s="48">
        <v>4277504055.0900002</v>
      </c>
      <c r="N64" s="48">
        <v>2766609292.5500002</v>
      </c>
      <c r="O64" s="37"/>
    </row>
    <row r="65" spans="1:15">
      <c r="A65" s="2" t="s">
        <v>302</v>
      </c>
      <c r="B65" s="50">
        <f t="shared" si="3"/>
        <v>54482943698.369995</v>
      </c>
      <c r="C65" s="50">
        <v>3527368125.6700001</v>
      </c>
      <c r="D65" s="50">
        <v>4217950321.6999998</v>
      </c>
      <c r="E65" s="50">
        <v>12711661151.940001</v>
      </c>
      <c r="F65" s="50">
        <v>3207017464.5</v>
      </c>
      <c r="G65" s="50">
        <v>4915332636.4000006</v>
      </c>
      <c r="H65" s="50">
        <v>10452190513.459999</v>
      </c>
      <c r="I65" s="50">
        <v>7360832952.29</v>
      </c>
      <c r="J65" s="50">
        <v>491767944.52999997</v>
      </c>
      <c r="K65" s="50">
        <v>0</v>
      </c>
      <c r="L65" s="50">
        <v>694218.78</v>
      </c>
      <c r="M65" s="50">
        <v>350000</v>
      </c>
      <c r="N65" s="50">
        <v>7597778369.1000004</v>
      </c>
      <c r="O65" s="37"/>
    </row>
    <row r="66" spans="1:15">
      <c r="A66" s="27" t="s">
        <v>309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>
      <c r="A67" s="27" t="s">
        <v>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</row>
    <row r="74" spans="1:15">
      <c r="A74" s="37"/>
      <c r="B74" s="37"/>
      <c r="C74" s="1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</row>
    <row r="77" spans="1:1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</row>
    <row r="78" spans="1:1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1:1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1: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1:1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1:1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1:1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</row>
    <row r="87" spans="1:1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</row>
    <row r="88" spans="1:1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</row>
    <row r="89" spans="1:1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1:1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</row>
    <row r="91" spans="1:1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</row>
    <row r="92" spans="1:1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</row>
    <row r="93" spans="1:1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</row>
    <row r="94" spans="1:1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  <row r="95" spans="1:1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spans="1:1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</row>
    <row r="97" spans="1:1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</row>
    <row r="98" spans="1:1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</row>
    <row r="99" spans="1:1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</row>
    <row r="100" spans="1: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</row>
    <row r="102" spans="1:1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</row>
    <row r="103" spans="1:1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</row>
    <row r="104" spans="1:1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</row>
    <row r="105" spans="1:1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</row>
    <row r="107" spans="1:1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</row>
    <row r="108" spans="1:1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</row>
    <row r="109" spans="1:1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</row>
    <row r="110" spans="1:1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1:1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1:1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</row>
    <row r="113" spans="1:1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1:1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</row>
    <row r="115" spans="1: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1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</row>
    <row r="117" spans="1:1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</row>
    <row r="118" spans="1:1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</row>
    <row r="119" spans="1:1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</row>
    <row r="120" spans="1:1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1:1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</row>
    <row r="122" spans="1:1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1:1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1:1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</row>
    <row r="125" spans="1:1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</row>
    <row r="126" spans="1:1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</row>
    <row r="127" spans="1:1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</row>
    <row r="128" spans="1:1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</row>
    <row r="129" spans="1:1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</row>
    <row r="130" spans="1:1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</row>
    <row r="131" spans="1:1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</row>
    <row r="132" spans="1:1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</row>
    <row r="133" spans="1:1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</row>
    <row r="134" spans="1:1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</row>
    <row r="135" spans="1:1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</row>
    <row r="136" spans="1:1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</row>
    <row r="137" spans="1:1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</row>
    <row r="138" spans="1:1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</row>
    <row r="139" spans="1:1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</row>
    <row r="140" spans="1:1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</row>
    <row r="141" spans="1:1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</row>
    <row r="142" spans="1:1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</row>
    <row r="143" spans="1:1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</row>
    <row r="144" spans="1:1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</row>
    <row r="145" spans="1:1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</row>
    <row r="146" spans="1:1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</row>
    <row r="147" spans="1:1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</row>
    <row r="148" spans="1:1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</row>
    <row r="149" spans="1:1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</row>
    <row r="150" spans="1:1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</row>
    <row r="151" spans="1:1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</row>
    <row r="152" spans="1:1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</row>
    <row r="153" spans="1:1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</row>
    <row r="154" spans="1:1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</row>
    <row r="155" spans="1:1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</row>
    <row r="156" spans="1:1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</row>
    <row r="157" spans="1:1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</row>
    <row r="158" spans="1:1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</row>
    <row r="159" spans="1:1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</row>
    <row r="160" spans="1:1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</row>
    <row r="161" spans="1:1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</row>
    <row r="162" spans="1:1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</row>
    <row r="163" spans="1:1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</row>
    <row r="164" spans="1:1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</row>
    <row r="165" spans="1:1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</row>
    <row r="166" spans="1:1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</row>
    <row r="167" spans="1:1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</row>
    <row r="168" spans="1:1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</row>
    <row r="169" spans="1:1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</row>
    <row r="170" spans="1:1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</row>
    <row r="171" spans="1:1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</row>
    <row r="172" spans="1:1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</row>
    <row r="173" spans="1:1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</row>
    <row r="174" spans="1:1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</row>
    <row r="175" spans="1:1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</row>
    <row r="176" spans="1:1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</row>
    <row r="177" spans="1:1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</row>
    <row r="178" spans="1:1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</row>
    <row r="179" spans="1:1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</row>
    <row r="180" spans="1:1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</row>
    <row r="181" spans="1:1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</row>
    <row r="182" spans="1:1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</row>
    <row r="183" spans="1:1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</row>
    <row r="184" spans="1:1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</row>
    <row r="185" spans="1:1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</row>
    <row r="186" spans="1:1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</row>
    <row r="187" spans="1:1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</row>
    <row r="188" spans="1:1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</row>
    <row r="189" spans="1:1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</row>
  </sheetData>
  <sheetProtection selectLockedCells="1" selectUnlockedCells="1"/>
  <mergeCells count="3">
    <mergeCell ref="A1:N1"/>
    <mergeCell ref="A2:N2"/>
    <mergeCell ref="A3:N3"/>
  </mergeCells>
  <pageMargins left="0.2902777777777778" right="0.2" top="0.19027777777777777" bottom="0.3" header="0.51180555555555551" footer="0.51180555555555551"/>
  <pageSetup scale="93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70"/>
  <sheetViews>
    <sheetView zoomScaleNormal="100" workbookViewId="0">
      <selection activeCell="A2" sqref="A2"/>
    </sheetView>
  </sheetViews>
  <sheetFormatPr baseColWidth="10" defaultColWidth="9.109375" defaultRowHeight="12"/>
  <cols>
    <col min="1" max="1" width="61.33203125" style="3" customWidth="1"/>
    <col min="2" max="2" width="22.5546875" style="3" customWidth="1"/>
    <col min="3" max="12" width="20.33203125" style="3" customWidth="1"/>
    <col min="13" max="13" width="19.5546875" style="3" customWidth="1"/>
    <col min="14" max="14" width="20.88671875" style="3" customWidth="1"/>
    <col min="15" max="18" width="16.44140625" style="3" customWidth="1"/>
    <col min="19" max="31" width="15.6640625" style="3" customWidth="1"/>
    <col min="32" max="32" width="17.6640625" style="3" customWidth="1"/>
    <col min="33" max="33" width="15.109375" style="3" customWidth="1"/>
    <col min="34" max="40" width="15.6640625" style="3" customWidth="1"/>
    <col min="41" max="222" width="9.109375" style="3"/>
    <col min="223" max="223" width="13.44140625" style="3" customWidth="1"/>
    <col min="224" max="224" width="16.5546875" style="3" bestFit="1" customWidth="1"/>
    <col min="225" max="225" width="14.6640625" style="3" bestFit="1" customWidth="1"/>
    <col min="226" max="228" width="15.5546875" style="3" bestFit="1" customWidth="1"/>
    <col min="229" max="230" width="14.6640625" style="3" bestFit="1" customWidth="1"/>
    <col min="231" max="232" width="15.5546875" style="3" bestFit="1" customWidth="1"/>
    <col min="233" max="235" width="14.6640625" style="3" bestFit="1" customWidth="1"/>
    <col min="236" max="236" width="15.5546875" style="3" bestFit="1" customWidth="1"/>
    <col min="237" max="237" width="14.6640625" style="3" bestFit="1" customWidth="1"/>
    <col min="238" max="238" width="13.44140625" style="3" bestFit="1" customWidth="1"/>
    <col min="239" max="239" width="14.6640625" style="3" bestFit="1" customWidth="1"/>
    <col min="240" max="240" width="13.44140625" style="3" bestFit="1" customWidth="1"/>
    <col min="241" max="241" width="14.6640625" style="3" bestFit="1" customWidth="1"/>
    <col min="242" max="242" width="13.44140625" style="3" bestFit="1" customWidth="1"/>
    <col min="243" max="245" width="14.6640625" style="3" bestFit="1" customWidth="1"/>
    <col min="246" max="246" width="13.44140625" style="3" bestFit="1" customWidth="1"/>
    <col min="247" max="249" width="14.6640625" style="3" bestFit="1" customWidth="1"/>
    <col min="250" max="251" width="15.5546875" style="3" bestFit="1" customWidth="1"/>
    <col min="252" max="478" width="9.109375" style="3"/>
    <col min="479" max="479" width="13.44140625" style="3" customWidth="1"/>
    <col min="480" max="480" width="16.5546875" style="3" bestFit="1" customWidth="1"/>
    <col min="481" max="481" width="14.6640625" style="3" bestFit="1" customWidth="1"/>
    <col min="482" max="484" width="15.5546875" style="3" bestFit="1" customWidth="1"/>
    <col min="485" max="486" width="14.6640625" style="3" bestFit="1" customWidth="1"/>
    <col min="487" max="488" width="15.5546875" style="3" bestFit="1" customWidth="1"/>
    <col min="489" max="491" width="14.6640625" style="3" bestFit="1" customWidth="1"/>
    <col min="492" max="492" width="15.5546875" style="3" bestFit="1" customWidth="1"/>
    <col min="493" max="493" width="14.6640625" style="3" bestFit="1" customWidth="1"/>
    <col min="494" max="494" width="13.44140625" style="3" bestFit="1" customWidth="1"/>
    <col min="495" max="495" width="14.6640625" style="3" bestFit="1" customWidth="1"/>
    <col min="496" max="496" width="13.44140625" style="3" bestFit="1" customWidth="1"/>
    <col min="497" max="497" width="14.6640625" style="3" bestFit="1" customWidth="1"/>
    <col min="498" max="498" width="13.44140625" style="3" bestFit="1" customWidth="1"/>
    <col min="499" max="501" width="14.6640625" style="3" bestFit="1" customWidth="1"/>
    <col min="502" max="502" width="13.44140625" style="3" bestFit="1" customWidth="1"/>
    <col min="503" max="505" width="14.6640625" style="3" bestFit="1" customWidth="1"/>
    <col min="506" max="507" width="15.5546875" style="3" bestFit="1" customWidth="1"/>
    <col min="508" max="734" width="9.109375" style="3"/>
    <col min="735" max="735" width="13.44140625" style="3" customWidth="1"/>
    <col min="736" max="736" width="16.5546875" style="3" bestFit="1" customWidth="1"/>
    <col min="737" max="737" width="14.6640625" style="3" bestFit="1" customWidth="1"/>
    <col min="738" max="740" width="15.5546875" style="3" bestFit="1" customWidth="1"/>
    <col min="741" max="742" width="14.6640625" style="3" bestFit="1" customWidth="1"/>
    <col min="743" max="744" width="15.5546875" style="3" bestFit="1" customWidth="1"/>
    <col min="745" max="747" width="14.6640625" style="3" bestFit="1" customWidth="1"/>
    <col min="748" max="748" width="15.5546875" style="3" bestFit="1" customWidth="1"/>
    <col min="749" max="749" width="14.6640625" style="3" bestFit="1" customWidth="1"/>
    <col min="750" max="750" width="13.44140625" style="3" bestFit="1" customWidth="1"/>
    <col min="751" max="751" width="14.6640625" style="3" bestFit="1" customWidth="1"/>
    <col min="752" max="752" width="13.44140625" style="3" bestFit="1" customWidth="1"/>
    <col min="753" max="753" width="14.6640625" style="3" bestFit="1" customWidth="1"/>
    <col min="754" max="754" width="13.44140625" style="3" bestFit="1" customWidth="1"/>
    <col min="755" max="757" width="14.6640625" style="3" bestFit="1" customWidth="1"/>
    <col min="758" max="758" width="13.44140625" style="3" bestFit="1" customWidth="1"/>
    <col min="759" max="761" width="14.6640625" style="3" bestFit="1" customWidth="1"/>
    <col min="762" max="763" width="15.5546875" style="3" bestFit="1" customWidth="1"/>
    <col min="764" max="990" width="9.109375" style="3"/>
    <col min="991" max="991" width="13.44140625" style="3" customWidth="1"/>
    <col min="992" max="992" width="16.5546875" style="3" bestFit="1" customWidth="1"/>
    <col min="993" max="993" width="14.6640625" style="3" bestFit="1" customWidth="1"/>
    <col min="994" max="996" width="15.5546875" style="3" bestFit="1" customWidth="1"/>
    <col min="997" max="998" width="14.6640625" style="3" bestFit="1" customWidth="1"/>
    <col min="999" max="1000" width="15.5546875" style="3" bestFit="1" customWidth="1"/>
    <col min="1001" max="1003" width="14.6640625" style="3" bestFit="1" customWidth="1"/>
    <col min="1004" max="1004" width="15.5546875" style="3" bestFit="1" customWidth="1"/>
    <col min="1005" max="1005" width="14.6640625" style="3" bestFit="1" customWidth="1"/>
    <col min="1006" max="1006" width="13.44140625" style="3" bestFit="1" customWidth="1"/>
    <col min="1007" max="1007" width="14.6640625" style="3" bestFit="1" customWidth="1"/>
    <col min="1008" max="1008" width="13.44140625" style="3" bestFit="1" customWidth="1"/>
    <col min="1009" max="1009" width="14.6640625" style="3" bestFit="1" customWidth="1"/>
    <col min="1010" max="1010" width="13.44140625" style="3" bestFit="1" customWidth="1"/>
    <col min="1011" max="1013" width="14.6640625" style="3" bestFit="1" customWidth="1"/>
    <col min="1014" max="1014" width="13.44140625" style="3" bestFit="1" customWidth="1"/>
    <col min="1015" max="1017" width="14.6640625" style="3" bestFit="1" customWidth="1"/>
    <col min="1018" max="1019" width="15.5546875" style="3" bestFit="1" customWidth="1"/>
    <col min="1020" max="1246" width="9.109375" style="3"/>
    <col min="1247" max="1247" width="13.44140625" style="3" customWidth="1"/>
    <col min="1248" max="1248" width="16.5546875" style="3" bestFit="1" customWidth="1"/>
    <col min="1249" max="1249" width="14.6640625" style="3" bestFit="1" customWidth="1"/>
    <col min="1250" max="1252" width="15.5546875" style="3" bestFit="1" customWidth="1"/>
    <col min="1253" max="1254" width="14.6640625" style="3" bestFit="1" customWidth="1"/>
    <col min="1255" max="1256" width="15.5546875" style="3" bestFit="1" customWidth="1"/>
    <col min="1257" max="1259" width="14.6640625" style="3" bestFit="1" customWidth="1"/>
    <col min="1260" max="1260" width="15.5546875" style="3" bestFit="1" customWidth="1"/>
    <col min="1261" max="1261" width="14.6640625" style="3" bestFit="1" customWidth="1"/>
    <col min="1262" max="1262" width="13.44140625" style="3" bestFit="1" customWidth="1"/>
    <col min="1263" max="1263" width="14.6640625" style="3" bestFit="1" customWidth="1"/>
    <col min="1264" max="1264" width="13.44140625" style="3" bestFit="1" customWidth="1"/>
    <col min="1265" max="1265" width="14.6640625" style="3" bestFit="1" customWidth="1"/>
    <col min="1266" max="1266" width="13.44140625" style="3" bestFit="1" customWidth="1"/>
    <col min="1267" max="1269" width="14.6640625" style="3" bestFit="1" customWidth="1"/>
    <col min="1270" max="1270" width="13.44140625" style="3" bestFit="1" customWidth="1"/>
    <col min="1271" max="1273" width="14.6640625" style="3" bestFit="1" customWidth="1"/>
    <col min="1274" max="1275" width="15.5546875" style="3" bestFit="1" customWidth="1"/>
    <col min="1276" max="1502" width="9.109375" style="3"/>
    <col min="1503" max="1503" width="13.44140625" style="3" customWidth="1"/>
    <col min="1504" max="1504" width="16.5546875" style="3" bestFit="1" customWidth="1"/>
    <col min="1505" max="1505" width="14.6640625" style="3" bestFit="1" customWidth="1"/>
    <col min="1506" max="1508" width="15.5546875" style="3" bestFit="1" customWidth="1"/>
    <col min="1509" max="1510" width="14.6640625" style="3" bestFit="1" customWidth="1"/>
    <col min="1511" max="1512" width="15.5546875" style="3" bestFit="1" customWidth="1"/>
    <col min="1513" max="1515" width="14.6640625" style="3" bestFit="1" customWidth="1"/>
    <col min="1516" max="1516" width="15.5546875" style="3" bestFit="1" customWidth="1"/>
    <col min="1517" max="1517" width="14.6640625" style="3" bestFit="1" customWidth="1"/>
    <col min="1518" max="1518" width="13.44140625" style="3" bestFit="1" customWidth="1"/>
    <col min="1519" max="1519" width="14.6640625" style="3" bestFit="1" customWidth="1"/>
    <col min="1520" max="1520" width="13.44140625" style="3" bestFit="1" customWidth="1"/>
    <col min="1521" max="1521" width="14.6640625" style="3" bestFit="1" customWidth="1"/>
    <col min="1522" max="1522" width="13.44140625" style="3" bestFit="1" customWidth="1"/>
    <col min="1523" max="1525" width="14.6640625" style="3" bestFit="1" customWidth="1"/>
    <col min="1526" max="1526" width="13.44140625" style="3" bestFit="1" customWidth="1"/>
    <col min="1527" max="1529" width="14.6640625" style="3" bestFit="1" customWidth="1"/>
    <col min="1530" max="1531" width="15.5546875" style="3" bestFit="1" customWidth="1"/>
    <col min="1532" max="1758" width="9.109375" style="3"/>
    <col min="1759" max="1759" width="13.44140625" style="3" customWidth="1"/>
    <col min="1760" max="1760" width="16.5546875" style="3" bestFit="1" customWidth="1"/>
    <col min="1761" max="1761" width="14.6640625" style="3" bestFit="1" customWidth="1"/>
    <col min="1762" max="1764" width="15.5546875" style="3" bestFit="1" customWidth="1"/>
    <col min="1765" max="1766" width="14.6640625" style="3" bestFit="1" customWidth="1"/>
    <col min="1767" max="1768" width="15.5546875" style="3" bestFit="1" customWidth="1"/>
    <col min="1769" max="1771" width="14.6640625" style="3" bestFit="1" customWidth="1"/>
    <col min="1772" max="1772" width="15.5546875" style="3" bestFit="1" customWidth="1"/>
    <col min="1773" max="1773" width="14.6640625" style="3" bestFit="1" customWidth="1"/>
    <col min="1774" max="1774" width="13.44140625" style="3" bestFit="1" customWidth="1"/>
    <col min="1775" max="1775" width="14.6640625" style="3" bestFit="1" customWidth="1"/>
    <col min="1776" max="1776" width="13.44140625" style="3" bestFit="1" customWidth="1"/>
    <col min="1777" max="1777" width="14.6640625" style="3" bestFit="1" customWidth="1"/>
    <col min="1778" max="1778" width="13.44140625" style="3" bestFit="1" customWidth="1"/>
    <col min="1779" max="1781" width="14.6640625" style="3" bestFit="1" customWidth="1"/>
    <col min="1782" max="1782" width="13.44140625" style="3" bestFit="1" customWidth="1"/>
    <col min="1783" max="1785" width="14.6640625" style="3" bestFit="1" customWidth="1"/>
    <col min="1786" max="1787" width="15.5546875" style="3" bestFit="1" customWidth="1"/>
    <col min="1788" max="2014" width="9.109375" style="3"/>
    <col min="2015" max="2015" width="13.44140625" style="3" customWidth="1"/>
    <col min="2016" max="2016" width="16.5546875" style="3" bestFit="1" customWidth="1"/>
    <col min="2017" max="2017" width="14.6640625" style="3" bestFit="1" customWidth="1"/>
    <col min="2018" max="2020" width="15.5546875" style="3" bestFit="1" customWidth="1"/>
    <col min="2021" max="2022" width="14.6640625" style="3" bestFit="1" customWidth="1"/>
    <col min="2023" max="2024" width="15.5546875" style="3" bestFit="1" customWidth="1"/>
    <col min="2025" max="2027" width="14.6640625" style="3" bestFit="1" customWidth="1"/>
    <col min="2028" max="2028" width="15.5546875" style="3" bestFit="1" customWidth="1"/>
    <col min="2029" max="2029" width="14.6640625" style="3" bestFit="1" customWidth="1"/>
    <col min="2030" max="2030" width="13.44140625" style="3" bestFit="1" customWidth="1"/>
    <col min="2031" max="2031" width="14.6640625" style="3" bestFit="1" customWidth="1"/>
    <col min="2032" max="2032" width="13.44140625" style="3" bestFit="1" customWidth="1"/>
    <col min="2033" max="2033" width="14.6640625" style="3" bestFit="1" customWidth="1"/>
    <col min="2034" max="2034" width="13.44140625" style="3" bestFit="1" customWidth="1"/>
    <col min="2035" max="2037" width="14.6640625" style="3" bestFit="1" customWidth="1"/>
    <col min="2038" max="2038" width="13.44140625" style="3" bestFit="1" customWidth="1"/>
    <col min="2039" max="2041" width="14.6640625" style="3" bestFit="1" customWidth="1"/>
    <col min="2042" max="2043" width="15.5546875" style="3" bestFit="1" customWidth="1"/>
    <col min="2044" max="2270" width="9.109375" style="3"/>
    <col min="2271" max="2271" width="13.44140625" style="3" customWidth="1"/>
    <col min="2272" max="2272" width="16.5546875" style="3" bestFit="1" customWidth="1"/>
    <col min="2273" max="2273" width="14.6640625" style="3" bestFit="1" customWidth="1"/>
    <col min="2274" max="2276" width="15.5546875" style="3" bestFit="1" customWidth="1"/>
    <col min="2277" max="2278" width="14.6640625" style="3" bestFit="1" customWidth="1"/>
    <col min="2279" max="2280" width="15.5546875" style="3" bestFit="1" customWidth="1"/>
    <col min="2281" max="2283" width="14.6640625" style="3" bestFit="1" customWidth="1"/>
    <col min="2284" max="2284" width="15.5546875" style="3" bestFit="1" customWidth="1"/>
    <col min="2285" max="2285" width="14.6640625" style="3" bestFit="1" customWidth="1"/>
    <col min="2286" max="2286" width="13.44140625" style="3" bestFit="1" customWidth="1"/>
    <col min="2287" max="2287" width="14.6640625" style="3" bestFit="1" customWidth="1"/>
    <col min="2288" max="2288" width="13.44140625" style="3" bestFit="1" customWidth="1"/>
    <col min="2289" max="2289" width="14.6640625" style="3" bestFit="1" customWidth="1"/>
    <col min="2290" max="2290" width="13.44140625" style="3" bestFit="1" customWidth="1"/>
    <col min="2291" max="2293" width="14.6640625" style="3" bestFit="1" customWidth="1"/>
    <col min="2294" max="2294" width="13.44140625" style="3" bestFit="1" customWidth="1"/>
    <col min="2295" max="2297" width="14.6640625" style="3" bestFit="1" customWidth="1"/>
    <col min="2298" max="2299" width="15.5546875" style="3" bestFit="1" customWidth="1"/>
    <col min="2300" max="2526" width="9.109375" style="3"/>
    <col min="2527" max="2527" width="13.44140625" style="3" customWidth="1"/>
    <col min="2528" max="2528" width="16.5546875" style="3" bestFit="1" customWidth="1"/>
    <col min="2529" max="2529" width="14.6640625" style="3" bestFit="1" customWidth="1"/>
    <col min="2530" max="2532" width="15.5546875" style="3" bestFit="1" customWidth="1"/>
    <col min="2533" max="2534" width="14.6640625" style="3" bestFit="1" customWidth="1"/>
    <col min="2535" max="2536" width="15.5546875" style="3" bestFit="1" customWidth="1"/>
    <col min="2537" max="2539" width="14.6640625" style="3" bestFit="1" customWidth="1"/>
    <col min="2540" max="2540" width="15.5546875" style="3" bestFit="1" customWidth="1"/>
    <col min="2541" max="2541" width="14.6640625" style="3" bestFit="1" customWidth="1"/>
    <col min="2542" max="2542" width="13.44140625" style="3" bestFit="1" customWidth="1"/>
    <col min="2543" max="2543" width="14.6640625" style="3" bestFit="1" customWidth="1"/>
    <col min="2544" max="2544" width="13.44140625" style="3" bestFit="1" customWidth="1"/>
    <col min="2545" max="2545" width="14.6640625" style="3" bestFit="1" customWidth="1"/>
    <col min="2546" max="2546" width="13.44140625" style="3" bestFit="1" customWidth="1"/>
    <col min="2547" max="2549" width="14.6640625" style="3" bestFit="1" customWidth="1"/>
    <col min="2550" max="2550" width="13.44140625" style="3" bestFit="1" customWidth="1"/>
    <col min="2551" max="2553" width="14.6640625" style="3" bestFit="1" customWidth="1"/>
    <col min="2554" max="2555" width="15.5546875" style="3" bestFit="1" customWidth="1"/>
    <col min="2556" max="2782" width="9.109375" style="3"/>
    <col min="2783" max="2783" width="13.44140625" style="3" customWidth="1"/>
    <col min="2784" max="2784" width="16.5546875" style="3" bestFit="1" customWidth="1"/>
    <col min="2785" max="2785" width="14.6640625" style="3" bestFit="1" customWidth="1"/>
    <col min="2786" max="2788" width="15.5546875" style="3" bestFit="1" customWidth="1"/>
    <col min="2789" max="2790" width="14.6640625" style="3" bestFit="1" customWidth="1"/>
    <col min="2791" max="2792" width="15.5546875" style="3" bestFit="1" customWidth="1"/>
    <col min="2793" max="2795" width="14.6640625" style="3" bestFit="1" customWidth="1"/>
    <col min="2796" max="2796" width="15.5546875" style="3" bestFit="1" customWidth="1"/>
    <col min="2797" max="2797" width="14.6640625" style="3" bestFit="1" customWidth="1"/>
    <col min="2798" max="2798" width="13.44140625" style="3" bestFit="1" customWidth="1"/>
    <col min="2799" max="2799" width="14.6640625" style="3" bestFit="1" customWidth="1"/>
    <col min="2800" max="2800" width="13.44140625" style="3" bestFit="1" customWidth="1"/>
    <col min="2801" max="2801" width="14.6640625" style="3" bestFit="1" customWidth="1"/>
    <col min="2802" max="2802" width="13.44140625" style="3" bestFit="1" customWidth="1"/>
    <col min="2803" max="2805" width="14.6640625" style="3" bestFit="1" customWidth="1"/>
    <col min="2806" max="2806" width="13.44140625" style="3" bestFit="1" customWidth="1"/>
    <col min="2807" max="2809" width="14.6640625" style="3" bestFit="1" customWidth="1"/>
    <col min="2810" max="2811" width="15.5546875" style="3" bestFit="1" customWidth="1"/>
    <col min="2812" max="3038" width="9.109375" style="3"/>
    <col min="3039" max="3039" width="13.44140625" style="3" customWidth="1"/>
    <col min="3040" max="3040" width="16.5546875" style="3" bestFit="1" customWidth="1"/>
    <col min="3041" max="3041" width="14.6640625" style="3" bestFit="1" customWidth="1"/>
    <col min="3042" max="3044" width="15.5546875" style="3" bestFit="1" customWidth="1"/>
    <col min="3045" max="3046" width="14.6640625" style="3" bestFit="1" customWidth="1"/>
    <col min="3047" max="3048" width="15.5546875" style="3" bestFit="1" customWidth="1"/>
    <col min="3049" max="3051" width="14.6640625" style="3" bestFit="1" customWidth="1"/>
    <col min="3052" max="3052" width="15.5546875" style="3" bestFit="1" customWidth="1"/>
    <col min="3053" max="3053" width="14.6640625" style="3" bestFit="1" customWidth="1"/>
    <col min="3054" max="3054" width="13.44140625" style="3" bestFit="1" customWidth="1"/>
    <col min="3055" max="3055" width="14.6640625" style="3" bestFit="1" customWidth="1"/>
    <col min="3056" max="3056" width="13.44140625" style="3" bestFit="1" customWidth="1"/>
    <col min="3057" max="3057" width="14.6640625" style="3" bestFit="1" customWidth="1"/>
    <col min="3058" max="3058" width="13.44140625" style="3" bestFit="1" customWidth="1"/>
    <col min="3059" max="3061" width="14.6640625" style="3" bestFit="1" customWidth="1"/>
    <col min="3062" max="3062" width="13.44140625" style="3" bestFit="1" customWidth="1"/>
    <col min="3063" max="3065" width="14.6640625" style="3" bestFit="1" customWidth="1"/>
    <col min="3066" max="3067" width="15.5546875" style="3" bestFit="1" customWidth="1"/>
    <col min="3068" max="3294" width="9.109375" style="3"/>
    <col min="3295" max="3295" width="13.44140625" style="3" customWidth="1"/>
    <col min="3296" max="3296" width="16.5546875" style="3" bestFit="1" customWidth="1"/>
    <col min="3297" max="3297" width="14.6640625" style="3" bestFit="1" customWidth="1"/>
    <col min="3298" max="3300" width="15.5546875" style="3" bestFit="1" customWidth="1"/>
    <col min="3301" max="3302" width="14.6640625" style="3" bestFit="1" customWidth="1"/>
    <col min="3303" max="3304" width="15.5546875" style="3" bestFit="1" customWidth="1"/>
    <col min="3305" max="3307" width="14.6640625" style="3" bestFit="1" customWidth="1"/>
    <col min="3308" max="3308" width="15.5546875" style="3" bestFit="1" customWidth="1"/>
    <col min="3309" max="3309" width="14.6640625" style="3" bestFit="1" customWidth="1"/>
    <col min="3310" max="3310" width="13.44140625" style="3" bestFit="1" customWidth="1"/>
    <col min="3311" max="3311" width="14.6640625" style="3" bestFit="1" customWidth="1"/>
    <col min="3312" max="3312" width="13.44140625" style="3" bestFit="1" customWidth="1"/>
    <col min="3313" max="3313" width="14.6640625" style="3" bestFit="1" customWidth="1"/>
    <col min="3314" max="3314" width="13.44140625" style="3" bestFit="1" customWidth="1"/>
    <col min="3315" max="3317" width="14.6640625" style="3" bestFit="1" customWidth="1"/>
    <col min="3318" max="3318" width="13.44140625" style="3" bestFit="1" customWidth="1"/>
    <col min="3319" max="3321" width="14.6640625" style="3" bestFit="1" customWidth="1"/>
    <col min="3322" max="3323" width="15.5546875" style="3" bestFit="1" customWidth="1"/>
    <col min="3324" max="3550" width="9.109375" style="3"/>
    <col min="3551" max="3551" width="13.44140625" style="3" customWidth="1"/>
    <col min="3552" max="3552" width="16.5546875" style="3" bestFit="1" customWidth="1"/>
    <col min="3553" max="3553" width="14.6640625" style="3" bestFit="1" customWidth="1"/>
    <col min="3554" max="3556" width="15.5546875" style="3" bestFit="1" customWidth="1"/>
    <col min="3557" max="3558" width="14.6640625" style="3" bestFit="1" customWidth="1"/>
    <col min="3559" max="3560" width="15.5546875" style="3" bestFit="1" customWidth="1"/>
    <col min="3561" max="3563" width="14.6640625" style="3" bestFit="1" customWidth="1"/>
    <col min="3564" max="3564" width="15.5546875" style="3" bestFit="1" customWidth="1"/>
    <col min="3565" max="3565" width="14.6640625" style="3" bestFit="1" customWidth="1"/>
    <col min="3566" max="3566" width="13.44140625" style="3" bestFit="1" customWidth="1"/>
    <col min="3567" max="3567" width="14.6640625" style="3" bestFit="1" customWidth="1"/>
    <col min="3568" max="3568" width="13.44140625" style="3" bestFit="1" customWidth="1"/>
    <col min="3569" max="3569" width="14.6640625" style="3" bestFit="1" customWidth="1"/>
    <col min="3570" max="3570" width="13.44140625" style="3" bestFit="1" customWidth="1"/>
    <col min="3571" max="3573" width="14.6640625" style="3" bestFit="1" customWidth="1"/>
    <col min="3574" max="3574" width="13.44140625" style="3" bestFit="1" customWidth="1"/>
    <col min="3575" max="3577" width="14.6640625" style="3" bestFit="1" customWidth="1"/>
    <col min="3578" max="3579" width="15.5546875" style="3" bestFit="1" customWidth="1"/>
    <col min="3580" max="3806" width="9.109375" style="3"/>
    <col min="3807" max="3807" width="13.44140625" style="3" customWidth="1"/>
    <col min="3808" max="3808" width="16.5546875" style="3" bestFit="1" customWidth="1"/>
    <col min="3809" max="3809" width="14.6640625" style="3" bestFit="1" customWidth="1"/>
    <col min="3810" max="3812" width="15.5546875" style="3" bestFit="1" customWidth="1"/>
    <col min="3813" max="3814" width="14.6640625" style="3" bestFit="1" customWidth="1"/>
    <col min="3815" max="3816" width="15.5546875" style="3" bestFit="1" customWidth="1"/>
    <col min="3817" max="3819" width="14.6640625" style="3" bestFit="1" customWidth="1"/>
    <col min="3820" max="3820" width="15.5546875" style="3" bestFit="1" customWidth="1"/>
    <col min="3821" max="3821" width="14.6640625" style="3" bestFit="1" customWidth="1"/>
    <col min="3822" max="3822" width="13.44140625" style="3" bestFit="1" customWidth="1"/>
    <col min="3823" max="3823" width="14.6640625" style="3" bestFit="1" customWidth="1"/>
    <col min="3824" max="3824" width="13.44140625" style="3" bestFit="1" customWidth="1"/>
    <col min="3825" max="3825" width="14.6640625" style="3" bestFit="1" customWidth="1"/>
    <col min="3826" max="3826" width="13.44140625" style="3" bestFit="1" customWidth="1"/>
    <col min="3827" max="3829" width="14.6640625" style="3" bestFit="1" customWidth="1"/>
    <col min="3830" max="3830" width="13.44140625" style="3" bestFit="1" customWidth="1"/>
    <col min="3831" max="3833" width="14.6640625" style="3" bestFit="1" customWidth="1"/>
    <col min="3834" max="3835" width="15.5546875" style="3" bestFit="1" customWidth="1"/>
    <col min="3836" max="4062" width="9.109375" style="3"/>
    <col min="4063" max="4063" width="13.44140625" style="3" customWidth="1"/>
    <col min="4064" max="4064" width="16.5546875" style="3" bestFit="1" customWidth="1"/>
    <col min="4065" max="4065" width="14.6640625" style="3" bestFit="1" customWidth="1"/>
    <col min="4066" max="4068" width="15.5546875" style="3" bestFit="1" customWidth="1"/>
    <col min="4069" max="4070" width="14.6640625" style="3" bestFit="1" customWidth="1"/>
    <col min="4071" max="4072" width="15.5546875" style="3" bestFit="1" customWidth="1"/>
    <col min="4073" max="4075" width="14.6640625" style="3" bestFit="1" customWidth="1"/>
    <col min="4076" max="4076" width="15.5546875" style="3" bestFit="1" customWidth="1"/>
    <col min="4077" max="4077" width="14.6640625" style="3" bestFit="1" customWidth="1"/>
    <col min="4078" max="4078" width="13.44140625" style="3" bestFit="1" customWidth="1"/>
    <col min="4079" max="4079" width="14.6640625" style="3" bestFit="1" customWidth="1"/>
    <col min="4080" max="4080" width="13.44140625" style="3" bestFit="1" customWidth="1"/>
    <col min="4081" max="4081" width="14.6640625" style="3" bestFit="1" customWidth="1"/>
    <col min="4082" max="4082" width="13.44140625" style="3" bestFit="1" customWidth="1"/>
    <col min="4083" max="4085" width="14.6640625" style="3" bestFit="1" customWidth="1"/>
    <col min="4086" max="4086" width="13.44140625" style="3" bestFit="1" customWidth="1"/>
    <col min="4087" max="4089" width="14.6640625" style="3" bestFit="1" customWidth="1"/>
    <col min="4090" max="4091" width="15.5546875" style="3" bestFit="1" customWidth="1"/>
    <col min="4092" max="4318" width="9.109375" style="3"/>
    <col min="4319" max="4319" width="13.44140625" style="3" customWidth="1"/>
    <col min="4320" max="4320" width="16.5546875" style="3" bestFit="1" customWidth="1"/>
    <col min="4321" max="4321" width="14.6640625" style="3" bestFit="1" customWidth="1"/>
    <col min="4322" max="4324" width="15.5546875" style="3" bestFit="1" customWidth="1"/>
    <col min="4325" max="4326" width="14.6640625" style="3" bestFit="1" customWidth="1"/>
    <col min="4327" max="4328" width="15.5546875" style="3" bestFit="1" customWidth="1"/>
    <col min="4329" max="4331" width="14.6640625" style="3" bestFit="1" customWidth="1"/>
    <col min="4332" max="4332" width="15.5546875" style="3" bestFit="1" customWidth="1"/>
    <col min="4333" max="4333" width="14.6640625" style="3" bestFit="1" customWidth="1"/>
    <col min="4334" max="4334" width="13.44140625" style="3" bestFit="1" customWidth="1"/>
    <col min="4335" max="4335" width="14.6640625" style="3" bestFit="1" customWidth="1"/>
    <col min="4336" max="4336" width="13.44140625" style="3" bestFit="1" customWidth="1"/>
    <col min="4337" max="4337" width="14.6640625" style="3" bestFit="1" customWidth="1"/>
    <col min="4338" max="4338" width="13.44140625" style="3" bestFit="1" customWidth="1"/>
    <col min="4339" max="4341" width="14.6640625" style="3" bestFit="1" customWidth="1"/>
    <col min="4342" max="4342" width="13.44140625" style="3" bestFit="1" customWidth="1"/>
    <col min="4343" max="4345" width="14.6640625" style="3" bestFit="1" customWidth="1"/>
    <col min="4346" max="4347" width="15.5546875" style="3" bestFit="1" customWidth="1"/>
    <col min="4348" max="4574" width="9.109375" style="3"/>
    <col min="4575" max="4575" width="13.44140625" style="3" customWidth="1"/>
    <col min="4576" max="4576" width="16.5546875" style="3" bestFit="1" customWidth="1"/>
    <col min="4577" max="4577" width="14.6640625" style="3" bestFit="1" customWidth="1"/>
    <col min="4578" max="4580" width="15.5546875" style="3" bestFit="1" customWidth="1"/>
    <col min="4581" max="4582" width="14.6640625" style="3" bestFit="1" customWidth="1"/>
    <col min="4583" max="4584" width="15.5546875" style="3" bestFit="1" customWidth="1"/>
    <col min="4585" max="4587" width="14.6640625" style="3" bestFit="1" customWidth="1"/>
    <col min="4588" max="4588" width="15.5546875" style="3" bestFit="1" customWidth="1"/>
    <col min="4589" max="4589" width="14.6640625" style="3" bestFit="1" customWidth="1"/>
    <col min="4590" max="4590" width="13.44140625" style="3" bestFit="1" customWidth="1"/>
    <col min="4591" max="4591" width="14.6640625" style="3" bestFit="1" customWidth="1"/>
    <col min="4592" max="4592" width="13.44140625" style="3" bestFit="1" customWidth="1"/>
    <col min="4593" max="4593" width="14.6640625" style="3" bestFit="1" customWidth="1"/>
    <col min="4594" max="4594" width="13.44140625" style="3" bestFit="1" customWidth="1"/>
    <col min="4595" max="4597" width="14.6640625" style="3" bestFit="1" customWidth="1"/>
    <col min="4598" max="4598" width="13.44140625" style="3" bestFit="1" customWidth="1"/>
    <col min="4599" max="4601" width="14.6640625" style="3" bestFit="1" customWidth="1"/>
    <col min="4602" max="4603" width="15.5546875" style="3" bestFit="1" customWidth="1"/>
    <col min="4604" max="4830" width="9.109375" style="3"/>
    <col min="4831" max="4831" width="13.44140625" style="3" customWidth="1"/>
    <col min="4832" max="4832" width="16.5546875" style="3" bestFit="1" customWidth="1"/>
    <col min="4833" max="4833" width="14.6640625" style="3" bestFit="1" customWidth="1"/>
    <col min="4834" max="4836" width="15.5546875" style="3" bestFit="1" customWidth="1"/>
    <col min="4837" max="4838" width="14.6640625" style="3" bestFit="1" customWidth="1"/>
    <col min="4839" max="4840" width="15.5546875" style="3" bestFit="1" customWidth="1"/>
    <col min="4841" max="4843" width="14.6640625" style="3" bestFit="1" customWidth="1"/>
    <col min="4844" max="4844" width="15.5546875" style="3" bestFit="1" customWidth="1"/>
    <col min="4845" max="4845" width="14.6640625" style="3" bestFit="1" customWidth="1"/>
    <col min="4846" max="4846" width="13.44140625" style="3" bestFit="1" customWidth="1"/>
    <col min="4847" max="4847" width="14.6640625" style="3" bestFit="1" customWidth="1"/>
    <col min="4848" max="4848" width="13.44140625" style="3" bestFit="1" customWidth="1"/>
    <col min="4849" max="4849" width="14.6640625" style="3" bestFit="1" customWidth="1"/>
    <col min="4850" max="4850" width="13.44140625" style="3" bestFit="1" customWidth="1"/>
    <col min="4851" max="4853" width="14.6640625" style="3" bestFit="1" customWidth="1"/>
    <col min="4854" max="4854" width="13.44140625" style="3" bestFit="1" customWidth="1"/>
    <col min="4855" max="4857" width="14.6640625" style="3" bestFit="1" customWidth="1"/>
    <col min="4858" max="4859" width="15.5546875" style="3" bestFit="1" customWidth="1"/>
    <col min="4860" max="5086" width="9.109375" style="3"/>
    <col min="5087" max="5087" width="13.44140625" style="3" customWidth="1"/>
    <col min="5088" max="5088" width="16.5546875" style="3" bestFit="1" customWidth="1"/>
    <col min="5089" max="5089" width="14.6640625" style="3" bestFit="1" customWidth="1"/>
    <col min="5090" max="5092" width="15.5546875" style="3" bestFit="1" customWidth="1"/>
    <col min="5093" max="5094" width="14.6640625" style="3" bestFit="1" customWidth="1"/>
    <col min="5095" max="5096" width="15.5546875" style="3" bestFit="1" customWidth="1"/>
    <col min="5097" max="5099" width="14.6640625" style="3" bestFit="1" customWidth="1"/>
    <col min="5100" max="5100" width="15.5546875" style="3" bestFit="1" customWidth="1"/>
    <col min="5101" max="5101" width="14.6640625" style="3" bestFit="1" customWidth="1"/>
    <col min="5102" max="5102" width="13.44140625" style="3" bestFit="1" customWidth="1"/>
    <col min="5103" max="5103" width="14.6640625" style="3" bestFit="1" customWidth="1"/>
    <col min="5104" max="5104" width="13.44140625" style="3" bestFit="1" customWidth="1"/>
    <col min="5105" max="5105" width="14.6640625" style="3" bestFit="1" customWidth="1"/>
    <col min="5106" max="5106" width="13.44140625" style="3" bestFit="1" customWidth="1"/>
    <col min="5107" max="5109" width="14.6640625" style="3" bestFit="1" customWidth="1"/>
    <col min="5110" max="5110" width="13.44140625" style="3" bestFit="1" customWidth="1"/>
    <col min="5111" max="5113" width="14.6640625" style="3" bestFit="1" customWidth="1"/>
    <col min="5114" max="5115" width="15.5546875" style="3" bestFit="1" customWidth="1"/>
    <col min="5116" max="5342" width="9.109375" style="3"/>
    <col min="5343" max="5343" width="13.44140625" style="3" customWidth="1"/>
    <col min="5344" max="5344" width="16.5546875" style="3" bestFit="1" customWidth="1"/>
    <col min="5345" max="5345" width="14.6640625" style="3" bestFit="1" customWidth="1"/>
    <col min="5346" max="5348" width="15.5546875" style="3" bestFit="1" customWidth="1"/>
    <col min="5349" max="5350" width="14.6640625" style="3" bestFit="1" customWidth="1"/>
    <col min="5351" max="5352" width="15.5546875" style="3" bestFit="1" customWidth="1"/>
    <col min="5353" max="5355" width="14.6640625" style="3" bestFit="1" customWidth="1"/>
    <col min="5356" max="5356" width="15.5546875" style="3" bestFit="1" customWidth="1"/>
    <col min="5357" max="5357" width="14.6640625" style="3" bestFit="1" customWidth="1"/>
    <col min="5358" max="5358" width="13.44140625" style="3" bestFit="1" customWidth="1"/>
    <col min="5359" max="5359" width="14.6640625" style="3" bestFit="1" customWidth="1"/>
    <col min="5360" max="5360" width="13.44140625" style="3" bestFit="1" customWidth="1"/>
    <col min="5361" max="5361" width="14.6640625" style="3" bestFit="1" customWidth="1"/>
    <col min="5362" max="5362" width="13.44140625" style="3" bestFit="1" customWidth="1"/>
    <col min="5363" max="5365" width="14.6640625" style="3" bestFit="1" customWidth="1"/>
    <col min="5366" max="5366" width="13.44140625" style="3" bestFit="1" customWidth="1"/>
    <col min="5367" max="5369" width="14.6640625" style="3" bestFit="1" customWidth="1"/>
    <col min="5370" max="5371" width="15.5546875" style="3" bestFit="1" customWidth="1"/>
    <col min="5372" max="5598" width="9.109375" style="3"/>
    <col min="5599" max="5599" width="13.44140625" style="3" customWidth="1"/>
    <col min="5600" max="5600" width="16.5546875" style="3" bestFit="1" customWidth="1"/>
    <col min="5601" max="5601" width="14.6640625" style="3" bestFit="1" customWidth="1"/>
    <col min="5602" max="5604" width="15.5546875" style="3" bestFit="1" customWidth="1"/>
    <col min="5605" max="5606" width="14.6640625" style="3" bestFit="1" customWidth="1"/>
    <col min="5607" max="5608" width="15.5546875" style="3" bestFit="1" customWidth="1"/>
    <col min="5609" max="5611" width="14.6640625" style="3" bestFit="1" customWidth="1"/>
    <col min="5612" max="5612" width="15.5546875" style="3" bestFit="1" customWidth="1"/>
    <col min="5613" max="5613" width="14.6640625" style="3" bestFit="1" customWidth="1"/>
    <col min="5614" max="5614" width="13.44140625" style="3" bestFit="1" customWidth="1"/>
    <col min="5615" max="5615" width="14.6640625" style="3" bestFit="1" customWidth="1"/>
    <col min="5616" max="5616" width="13.44140625" style="3" bestFit="1" customWidth="1"/>
    <col min="5617" max="5617" width="14.6640625" style="3" bestFit="1" customWidth="1"/>
    <col min="5618" max="5618" width="13.44140625" style="3" bestFit="1" customWidth="1"/>
    <col min="5619" max="5621" width="14.6640625" style="3" bestFit="1" customWidth="1"/>
    <col min="5622" max="5622" width="13.44140625" style="3" bestFit="1" customWidth="1"/>
    <col min="5623" max="5625" width="14.6640625" style="3" bestFit="1" customWidth="1"/>
    <col min="5626" max="5627" width="15.5546875" style="3" bestFit="1" customWidth="1"/>
    <col min="5628" max="5854" width="9.109375" style="3"/>
    <col min="5855" max="5855" width="13.44140625" style="3" customWidth="1"/>
    <col min="5856" max="5856" width="16.5546875" style="3" bestFit="1" customWidth="1"/>
    <col min="5857" max="5857" width="14.6640625" style="3" bestFit="1" customWidth="1"/>
    <col min="5858" max="5860" width="15.5546875" style="3" bestFit="1" customWidth="1"/>
    <col min="5861" max="5862" width="14.6640625" style="3" bestFit="1" customWidth="1"/>
    <col min="5863" max="5864" width="15.5546875" style="3" bestFit="1" customWidth="1"/>
    <col min="5865" max="5867" width="14.6640625" style="3" bestFit="1" customWidth="1"/>
    <col min="5868" max="5868" width="15.5546875" style="3" bestFit="1" customWidth="1"/>
    <col min="5869" max="5869" width="14.6640625" style="3" bestFit="1" customWidth="1"/>
    <col min="5870" max="5870" width="13.44140625" style="3" bestFit="1" customWidth="1"/>
    <col min="5871" max="5871" width="14.6640625" style="3" bestFit="1" customWidth="1"/>
    <col min="5872" max="5872" width="13.44140625" style="3" bestFit="1" customWidth="1"/>
    <col min="5873" max="5873" width="14.6640625" style="3" bestFit="1" customWidth="1"/>
    <col min="5874" max="5874" width="13.44140625" style="3" bestFit="1" customWidth="1"/>
    <col min="5875" max="5877" width="14.6640625" style="3" bestFit="1" customWidth="1"/>
    <col min="5878" max="5878" width="13.44140625" style="3" bestFit="1" customWidth="1"/>
    <col min="5879" max="5881" width="14.6640625" style="3" bestFit="1" customWidth="1"/>
    <col min="5882" max="5883" width="15.5546875" style="3" bestFit="1" customWidth="1"/>
    <col min="5884" max="6110" width="9.109375" style="3"/>
    <col min="6111" max="6111" width="13.44140625" style="3" customWidth="1"/>
    <col min="6112" max="6112" width="16.5546875" style="3" bestFit="1" customWidth="1"/>
    <col min="6113" max="6113" width="14.6640625" style="3" bestFit="1" customWidth="1"/>
    <col min="6114" max="6116" width="15.5546875" style="3" bestFit="1" customWidth="1"/>
    <col min="6117" max="6118" width="14.6640625" style="3" bestFit="1" customWidth="1"/>
    <col min="6119" max="6120" width="15.5546875" style="3" bestFit="1" customWidth="1"/>
    <col min="6121" max="6123" width="14.6640625" style="3" bestFit="1" customWidth="1"/>
    <col min="6124" max="6124" width="15.5546875" style="3" bestFit="1" customWidth="1"/>
    <col min="6125" max="6125" width="14.6640625" style="3" bestFit="1" customWidth="1"/>
    <col min="6126" max="6126" width="13.44140625" style="3" bestFit="1" customWidth="1"/>
    <col min="6127" max="6127" width="14.6640625" style="3" bestFit="1" customWidth="1"/>
    <col min="6128" max="6128" width="13.44140625" style="3" bestFit="1" customWidth="1"/>
    <col min="6129" max="6129" width="14.6640625" style="3" bestFit="1" customWidth="1"/>
    <col min="6130" max="6130" width="13.44140625" style="3" bestFit="1" customWidth="1"/>
    <col min="6131" max="6133" width="14.6640625" style="3" bestFit="1" customWidth="1"/>
    <col min="6134" max="6134" width="13.44140625" style="3" bestFit="1" customWidth="1"/>
    <col min="6135" max="6137" width="14.6640625" style="3" bestFit="1" customWidth="1"/>
    <col min="6138" max="6139" width="15.5546875" style="3" bestFit="1" customWidth="1"/>
    <col min="6140" max="6366" width="9.109375" style="3"/>
    <col min="6367" max="6367" width="13.44140625" style="3" customWidth="1"/>
    <col min="6368" max="6368" width="16.5546875" style="3" bestFit="1" customWidth="1"/>
    <col min="6369" max="6369" width="14.6640625" style="3" bestFit="1" customWidth="1"/>
    <col min="6370" max="6372" width="15.5546875" style="3" bestFit="1" customWidth="1"/>
    <col min="6373" max="6374" width="14.6640625" style="3" bestFit="1" customWidth="1"/>
    <col min="6375" max="6376" width="15.5546875" style="3" bestFit="1" customWidth="1"/>
    <col min="6377" max="6379" width="14.6640625" style="3" bestFit="1" customWidth="1"/>
    <col min="6380" max="6380" width="15.5546875" style="3" bestFit="1" customWidth="1"/>
    <col min="6381" max="6381" width="14.6640625" style="3" bestFit="1" customWidth="1"/>
    <col min="6382" max="6382" width="13.44140625" style="3" bestFit="1" customWidth="1"/>
    <col min="6383" max="6383" width="14.6640625" style="3" bestFit="1" customWidth="1"/>
    <col min="6384" max="6384" width="13.44140625" style="3" bestFit="1" customWidth="1"/>
    <col min="6385" max="6385" width="14.6640625" style="3" bestFit="1" customWidth="1"/>
    <col min="6386" max="6386" width="13.44140625" style="3" bestFit="1" customWidth="1"/>
    <col min="6387" max="6389" width="14.6640625" style="3" bestFit="1" customWidth="1"/>
    <col min="6390" max="6390" width="13.44140625" style="3" bestFit="1" customWidth="1"/>
    <col min="6391" max="6393" width="14.6640625" style="3" bestFit="1" customWidth="1"/>
    <col min="6394" max="6395" width="15.5546875" style="3" bestFit="1" customWidth="1"/>
    <col min="6396" max="6622" width="9.109375" style="3"/>
    <col min="6623" max="6623" width="13.44140625" style="3" customWidth="1"/>
    <col min="6624" max="6624" width="16.5546875" style="3" bestFit="1" customWidth="1"/>
    <col min="6625" max="6625" width="14.6640625" style="3" bestFit="1" customWidth="1"/>
    <col min="6626" max="6628" width="15.5546875" style="3" bestFit="1" customWidth="1"/>
    <col min="6629" max="6630" width="14.6640625" style="3" bestFit="1" customWidth="1"/>
    <col min="6631" max="6632" width="15.5546875" style="3" bestFit="1" customWidth="1"/>
    <col min="6633" max="6635" width="14.6640625" style="3" bestFit="1" customWidth="1"/>
    <col min="6636" max="6636" width="15.5546875" style="3" bestFit="1" customWidth="1"/>
    <col min="6637" max="6637" width="14.6640625" style="3" bestFit="1" customWidth="1"/>
    <col min="6638" max="6638" width="13.44140625" style="3" bestFit="1" customWidth="1"/>
    <col min="6639" max="6639" width="14.6640625" style="3" bestFit="1" customWidth="1"/>
    <col min="6640" max="6640" width="13.44140625" style="3" bestFit="1" customWidth="1"/>
    <col min="6641" max="6641" width="14.6640625" style="3" bestFit="1" customWidth="1"/>
    <col min="6642" max="6642" width="13.44140625" style="3" bestFit="1" customWidth="1"/>
    <col min="6643" max="6645" width="14.6640625" style="3" bestFit="1" customWidth="1"/>
    <col min="6646" max="6646" width="13.44140625" style="3" bestFit="1" customWidth="1"/>
    <col min="6647" max="6649" width="14.6640625" style="3" bestFit="1" customWidth="1"/>
    <col min="6650" max="6651" width="15.5546875" style="3" bestFit="1" customWidth="1"/>
    <col min="6652" max="6878" width="9.109375" style="3"/>
    <col min="6879" max="6879" width="13.44140625" style="3" customWidth="1"/>
    <col min="6880" max="6880" width="16.5546875" style="3" bestFit="1" customWidth="1"/>
    <col min="6881" max="6881" width="14.6640625" style="3" bestFit="1" customWidth="1"/>
    <col min="6882" max="6884" width="15.5546875" style="3" bestFit="1" customWidth="1"/>
    <col min="6885" max="6886" width="14.6640625" style="3" bestFit="1" customWidth="1"/>
    <col min="6887" max="6888" width="15.5546875" style="3" bestFit="1" customWidth="1"/>
    <col min="6889" max="6891" width="14.6640625" style="3" bestFit="1" customWidth="1"/>
    <col min="6892" max="6892" width="15.5546875" style="3" bestFit="1" customWidth="1"/>
    <col min="6893" max="6893" width="14.6640625" style="3" bestFit="1" customWidth="1"/>
    <col min="6894" max="6894" width="13.44140625" style="3" bestFit="1" customWidth="1"/>
    <col min="6895" max="6895" width="14.6640625" style="3" bestFit="1" customWidth="1"/>
    <col min="6896" max="6896" width="13.44140625" style="3" bestFit="1" customWidth="1"/>
    <col min="6897" max="6897" width="14.6640625" style="3" bestFit="1" customWidth="1"/>
    <col min="6898" max="6898" width="13.44140625" style="3" bestFit="1" customWidth="1"/>
    <col min="6899" max="6901" width="14.6640625" style="3" bestFit="1" customWidth="1"/>
    <col min="6902" max="6902" width="13.44140625" style="3" bestFit="1" customWidth="1"/>
    <col min="6903" max="6905" width="14.6640625" style="3" bestFit="1" customWidth="1"/>
    <col min="6906" max="6907" width="15.5546875" style="3" bestFit="1" customWidth="1"/>
    <col min="6908" max="7134" width="9.109375" style="3"/>
    <col min="7135" max="7135" width="13.44140625" style="3" customWidth="1"/>
    <col min="7136" max="7136" width="16.5546875" style="3" bestFit="1" customWidth="1"/>
    <col min="7137" max="7137" width="14.6640625" style="3" bestFit="1" customWidth="1"/>
    <col min="7138" max="7140" width="15.5546875" style="3" bestFit="1" customWidth="1"/>
    <col min="7141" max="7142" width="14.6640625" style="3" bestFit="1" customWidth="1"/>
    <col min="7143" max="7144" width="15.5546875" style="3" bestFit="1" customWidth="1"/>
    <col min="7145" max="7147" width="14.6640625" style="3" bestFit="1" customWidth="1"/>
    <col min="7148" max="7148" width="15.5546875" style="3" bestFit="1" customWidth="1"/>
    <col min="7149" max="7149" width="14.6640625" style="3" bestFit="1" customWidth="1"/>
    <col min="7150" max="7150" width="13.44140625" style="3" bestFit="1" customWidth="1"/>
    <col min="7151" max="7151" width="14.6640625" style="3" bestFit="1" customWidth="1"/>
    <col min="7152" max="7152" width="13.44140625" style="3" bestFit="1" customWidth="1"/>
    <col min="7153" max="7153" width="14.6640625" style="3" bestFit="1" customWidth="1"/>
    <col min="7154" max="7154" width="13.44140625" style="3" bestFit="1" customWidth="1"/>
    <col min="7155" max="7157" width="14.6640625" style="3" bestFit="1" customWidth="1"/>
    <col min="7158" max="7158" width="13.44140625" style="3" bestFit="1" customWidth="1"/>
    <col min="7159" max="7161" width="14.6640625" style="3" bestFit="1" customWidth="1"/>
    <col min="7162" max="7163" width="15.5546875" style="3" bestFit="1" customWidth="1"/>
    <col min="7164" max="7390" width="9.109375" style="3"/>
    <col min="7391" max="7391" width="13.44140625" style="3" customWidth="1"/>
    <col min="7392" max="7392" width="16.5546875" style="3" bestFit="1" customWidth="1"/>
    <col min="7393" max="7393" width="14.6640625" style="3" bestFit="1" customWidth="1"/>
    <col min="7394" max="7396" width="15.5546875" style="3" bestFit="1" customWidth="1"/>
    <col min="7397" max="7398" width="14.6640625" style="3" bestFit="1" customWidth="1"/>
    <col min="7399" max="7400" width="15.5546875" style="3" bestFit="1" customWidth="1"/>
    <col min="7401" max="7403" width="14.6640625" style="3" bestFit="1" customWidth="1"/>
    <col min="7404" max="7404" width="15.5546875" style="3" bestFit="1" customWidth="1"/>
    <col min="7405" max="7405" width="14.6640625" style="3" bestFit="1" customWidth="1"/>
    <col min="7406" max="7406" width="13.44140625" style="3" bestFit="1" customWidth="1"/>
    <col min="7407" max="7407" width="14.6640625" style="3" bestFit="1" customWidth="1"/>
    <col min="7408" max="7408" width="13.44140625" style="3" bestFit="1" customWidth="1"/>
    <col min="7409" max="7409" width="14.6640625" style="3" bestFit="1" customWidth="1"/>
    <col min="7410" max="7410" width="13.44140625" style="3" bestFit="1" customWidth="1"/>
    <col min="7411" max="7413" width="14.6640625" style="3" bestFit="1" customWidth="1"/>
    <col min="7414" max="7414" width="13.44140625" style="3" bestFit="1" customWidth="1"/>
    <col min="7415" max="7417" width="14.6640625" style="3" bestFit="1" customWidth="1"/>
    <col min="7418" max="7419" width="15.5546875" style="3" bestFit="1" customWidth="1"/>
    <col min="7420" max="7646" width="9.109375" style="3"/>
    <col min="7647" max="7647" width="13.44140625" style="3" customWidth="1"/>
    <col min="7648" max="7648" width="16.5546875" style="3" bestFit="1" customWidth="1"/>
    <col min="7649" max="7649" width="14.6640625" style="3" bestFit="1" customWidth="1"/>
    <col min="7650" max="7652" width="15.5546875" style="3" bestFit="1" customWidth="1"/>
    <col min="7653" max="7654" width="14.6640625" style="3" bestFit="1" customWidth="1"/>
    <col min="7655" max="7656" width="15.5546875" style="3" bestFit="1" customWidth="1"/>
    <col min="7657" max="7659" width="14.6640625" style="3" bestFit="1" customWidth="1"/>
    <col min="7660" max="7660" width="15.5546875" style="3" bestFit="1" customWidth="1"/>
    <col min="7661" max="7661" width="14.6640625" style="3" bestFit="1" customWidth="1"/>
    <col min="7662" max="7662" width="13.44140625" style="3" bestFit="1" customWidth="1"/>
    <col min="7663" max="7663" width="14.6640625" style="3" bestFit="1" customWidth="1"/>
    <col min="7664" max="7664" width="13.44140625" style="3" bestFit="1" customWidth="1"/>
    <col min="7665" max="7665" width="14.6640625" style="3" bestFit="1" customWidth="1"/>
    <col min="7666" max="7666" width="13.44140625" style="3" bestFit="1" customWidth="1"/>
    <col min="7667" max="7669" width="14.6640625" style="3" bestFit="1" customWidth="1"/>
    <col min="7670" max="7670" width="13.44140625" style="3" bestFit="1" customWidth="1"/>
    <col min="7671" max="7673" width="14.6640625" style="3" bestFit="1" customWidth="1"/>
    <col min="7674" max="7675" width="15.5546875" style="3" bestFit="1" customWidth="1"/>
    <col min="7676" max="7902" width="9.109375" style="3"/>
    <col min="7903" max="7903" width="13.44140625" style="3" customWidth="1"/>
    <col min="7904" max="7904" width="16.5546875" style="3" bestFit="1" customWidth="1"/>
    <col min="7905" max="7905" width="14.6640625" style="3" bestFit="1" customWidth="1"/>
    <col min="7906" max="7908" width="15.5546875" style="3" bestFit="1" customWidth="1"/>
    <col min="7909" max="7910" width="14.6640625" style="3" bestFit="1" customWidth="1"/>
    <col min="7911" max="7912" width="15.5546875" style="3" bestFit="1" customWidth="1"/>
    <col min="7913" max="7915" width="14.6640625" style="3" bestFit="1" customWidth="1"/>
    <col min="7916" max="7916" width="15.5546875" style="3" bestFit="1" customWidth="1"/>
    <col min="7917" max="7917" width="14.6640625" style="3" bestFit="1" customWidth="1"/>
    <col min="7918" max="7918" width="13.44140625" style="3" bestFit="1" customWidth="1"/>
    <col min="7919" max="7919" width="14.6640625" style="3" bestFit="1" customWidth="1"/>
    <col min="7920" max="7920" width="13.44140625" style="3" bestFit="1" customWidth="1"/>
    <col min="7921" max="7921" width="14.6640625" style="3" bestFit="1" customWidth="1"/>
    <col min="7922" max="7922" width="13.44140625" style="3" bestFit="1" customWidth="1"/>
    <col min="7923" max="7925" width="14.6640625" style="3" bestFit="1" customWidth="1"/>
    <col min="7926" max="7926" width="13.44140625" style="3" bestFit="1" customWidth="1"/>
    <col min="7927" max="7929" width="14.6640625" style="3" bestFit="1" customWidth="1"/>
    <col min="7930" max="7931" width="15.5546875" style="3" bestFit="1" customWidth="1"/>
    <col min="7932" max="8158" width="9.109375" style="3"/>
    <col min="8159" max="8159" width="13.44140625" style="3" customWidth="1"/>
    <col min="8160" max="8160" width="16.5546875" style="3" bestFit="1" customWidth="1"/>
    <col min="8161" max="8161" width="14.6640625" style="3" bestFit="1" customWidth="1"/>
    <col min="8162" max="8164" width="15.5546875" style="3" bestFit="1" customWidth="1"/>
    <col min="8165" max="8166" width="14.6640625" style="3" bestFit="1" customWidth="1"/>
    <col min="8167" max="8168" width="15.5546875" style="3" bestFit="1" customWidth="1"/>
    <col min="8169" max="8171" width="14.6640625" style="3" bestFit="1" customWidth="1"/>
    <col min="8172" max="8172" width="15.5546875" style="3" bestFit="1" customWidth="1"/>
    <col min="8173" max="8173" width="14.6640625" style="3" bestFit="1" customWidth="1"/>
    <col min="8174" max="8174" width="13.44140625" style="3" bestFit="1" customWidth="1"/>
    <col min="8175" max="8175" width="14.6640625" style="3" bestFit="1" customWidth="1"/>
    <col min="8176" max="8176" width="13.44140625" style="3" bestFit="1" customWidth="1"/>
    <col min="8177" max="8177" width="14.6640625" style="3" bestFit="1" customWidth="1"/>
    <col min="8178" max="8178" width="13.44140625" style="3" bestFit="1" customWidth="1"/>
    <col min="8179" max="8181" width="14.6640625" style="3" bestFit="1" customWidth="1"/>
    <col min="8182" max="8182" width="13.44140625" style="3" bestFit="1" customWidth="1"/>
    <col min="8183" max="8185" width="14.6640625" style="3" bestFit="1" customWidth="1"/>
    <col min="8186" max="8187" width="15.5546875" style="3" bestFit="1" customWidth="1"/>
    <col min="8188" max="8414" width="9.109375" style="3"/>
    <col min="8415" max="8415" width="13.44140625" style="3" customWidth="1"/>
    <col min="8416" max="8416" width="16.5546875" style="3" bestFit="1" customWidth="1"/>
    <col min="8417" max="8417" width="14.6640625" style="3" bestFit="1" customWidth="1"/>
    <col min="8418" max="8420" width="15.5546875" style="3" bestFit="1" customWidth="1"/>
    <col min="8421" max="8422" width="14.6640625" style="3" bestFit="1" customWidth="1"/>
    <col min="8423" max="8424" width="15.5546875" style="3" bestFit="1" customWidth="1"/>
    <col min="8425" max="8427" width="14.6640625" style="3" bestFit="1" customWidth="1"/>
    <col min="8428" max="8428" width="15.5546875" style="3" bestFit="1" customWidth="1"/>
    <col min="8429" max="8429" width="14.6640625" style="3" bestFit="1" customWidth="1"/>
    <col min="8430" max="8430" width="13.44140625" style="3" bestFit="1" customWidth="1"/>
    <col min="8431" max="8431" width="14.6640625" style="3" bestFit="1" customWidth="1"/>
    <col min="8432" max="8432" width="13.44140625" style="3" bestFit="1" customWidth="1"/>
    <col min="8433" max="8433" width="14.6640625" style="3" bestFit="1" customWidth="1"/>
    <col min="8434" max="8434" width="13.44140625" style="3" bestFit="1" customWidth="1"/>
    <col min="8435" max="8437" width="14.6640625" style="3" bestFit="1" customWidth="1"/>
    <col min="8438" max="8438" width="13.44140625" style="3" bestFit="1" customWidth="1"/>
    <col min="8439" max="8441" width="14.6640625" style="3" bestFit="1" customWidth="1"/>
    <col min="8442" max="8443" width="15.5546875" style="3" bestFit="1" customWidth="1"/>
    <col min="8444" max="8670" width="9.109375" style="3"/>
    <col min="8671" max="8671" width="13.44140625" style="3" customWidth="1"/>
    <col min="8672" max="8672" width="16.5546875" style="3" bestFit="1" customWidth="1"/>
    <col min="8673" max="8673" width="14.6640625" style="3" bestFit="1" customWidth="1"/>
    <col min="8674" max="8676" width="15.5546875" style="3" bestFit="1" customWidth="1"/>
    <col min="8677" max="8678" width="14.6640625" style="3" bestFit="1" customWidth="1"/>
    <col min="8679" max="8680" width="15.5546875" style="3" bestFit="1" customWidth="1"/>
    <col min="8681" max="8683" width="14.6640625" style="3" bestFit="1" customWidth="1"/>
    <col min="8684" max="8684" width="15.5546875" style="3" bestFit="1" customWidth="1"/>
    <col min="8685" max="8685" width="14.6640625" style="3" bestFit="1" customWidth="1"/>
    <col min="8686" max="8686" width="13.44140625" style="3" bestFit="1" customWidth="1"/>
    <col min="8687" max="8687" width="14.6640625" style="3" bestFit="1" customWidth="1"/>
    <col min="8688" max="8688" width="13.44140625" style="3" bestFit="1" customWidth="1"/>
    <col min="8689" max="8689" width="14.6640625" style="3" bestFit="1" customWidth="1"/>
    <col min="8690" max="8690" width="13.44140625" style="3" bestFit="1" customWidth="1"/>
    <col min="8691" max="8693" width="14.6640625" style="3" bestFit="1" customWidth="1"/>
    <col min="8694" max="8694" width="13.44140625" style="3" bestFit="1" customWidth="1"/>
    <col min="8695" max="8697" width="14.6640625" style="3" bestFit="1" customWidth="1"/>
    <col min="8698" max="8699" width="15.5546875" style="3" bestFit="1" customWidth="1"/>
    <col min="8700" max="8926" width="9.109375" style="3"/>
    <col min="8927" max="8927" width="13.44140625" style="3" customWidth="1"/>
    <col min="8928" max="8928" width="16.5546875" style="3" bestFit="1" customWidth="1"/>
    <col min="8929" max="8929" width="14.6640625" style="3" bestFit="1" customWidth="1"/>
    <col min="8930" max="8932" width="15.5546875" style="3" bestFit="1" customWidth="1"/>
    <col min="8933" max="8934" width="14.6640625" style="3" bestFit="1" customWidth="1"/>
    <col min="8935" max="8936" width="15.5546875" style="3" bestFit="1" customWidth="1"/>
    <col min="8937" max="8939" width="14.6640625" style="3" bestFit="1" customWidth="1"/>
    <col min="8940" max="8940" width="15.5546875" style="3" bestFit="1" customWidth="1"/>
    <col min="8941" max="8941" width="14.6640625" style="3" bestFit="1" customWidth="1"/>
    <col min="8942" max="8942" width="13.44140625" style="3" bestFit="1" customWidth="1"/>
    <col min="8943" max="8943" width="14.6640625" style="3" bestFit="1" customWidth="1"/>
    <col min="8944" max="8944" width="13.44140625" style="3" bestFit="1" customWidth="1"/>
    <col min="8945" max="8945" width="14.6640625" style="3" bestFit="1" customWidth="1"/>
    <col min="8946" max="8946" width="13.44140625" style="3" bestFit="1" customWidth="1"/>
    <col min="8947" max="8949" width="14.6640625" style="3" bestFit="1" customWidth="1"/>
    <col min="8950" max="8950" width="13.44140625" style="3" bestFit="1" customWidth="1"/>
    <col min="8951" max="8953" width="14.6640625" style="3" bestFit="1" customWidth="1"/>
    <col min="8954" max="8955" width="15.5546875" style="3" bestFit="1" customWidth="1"/>
    <col min="8956" max="9182" width="9.109375" style="3"/>
    <col min="9183" max="9183" width="13.44140625" style="3" customWidth="1"/>
    <col min="9184" max="9184" width="16.5546875" style="3" bestFit="1" customWidth="1"/>
    <col min="9185" max="9185" width="14.6640625" style="3" bestFit="1" customWidth="1"/>
    <col min="9186" max="9188" width="15.5546875" style="3" bestFit="1" customWidth="1"/>
    <col min="9189" max="9190" width="14.6640625" style="3" bestFit="1" customWidth="1"/>
    <col min="9191" max="9192" width="15.5546875" style="3" bestFit="1" customWidth="1"/>
    <col min="9193" max="9195" width="14.6640625" style="3" bestFit="1" customWidth="1"/>
    <col min="9196" max="9196" width="15.5546875" style="3" bestFit="1" customWidth="1"/>
    <col min="9197" max="9197" width="14.6640625" style="3" bestFit="1" customWidth="1"/>
    <col min="9198" max="9198" width="13.44140625" style="3" bestFit="1" customWidth="1"/>
    <col min="9199" max="9199" width="14.6640625" style="3" bestFit="1" customWidth="1"/>
    <col min="9200" max="9200" width="13.44140625" style="3" bestFit="1" customWidth="1"/>
    <col min="9201" max="9201" width="14.6640625" style="3" bestFit="1" customWidth="1"/>
    <col min="9202" max="9202" width="13.44140625" style="3" bestFit="1" customWidth="1"/>
    <col min="9203" max="9205" width="14.6640625" style="3" bestFit="1" customWidth="1"/>
    <col min="9206" max="9206" width="13.44140625" style="3" bestFit="1" customWidth="1"/>
    <col min="9207" max="9209" width="14.6640625" style="3" bestFit="1" customWidth="1"/>
    <col min="9210" max="9211" width="15.5546875" style="3" bestFit="1" customWidth="1"/>
    <col min="9212" max="9438" width="9.109375" style="3"/>
    <col min="9439" max="9439" width="13.44140625" style="3" customWidth="1"/>
    <col min="9440" max="9440" width="16.5546875" style="3" bestFit="1" customWidth="1"/>
    <col min="9441" max="9441" width="14.6640625" style="3" bestFit="1" customWidth="1"/>
    <col min="9442" max="9444" width="15.5546875" style="3" bestFit="1" customWidth="1"/>
    <col min="9445" max="9446" width="14.6640625" style="3" bestFit="1" customWidth="1"/>
    <col min="9447" max="9448" width="15.5546875" style="3" bestFit="1" customWidth="1"/>
    <col min="9449" max="9451" width="14.6640625" style="3" bestFit="1" customWidth="1"/>
    <col min="9452" max="9452" width="15.5546875" style="3" bestFit="1" customWidth="1"/>
    <col min="9453" max="9453" width="14.6640625" style="3" bestFit="1" customWidth="1"/>
    <col min="9454" max="9454" width="13.44140625" style="3" bestFit="1" customWidth="1"/>
    <col min="9455" max="9455" width="14.6640625" style="3" bestFit="1" customWidth="1"/>
    <col min="9456" max="9456" width="13.44140625" style="3" bestFit="1" customWidth="1"/>
    <col min="9457" max="9457" width="14.6640625" style="3" bestFit="1" customWidth="1"/>
    <col min="9458" max="9458" width="13.44140625" style="3" bestFit="1" customWidth="1"/>
    <col min="9459" max="9461" width="14.6640625" style="3" bestFit="1" customWidth="1"/>
    <col min="9462" max="9462" width="13.44140625" style="3" bestFit="1" customWidth="1"/>
    <col min="9463" max="9465" width="14.6640625" style="3" bestFit="1" customWidth="1"/>
    <col min="9466" max="9467" width="15.5546875" style="3" bestFit="1" customWidth="1"/>
    <col min="9468" max="9694" width="9.109375" style="3"/>
    <col min="9695" max="9695" width="13.44140625" style="3" customWidth="1"/>
    <col min="9696" max="9696" width="16.5546875" style="3" bestFit="1" customWidth="1"/>
    <col min="9697" max="9697" width="14.6640625" style="3" bestFit="1" customWidth="1"/>
    <col min="9698" max="9700" width="15.5546875" style="3" bestFit="1" customWidth="1"/>
    <col min="9701" max="9702" width="14.6640625" style="3" bestFit="1" customWidth="1"/>
    <col min="9703" max="9704" width="15.5546875" style="3" bestFit="1" customWidth="1"/>
    <col min="9705" max="9707" width="14.6640625" style="3" bestFit="1" customWidth="1"/>
    <col min="9708" max="9708" width="15.5546875" style="3" bestFit="1" customWidth="1"/>
    <col min="9709" max="9709" width="14.6640625" style="3" bestFit="1" customWidth="1"/>
    <col min="9710" max="9710" width="13.44140625" style="3" bestFit="1" customWidth="1"/>
    <col min="9711" max="9711" width="14.6640625" style="3" bestFit="1" customWidth="1"/>
    <col min="9712" max="9712" width="13.44140625" style="3" bestFit="1" customWidth="1"/>
    <col min="9713" max="9713" width="14.6640625" style="3" bestFit="1" customWidth="1"/>
    <col min="9714" max="9714" width="13.44140625" style="3" bestFit="1" customWidth="1"/>
    <col min="9715" max="9717" width="14.6640625" style="3" bestFit="1" customWidth="1"/>
    <col min="9718" max="9718" width="13.44140625" style="3" bestFit="1" customWidth="1"/>
    <col min="9719" max="9721" width="14.6640625" style="3" bestFit="1" customWidth="1"/>
    <col min="9722" max="9723" width="15.5546875" style="3" bestFit="1" customWidth="1"/>
    <col min="9724" max="9950" width="9.109375" style="3"/>
    <col min="9951" max="9951" width="13.44140625" style="3" customWidth="1"/>
    <col min="9952" max="9952" width="16.5546875" style="3" bestFit="1" customWidth="1"/>
    <col min="9953" max="9953" width="14.6640625" style="3" bestFit="1" customWidth="1"/>
    <col min="9954" max="9956" width="15.5546875" style="3" bestFit="1" customWidth="1"/>
    <col min="9957" max="9958" width="14.6640625" style="3" bestFit="1" customWidth="1"/>
    <col min="9959" max="9960" width="15.5546875" style="3" bestFit="1" customWidth="1"/>
    <col min="9961" max="9963" width="14.6640625" style="3" bestFit="1" customWidth="1"/>
    <col min="9964" max="9964" width="15.5546875" style="3" bestFit="1" customWidth="1"/>
    <col min="9965" max="9965" width="14.6640625" style="3" bestFit="1" customWidth="1"/>
    <col min="9966" max="9966" width="13.44140625" style="3" bestFit="1" customWidth="1"/>
    <col min="9967" max="9967" width="14.6640625" style="3" bestFit="1" customWidth="1"/>
    <col min="9968" max="9968" width="13.44140625" style="3" bestFit="1" customWidth="1"/>
    <col min="9969" max="9969" width="14.6640625" style="3" bestFit="1" customWidth="1"/>
    <col min="9970" max="9970" width="13.44140625" style="3" bestFit="1" customWidth="1"/>
    <col min="9971" max="9973" width="14.6640625" style="3" bestFit="1" customWidth="1"/>
    <col min="9974" max="9974" width="13.44140625" style="3" bestFit="1" customWidth="1"/>
    <col min="9975" max="9977" width="14.6640625" style="3" bestFit="1" customWidth="1"/>
    <col min="9978" max="9979" width="15.5546875" style="3" bestFit="1" customWidth="1"/>
    <col min="9980" max="10206" width="9.109375" style="3"/>
    <col min="10207" max="10207" width="13.44140625" style="3" customWidth="1"/>
    <col min="10208" max="10208" width="16.5546875" style="3" bestFit="1" customWidth="1"/>
    <col min="10209" max="10209" width="14.6640625" style="3" bestFit="1" customWidth="1"/>
    <col min="10210" max="10212" width="15.5546875" style="3" bestFit="1" customWidth="1"/>
    <col min="10213" max="10214" width="14.6640625" style="3" bestFit="1" customWidth="1"/>
    <col min="10215" max="10216" width="15.5546875" style="3" bestFit="1" customWidth="1"/>
    <col min="10217" max="10219" width="14.6640625" style="3" bestFit="1" customWidth="1"/>
    <col min="10220" max="10220" width="15.5546875" style="3" bestFit="1" customWidth="1"/>
    <col min="10221" max="10221" width="14.6640625" style="3" bestFit="1" customWidth="1"/>
    <col min="10222" max="10222" width="13.44140625" style="3" bestFit="1" customWidth="1"/>
    <col min="10223" max="10223" width="14.6640625" style="3" bestFit="1" customWidth="1"/>
    <col min="10224" max="10224" width="13.44140625" style="3" bestFit="1" customWidth="1"/>
    <col min="10225" max="10225" width="14.6640625" style="3" bestFit="1" customWidth="1"/>
    <col min="10226" max="10226" width="13.44140625" style="3" bestFit="1" customWidth="1"/>
    <col min="10227" max="10229" width="14.6640625" style="3" bestFit="1" customWidth="1"/>
    <col min="10230" max="10230" width="13.44140625" style="3" bestFit="1" customWidth="1"/>
    <col min="10231" max="10233" width="14.6640625" style="3" bestFit="1" customWidth="1"/>
    <col min="10234" max="10235" width="15.5546875" style="3" bestFit="1" customWidth="1"/>
    <col min="10236" max="10462" width="9.109375" style="3"/>
    <col min="10463" max="10463" width="13.44140625" style="3" customWidth="1"/>
    <col min="10464" max="10464" width="16.5546875" style="3" bestFit="1" customWidth="1"/>
    <col min="10465" max="10465" width="14.6640625" style="3" bestFit="1" customWidth="1"/>
    <col min="10466" max="10468" width="15.5546875" style="3" bestFit="1" customWidth="1"/>
    <col min="10469" max="10470" width="14.6640625" style="3" bestFit="1" customWidth="1"/>
    <col min="10471" max="10472" width="15.5546875" style="3" bestFit="1" customWidth="1"/>
    <col min="10473" max="10475" width="14.6640625" style="3" bestFit="1" customWidth="1"/>
    <col min="10476" max="10476" width="15.5546875" style="3" bestFit="1" customWidth="1"/>
    <col min="10477" max="10477" width="14.6640625" style="3" bestFit="1" customWidth="1"/>
    <col min="10478" max="10478" width="13.44140625" style="3" bestFit="1" customWidth="1"/>
    <col min="10479" max="10479" width="14.6640625" style="3" bestFit="1" customWidth="1"/>
    <col min="10480" max="10480" width="13.44140625" style="3" bestFit="1" customWidth="1"/>
    <col min="10481" max="10481" width="14.6640625" style="3" bestFit="1" customWidth="1"/>
    <col min="10482" max="10482" width="13.44140625" style="3" bestFit="1" customWidth="1"/>
    <col min="10483" max="10485" width="14.6640625" style="3" bestFit="1" customWidth="1"/>
    <col min="10486" max="10486" width="13.44140625" style="3" bestFit="1" customWidth="1"/>
    <col min="10487" max="10489" width="14.6640625" style="3" bestFit="1" customWidth="1"/>
    <col min="10490" max="10491" width="15.5546875" style="3" bestFit="1" customWidth="1"/>
    <col min="10492" max="10718" width="9.109375" style="3"/>
    <col min="10719" max="10719" width="13.44140625" style="3" customWidth="1"/>
    <col min="10720" max="10720" width="16.5546875" style="3" bestFit="1" customWidth="1"/>
    <col min="10721" max="10721" width="14.6640625" style="3" bestFit="1" customWidth="1"/>
    <col min="10722" max="10724" width="15.5546875" style="3" bestFit="1" customWidth="1"/>
    <col min="10725" max="10726" width="14.6640625" style="3" bestFit="1" customWidth="1"/>
    <col min="10727" max="10728" width="15.5546875" style="3" bestFit="1" customWidth="1"/>
    <col min="10729" max="10731" width="14.6640625" style="3" bestFit="1" customWidth="1"/>
    <col min="10732" max="10732" width="15.5546875" style="3" bestFit="1" customWidth="1"/>
    <col min="10733" max="10733" width="14.6640625" style="3" bestFit="1" customWidth="1"/>
    <col min="10734" max="10734" width="13.44140625" style="3" bestFit="1" customWidth="1"/>
    <col min="10735" max="10735" width="14.6640625" style="3" bestFit="1" customWidth="1"/>
    <col min="10736" max="10736" width="13.44140625" style="3" bestFit="1" customWidth="1"/>
    <col min="10737" max="10737" width="14.6640625" style="3" bestFit="1" customWidth="1"/>
    <col min="10738" max="10738" width="13.44140625" style="3" bestFit="1" customWidth="1"/>
    <col min="10739" max="10741" width="14.6640625" style="3" bestFit="1" customWidth="1"/>
    <col min="10742" max="10742" width="13.44140625" style="3" bestFit="1" customWidth="1"/>
    <col min="10743" max="10745" width="14.6640625" style="3" bestFit="1" customWidth="1"/>
    <col min="10746" max="10747" width="15.5546875" style="3" bestFit="1" customWidth="1"/>
    <col min="10748" max="10974" width="9.109375" style="3"/>
    <col min="10975" max="10975" width="13.44140625" style="3" customWidth="1"/>
    <col min="10976" max="10976" width="16.5546875" style="3" bestFit="1" customWidth="1"/>
    <col min="10977" max="10977" width="14.6640625" style="3" bestFit="1" customWidth="1"/>
    <col min="10978" max="10980" width="15.5546875" style="3" bestFit="1" customWidth="1"/>
    <col min="10981" max="10982" width="14.6640625" style="3" bestFit="1" customWidth="1"/>
    <col min="10983" max="10984" width="15.5546875" style="3" bestFit="1" customWidth="1"/>
    <col min="10985" max="10987" width="14.6640625" style="3" bestFit="1" customWidth="1"/>
    <col min="10988" max="10988" width="15.5546875" style="3" bestFit="1" customWidth="1"/>
    <col min="10989" max="10989" width="14.6640625" style="3" bestFit="1" customWidth="1"/>
    <col min="10990" max="10990" width="13.44140625" style="3" bestFit="1" customWidth="1"/>
    <col min="10991" max="10991" width="14.6640625" style="3" bestFit="1" customWidth="1"/>
    <col min="10992" max="10992" width="13.44140625" style="3" bestFit="1" customWidth="1"/>
    <col min="10993" max="10993" width="14.6640625" style="3" bestFit="1" customWidth="1"/>
    <col min="10994" max="10994" width="13.44140625" style="3" bestFit="1" customWidth="1"/>
    <col min="10995" max="10997" width="14.6640625" style="3" bestFit="1" customWidth="1"/>
    <col min="10998" max="10998" width="13.44140625" style="3" bestFit="1" customWidth="1"/>
    <col min="10999" max="11001" width="14.6640625" style="3" bestFit="1" customWidth="1"/>
    <col min="11002" max="11003" width="15.5546875" style="3" bestFit="1" customWidth="1"/>
    <col min="11004" max="11230" width="9.109375" style="3"/>
    <col min="11231" max="11231" width="13.44140625" style="3" customWidth="1"/>
    <col min="11232" max="11232" width="16.5546875" style="3" bestFit="1" customWidth="1"/>
    <col min="11233" max="11233" width="14.6640625" style="3" bestFit="1" customWidth="1"/>
    <col min="11234" max="11236" width="15.5546875" style="3" bestFit="1" customWidth="1"/>
    <col min="11237" max="11238" width="14.6640625" style="3" bestFit="1" customWidth="1"/>
    <col min="11239" max="11240" width="15.5546875" style="3" bestFit="1" customWidth="1"/>
    <col min="11241" max="11243" width="14.6640625" style="3" bestFit="1" customWidth="1"/>
    <col min="11244" max="11244" width="15.5546875" style="3" bestFit="1" customWidth="1"/>
    <col min="11245" max="11245" width="14.6640625" style="3" bestFit="1" customWidth="1"/>
    <col min="11246" max="11246" width="13.44140625" style="3" bestFit="1" customWidth="1"/>
    <col min="11247" max="11247" width="14.6640625" style="3" bestFit="1" customWidth="1"/>
    <col min="11248" max="11248" width="13.44140625" style="3" bestFit="1" customWidth="1"/>
    <col min="11249" max="11249" width="14.6640625" style="3" bestFit="1" customWidth="1"/>
    <col min="11250" max="11250" width="13.44140625" style="3" bestFit="1" customWidth="1"/>
    <col min="11251" max="11253" width="14.6640625" style="3" bestFit="1" customWidth="1"/>
    <col min="11254" max="11254" width="13.44140625" style="3" bestFit="1" customWidth="1"/>
    <col min="11255" max="11257" width="14.6640625" style="3" bestFit="1" customWidth="1"/>
    <col min="11258" max="11259" width="15.5546875" style="3" bestFit="1" customWidth="1"/>
    <col min="11260" max="11486" width="9.109375" style="3"/>
    <col min="11487" max="11487" width="13.44140625" style="3" customWidth="1"/>
    <col min="11488" max="11488" width="16.5546875" style="3" bestFit="1" customWidth="1"/>
    <col min="11489" max="11489" width="14.6640625" style="3" bestFit="1" customWidth="1"/>
    <col min="11490" max="11492" width="15.5546875" style="3" bestFit="1" customWidth="1"/>
    <col min="11493" max="11494" width="14.6640625" style="3" bestFit="1" customWidth="1"/>
    <col min="11495" max="11496" width="15.5546875" style="3" bestFit="1" customWidth="1"/>
    <col min="11497" max="11499" width="14.6640625" style="3" bestFit="1" customWidth="1"/>
    <col min="11500" max="11500" width="15.5546875" style="3" bestFit="1" customWidth="1"/>
    <col min="11501" max="11501" width="14.6640625" style="3" bestFit="1" customWidth="1"/>
    <col min="11502" max="11502" width="13.44140625" style="3" bestFit="1" customWidth="1"/>
    <col min="11503" max="11503" width="14.6640625" style="3" bestFit="1" customWidth="1"/>
    <col min="11504" max="11504" width="13.44140625" style="3" bestFit="1" customWidth="1"/>
    <col min="11505" max="11505" width="14.6640625" style="3" bestFit="1" customWidth="1"/>
    <col min="11506" max="11506" width="13.44140625" style="3" bestFit="1" customWidth="1"/>
    <col min="11507" max="11509" width="14.6640625" style="3" bestFit="1" customWidth="1"/>
    <col min="11510" max="11510" width="13.44140625" style="3" bestFit="1" customWidth="1"/>
    <col min="11511" max="11513" width="14.6640625" style="3" bestFit="1" customWidth="1"/>
    <col min="11514" max="11515" width="15.5546875" style="3" bestFit="1" customWidth="1"/>
    <col min="11516" max="11742" width="9.109375" style="3"/>
    <col min="11743" max="11743" width="13.44140625" style="3" customWidth="1"/>
    <col min="11744" max="11744" width="16.5546875" style="3" bestFit="1" customWidth="1"/>
    <col min="11745" max="11745" width="14.6640625" style="3" bestFit="1" customWidth="1"/>
    <col min="11746" max="11748" width="15.5546875" style="3" bestFit="1" customWidth="1"/>
    <col min="11749" max="11750" width="14.6640625" style="3" bestFit="1" customWidth="1"/>
    <col min="11751" max="11752" width="15.5546875" style="3" bestFit="1" customWidth="1"/>
    <col min="11753" max="11755" width="14.6640625" style="3" bestFit="1" customWidth="1"/>
    <col min="11756" max="11756" width="15.5546875" style="3" bestFit="1" customWidth="1"/>
    <col min="11757" max="11757" width="14.6640625" style="3" bestFit="1" customWidth="1"/>
    <col min="11758" max="11758" width="13.44140625" style="3" bestFit="1" customWidth="1"/>
    <col min="11759" max="11759" width="14.6640625" style="3" bestFit="1" customWidth="1"/>
    <col min="11760" max="11760" width="13.44140625" style="3" bestFit="1" customWidth="1"/>
    <col min="11761" max="11761" width="14.6640625" style="3" bestFit="1" customWidth="1"/>
    <col min="11762" max="11762" width="13.44140625" style="3" bestFit="1" customWidth="1"/>
    <col min="11763" max="11765" width="14.6640625" style="3" bestFit="1" customWidth="1"/>
    <col min="11766" max="11766" width="13.44140625" style="3" bestFit="1" customWidth="1"/>
    <col min="11767" max="11769" width="14.6640625" style="3" bestFit="1" customWidth="1"/>
    <col min="11770" max="11771" width="15.5546875" style="3" bestFit="1" customWidth="1"/>
    <col min="11772" max="11998" width="9.109375" style="3"/>
    <col min="11999" max="11999" width="13.44140625" style="3" customWidth="1"/>
    <col min="12000" max="12000" width="16.5546875" style="3" bestFit="1" customWidth="1"/>
    <col min="12001" max="12001" width="14.6640625" style="3" bestFit="1" customWidth="1"/>
    <col min="12002" max="12004" width="15.5546875" style="3" bestFit="1" customWidth="1"/>
    <col min="12005" max="12006" width="14.6640625" style="3" bestFit="1" customWidth="1"/>
    <col min="12007" max="12008" width="15.5546875" style="3" bestFit="1" customWidth="1"/>
    <col min="12009" max="12011" width="14.6640625" style="3" bestFit="1" customWidth="1"/>
    <col min="12012" max="12012" width="15.5546875" style="3" bestFit="1" customWidth="1"/>
    <col min="12013" max="12013" width="14.6640625" style="3" bestFit="1" customWidth="1"/>
    <col min="12014" max="12014" width="13.44140625" style="3" bestFit="1" customWidth="1"/>
    <col min="12015" max="12015" width="14.6640625" style="3" bestFit="1" customWidth="1"/>
    <col min="12016" max="12016" width="13.44140625" style="3" bestFit="1" customWidth="1"/>
    <col min="12017" max="12017" width="14.6640625" style="3" bestFit="1" customWidth="1"/>
    <col min="12018" max="12018" width="13.44140625" style="3" bestFit="1" customWidth="1"/>
    <col min="12019" max="12021" width="14.6640625" style="3" bestFit="1" customWidth="1"/>
    <col min="12022" max="12022" width="13.44140625" style="3" bestFit="1" customWidth="1"/>
    <col min="12023" max="12025" width="14.6640625" style="3" bestFit="1" customWidth="1"/>
    <col min="12026" max="12027" width="15.5546875" style="3" bestFit="1" customWidth="1"/>
    <col min="12028" max="12254" width="9.109375" style="3"/>
    <col min="12255" max="12255" width="13.44140625" style="3" customWidth="1"/>
    <col min="12256" max="12256" width="16.5546875" style="3" bestFit="1" customWidth="1"/>
    <col min="12257" max="12257" width="14.6640625" style="3" bestFit="1" customWidth="1"/>
    <col min="12258" max="12260" width="15.5546875" style="3" bestFit="1" customWidth="1"/>
    <col min="12261" max="12262" width="14.6640625" style="3" bestFit="1" customWidth="1"/>
    <col min="12263" max="12264" width="15.5546875" style="3" bestFit="1" customWidth="1"/>
    <col min="12265" max="12267" width="14.6640625" style="3" bestFit="1" customWidth="1"/>
    <col min="12268" max="12268" width="15.5546875" style="3" bestFit="1" customWidth="1"/>
    <col min="12269" max="12269" width="14.6640625" style="3" bestFit="1" customWidth="1"/>
    <col min="12270" max="12270" width="13.44140625" style="3" bestFit="1" customWidth="1"/>
    <col min="12271" max="12271" width="14.6640625" style="3" bestFit="1" customWidth="1"/>
    <col min="12272" max="12272" width="13.44140625" style="3" bestFit="1" customWidth="1"/>
    <col min="12273" max="12273" width="14.6640625" style="3" bestFit="1" customWidth="1"/>
    <col min="12274" max="12274" width="13.44140625" style="3" bestFit="1" customWidth="1"/>
    <col min="12275" max="12277" width="14.6640625" style="3" bestFit="1" customWidth="1"/>
    <col min="12278" max="12278" width="13.44140625" style="3" bestFit="1" customWidth="1"/>
    <col min="12279" max="12281" width="14.6640625" style="3" bestFit="1" customWidth="1"/>
    <col min="12282" max="12283" width="15.5546875" style="3" bestFit="1" customWidth="1"/>
    <col min="12284" max="12510" width="9.109375" style="3"/>
    <col min="12511" max="12511" width="13.44140625" style="3" customWidth="1"/>
    <col min="12512" max="12512" width="16.5546875" style="3" bestFit="1" customWidth="1"/>
    <col min="12513" max="12513" width="14.6640625" style="3" bestFit="1" customWidth="1"/>
    <col min="12514" max="12516" width="15.5546875" style="3" bestFit="1" customWidth="1"/>
    <col min="12517" max="12518" width="14.6640625" style="3" bestFit="1" customWidth="1"/>
    <col min="12519" max="12520" width="15.5546875" style="3" bestFit="1" customWidth="1"/>
    <col min="12521" max="12523" width="14.6640625" style="3" bestFit="1" customWidth="1"/>
    <col min="12524" max="12524" width="15.5546875" style="3" bestFit="1" customWidth="1"/>
    <col min="12525" max="12525" width="14.6640625" style="3" bestFit="1" customWidth="1"/>
    <col min="12526" max="12526" width="13.44140625" style="3" bestFit="1" customWidth="1"/>
    <col min="12527" max="12527" width="14.6640625" style="3" bestFit="1" customWidth="1"/>
    <col min="12528" max="12528" width="13.44140625" style="3" bestFit="1" customWidth="1"/>
    <col min="12529" max="12529" width="14.6640625" style="3" bestFit="1" customWidth="1"/>
    <col min="12530" max="12530" width="13.44140625" style="3" bestFit="1" customWidth="1"/>
    <col min="12531" max="12533" width="14.6640625" style="3" bestFit="1" customWidth="1"/>
    <col min="12534" max="12534" width="13.44140625" style="3" bestFit="1" customWidth="1"/>
    <col min="12535" max="12537" width="14.6640625" style="3" bestFit="1" customWidth="1"/>
    <col min="12538" max="12539" width="15.5546875" style="3" bestFit="1" customWidth="1"/>
    <col min="12540" max="12766" width="9.109375" style="3"/>
    <col min="12767" max="12767" width="13.44140625" style="3" customWidth="1"/>
    <col min="12768" max="12768" width="16.5546875" style="3" bestFit="1" customWidth="1"/>
    <col min="12769" max="12769" width="14.6640625" style="3" bestFit="1" customWidth="1"/>
    <col min="12770" max="12772" width="15.5546875" style="3" bestFit="1" customWidth="1"/>
    <col min="12773" max="12774" width="14.6640625" style="3" bestFit="1" customWidth="1"/>
    <col min="12775" max="12776" width="15.5546875" style="3" bestFit="1" customWidth="1"/>
    <col min="12777" max="12779" width="14.6640625" style="3" bestFit="1" customWidth="1"/>
    <col min="12780" max="12780" width="15.5546875" style="3" bestFit="1" customWidth="1"/>
    <col min="12781" max="12781" width="14.6640625" style="3" bestFit="1" customWidth="1"/>
    <col min="12782" max="12782" width="13.44140625" style="3" bestFit="1" customWidth="1"/>
    <col min="12783" max="12783" width="14.6640625" style="3" bestFit="1" customWidth="1"/>
    <col min="12784" max="12784" width="13.44140625" style="3" bestFit="1" customWidth="1"/>
    <col min="12785" max="12785" width="14.6640625" style="3" bestFit="1" customWidth="1"/>
    <col min="12786" max="12786" width="13.44140625" style="3" bestFit="1" customWidth="1"/>
    <col min="12787" max="12789" width="14.6640625" style="3" bestFit="1" customWidth="1"/>
    <col min="12790" max="12790" width="13.44140625" style="3" bestFit="1" customWidth="1"/>
    <col min="12791" max="12793" width="14.6640625" style="3" bestFit="1" customWidth="1"/>
    <col min="12794" max="12795" width="15.5546875" style="3" bestFit="1" customWidth="1"/>
    <col min="12796" max="13022" width="9.109375" style="3"/>
    <col min="13023" max="13023" width="13.44140625" style="3" customWidth="1"/>
    <col min="13024" max="13024" width="16.5546875" style="3" bestFit="1" customWidth="1"/>
    <col min="13025" max="13025" width="14.6640625" style="3" bestFit="1" customWidth="1"/>
    <col min="13026" max="13028" width="15.5546875" style="3" bestFit="1" customWidth="1"/>
    <col min="13029" max="13030" width="14.6640625" style="3" bestFit="1" customWidth="1"/>
    <col min="13031" max="13032" width="15.5546875" style="3" bestFit="1" customWidth="1"/>
    <col min="13033" max="13035" width="14.6640625" style="3" bestFit="1" customWidth="1"/>
    <col min="13036" max="13036" width="15.5546875" style="3" bestFit="1" customWidth="1"/>
    <col min="13037" max="13037" width="14.6640625" style="3" bestFit="1" customWidth="1"/>
    <col min="13038" max="13038" width="13.44140625" style="3" bestFit="1" customWidth="1"/>
    <col min="13039" max="13039" width="14.6640625" style="3" bestFit="1" customWidth="1"/>
    <col min="13040" max="13040" width="13.44140625" style="3" bestFit="1" customWidth="1"/>
    <col min="13041" max="13041" width="14.6640625" style="3" bestFit="1" customWidth="1"/>
    <col min="13042" max="13042" width="13.44140625" style="3" bestFit="1" customWidth="1"/>
    <col min="13043" max="13045" width="14.6640625" style="3" bestFit="1" customWidth="1"/>
    <col min="13046" max="13046" width="13.44140625" style="3" bestFit="1" customWidth="1"/>
    <col min="13047" max="13049" width="14.6640625" style="3" bestFit="1" customWidth="1"/>
    <col min="13050" max="13051" width="15.5546875" style="3" bestFit="1" customWidth="1"/>
    <col min="13052" max="13278" width="9.109375" style="3"/>
    <col min="13279" max="13279" width="13.44140625" style="3" customWidth="1"/>
    <col min="13280" max="13280" width="16.5546875" style="3" bestFit="1" customWidth="1"/>
    <col min="13281" max="13281" width="14.6640625" style="3" bestFit="1" customWidth="1"/>
    <col min="13282" max="13284" width="15.5546875" style="3" bestFit="1" customWidth="1"/>
    <col min="13285" max="13286" width="14.6640625" style="3" bestFit="1" customWidth="1"/>
    <col min="13287" max="13288" width="15.5546875" style="3" bestFit="1" customWidth="1"/>
    <col min="13289" max="13291" width="14.6640625" style="3" bestFit="1" customWidth="1"/>
    <col min="13292" max="13292" width="15.5546875" style="3" bestFit="1" customWidth="1"/>
    <col min="13293" max="13293" width="14.6640625" style="3" bestFit="1" customWidth="1"/>
    <col min="13294" max="13294" width="13.44140625" style="3" bestFit="1" customWidth="1"/>
    <col min="13295" max="13295" width="14.6640625" style="3" bestFit="1" customWidth="1"/>
    <col min="13296" max="13296" width="13.44140625" style="3" bestFit="1" customWidth="1"/>
    <col min="13297" max="13297" width="14.6640625" style="3" bestFit="1" customWidth="1"/>
    <col min="13298" max="13298" width="13.44140625" style="3" bestFit="1" customWidth="1"/>
    <col min="13299" max="13301" width="14.6640625" style="3" bestFit="1" customWidth="1"/>
    <col min="13302" max="13302" width="13.44140625" style="3" bestFit="1" customWidth="1"/>
    <col min="13303" max="13305" width="14.6640625" style="3" bestFit="1" customWidth="1"/>
    <col min="13306" max="13307" width="15.5546875" style="3" bestFit="1" customWidth="1"/>
    <col min="13308" max="13534" width="9.109375" style="3"/>
    <col min="13535" max="13535" width="13.44140625" style="3" customWidth="1"/>
    <col min="13536" max="13536" width="16.5546875" style="3" bestFit="1" customWidth="1"/>
    <col min="13537" max="13537" width="14.6640625" style="3" bestFit="1" customWidth="1"/>
    <col min="13538" max="13540" width="15.5546875" style="3" bestFit="1" customWidth="1"/>
    <col min="13541" max="13542" width="14.6640625" style="3" bestFit="1" customWidth="1"/>
    <col min="13543" max="13544" width="15.5546875" style="3" bestFit="1" customWidth="1"/>
    <col min="13545" max="13547" width="14.6640625" style="3" bestFit="1" customWidth="1"/>
    <col min="13548" max="13548" width="15.5546875" style="3" bestFit="1" customWidth="1"/>
    <col min="13549" max="13549" width="14.6640625" style="3" bestFit="1" customWidth="1"/>
    <col min="13550" max="13550" width="13.44140625" style="3" bestFit="1" customWidth="1"/>
    <col min="13551" max="13551" width="14.6640625" style="3" bestFit="1" customWidth="1"/>
    <col min="13552" max="13552" width="13.44140625" style="3" bestFit="1" customWidth="1"/>
    <col min="13553" max="13553" width="14.6640625" style="3" bestFit="1" customWidth="1"/>
    <col min="13554" max="13554" width="13.44140625" style="3" bestFit="1" customWidth="1"/>
    <col min="13555" max="13557" width="14.6640625" style="3" bestFit="1" customWidth="1"/>
    <col min="13558" max="13558" width="13.44140625" style="3" bestFit="1" customWidth="1"/>
    <col min="13559" max="13561" width="14.6640625" style="3" bestFit="1" customWidth="1"/>
    <col min="13562" max="13563" width="15.5546875" style="3" bestFit="1" customWidth="1"/>
    <col min="13564" max="13790" width="9.109375" style="3"/>
    <col min="13791" max="13791" width="13.44140625" style="3" customWidth="1"/>
    <col min="13792" max="13792" width="16.5546875" style="3" bestFit="1" customWidth="1"/>
    <col min="13793" max="13793" width="14.6640625" style="3" bestFit="1" customWidth="1"/>
    <col min="13794" max="13796" width="15.5546875" style="3" bestFit="1" customWidth="1"/>
    <col min="13797" max="13798" width="14.6640625" style="3" bestFit="1" customWidth="1"/>
    <col min="13799" max="13800" width="15.5546875" style="3" bestFit="1" customWidth="1"/>
    <col min="13801" max="13803" width="14.6640625" style="3" bestFit="1" customWidth="1"/>
    <col min="13804" max="13804" width="15.5546875" style="3" bestFit="1" customWidth="1"/>
    <col min="13805" max="13805" width="14.6640625" style="3" bestFit="1" customWidth="1"/>
    <col min="13806" max="13806" width="13.44140625" style="3" bestFit="1" customWidth="1"/>
    <col min="13807" max="13807" width="14.6640625" style="3" bestFit="1" customWidth="1"/>
    <col min="13808" max="13808" width="13.44140625" style="3" bestFit="1" customWidth="1"/>
    <col min="13809" max="13809" width="14.6640625" style="3" bestFit="1" customWidth="1"/>
    <col min="13810" max="13810" width="13.44140625" style="3" bestFit="1" customWidth="1"/>
    <col min="13811" max="13813" width="14.6640625" style="3" bestFit="1" customWidth="1"/>
    <col min="13814" max="13814" width="13.44140625" style="3" bestFit="1" customWidth="1"/>
    <col min="13815" max="13817" width="14.6640625" style="3" bestFit="1" customWidth="1"/>
    <col min="13818" max="13819" width="15.5546875" style="3" bestFit="1" customWidth="1"/>
    <col min="13820" max="14046" width="9.109375" style="3"/>
    <col min="14047" max="14047" width="13.44140625" style="3" customWidth="1"/>
    <col min="14048" max="14048" width="16.5546875" style="3" bestFit="1" customWidth="1"/>
    <col min="14049" max="14049" width="14.6640625" style="3" bestFit="1" customWidth="1"/>
    <col min="14050" max="14052" width="15.5546875" style="3" bestFit="1" customWidth="1"/>
    <col min="14053" max="14054" width="14.6640625" style="3" bestFit="1" customWidth="1"/>
    <col min="14055" max="14056" width="15.5546875" style="3" bestFit="1" customWidth="1"/>
    <col min="14057" max="14059" width="14.6640625" style="3" bestFit="1" customWidth="1"/>
    <col min="14060" max="14060" width="15.5546875" style="3" bestFit="1" customWidth="1"/>
    <col min="14061" max="14061" width="14.6640625" style="3" bestFit="1" customWidth="1"/>
    <col min="14062" max="14062" width="13.44140625" style="3" bestFit="1" customWidth="1"/>
    <col min="14063" max="14063" width="14.6640625" style="3" bestFit="1" customWidth="1"/>
    <col min="14064" max="14064" width="13.44140625" style="3" bestFit="1" customWidth="1"/>
    <col min="14065" max="14065" width="14.6640625" style="3" bestFit="1" customWidth="1"/>
    <col min="14066" max="14066" width="13.44140625" style="3" bestFit="1" customWidth="1"/>
    <col min="14067" max="14069" width="14.6640625" style="3" bestFit="1" customWidth="1"/>
    <col min="14070" max="14070" width="13.44140625" style="3" bestFit="1" customWidth="1"/>
    <col min="14071" max="14073" width="14.6640625" style="3" bestFit="1" customWidth="1"/>
    <col min="14074" max="14075" width="15.5546875" style="3" bestFit="1" customWidth="1"/>
    <col min="14076" max="14302" width="9.109375" style="3"/>
    <col min="14303" max="14303" width="13.44140625" style="3" customWidth="1"/>
    <col min="14304" max="14304" width="16.5546875" style="3" bestFit="1" customWidth="1"/>
    <col min="14305" max="14305" width="14.6640625" style="3" bestFit="1" customWidth="1"/>
    <col min="14306" max="14308" width="15.5546875" style="3" bestFit="1" customWidth="1"/>
    <col min="14309" max="14310" width="14.6640625" style="3" bestFit="1" customWidth="1"/>
    <col min="14311" max="14312" width="15.5546875" style="3" bestFit="1" customWidth="1"/>
    <col min="14313" max="14315" width="14.6640625" style="3" bestFit="1" customWidth="1"/>
    <col min="14316" max="14316" width="15.5546875" style="3" bestFit="1" customWidth="1"/>
    <col min="14317" max="14317" width="14.6640625" style="3" bestFit="1" customWidth="1"/>
    <col min="14318" max="14318" width="13.44140625" style="3" bestFit="1" customWidth="1"/>
    <col min="14319" max="14319" width="14.6640625" style="3" bestFit="1" customWidth="1"/>
    <col min="14320" max="14320" width="13.44140625" style="3" bestFit="1" customWidth="1"/>
    <col min="14321" max="14321" width="14.6640625" style="3" bestFit="1" customWidth="1"/>
    <col min="14322" max="14322" width="13.44140625" style="3" bestFit="1" customWidth="1"/>
    <col min="14323" max="14325" width="14.6640625" style="3" bestFit="1" customWidth="1"/>
    <col min="14326" max="14326" width="13.44140625" style="3" bestFit="1" customWidth="1"/>
    <col min="14327" max="14329" width="14.6640625" style="3" bestFit="1" customWidth="1"/>
    <col min="14330" max="14331" width="15.5546875" style="3" bestFit="1" customWidth="1"/>
    <col min="14332" max="14558" width="9.109375" style="3"/>
    <col min="14559" max="14559" width="13.44140625" style="3" customWidth="1"/>
    <col min="14560" max="14560" width="16.5546875" style="3" bestFit="1" customWidth="1"/>
    <col min="14561" max="14561" width="14.6640625" style="3" bestFit="1" customWidth="1"/>
    <col min="14562" max="14564" width="15.5546875" style="3" bestFit="1" customWidth="1"/>
    <col min="14565" max="14566" width="14.6640625" style="3" bestFit="1" customWidth="1"/>
    <col min="14567" max="14568" width="15.5546875" style="3" bestFit="1" customWidth="1"/>
    <col min="14569" max="14571" width="14.6640625" style="3" bestFit="1" customWidth="1"/>
    <col min="14572" max="14572" width="15.5546875" style="3" bestFit="1" customWidth="1"/>
    <col min="14573" max="14573" width="14.6640625" style="3" bestFit="1" customWidth="1"/>
    <col min="14574" max="14574" width="13.44140625" style="3" bestFit="1" customWidth="1"/>
    <col min="14575" max="14575" width="14.6640625" style="3" bestFit="1" customWidth="1"/>
    <col min="14576" max="14576" width="13.44140625" style="3" bestFit="1" customWidth="1"/>
    <col min="14577" max="14577" width="14.6640625" style="3" bestFit="1" customWidth="1"/>
    <col min="14578" max="14578" width="13.44140625" style="3" bestFit="1" customWidth="1"/>
    <col min="14579" max="14581" width="14.6640625" style="3" bestFit="1" customWidth="1"/>
    <col min="14582" max="14582" width="13.44140625" style="3" bestFit="1" customWidth="1"/>
    <col min="14583" max="14585" width="14.6640625" style="3" bestFit="1" customWidth="1"/>
    <col min="14586" max="14587" width="15.5546875" style="3" bestFit="1" customWidth="1"/>
    <col min="14588" max="14814" width="9.109375" style="3"/>
    <col min="14815" max="14815" width="13.44140625" style="3" customWidth="1"/>
    <col min="14816" max="14816" width="16.5546875" style="3" bestFit="1" customWidth="1"/>
    <col min="14817" max="14817" width="14.6640625" style="3" bestFit="1" customWidth="1"/>
    <col min="14818" max="14820" width="15.5546875" style="3" bestFit="1" customWidth="1"/>
    <col min="14821" max="14822" width="14.6640625" style="3" bestFit="1" customWidth="1"/>
    <col min="14823" max="14824" width="15.5546875" style="3" bestFit="1" customWidth="1"/>
    <col min="14825" max="14827" width="14.6640625" style="3" bestFit="1" customWidth="1"/>
    <col min="14828" max="14828" width="15.5546875" style="3" bestFit="1" customWidth="1"/>
    <col min="14829" max="14829" width="14.6640625" style="3" bestFit="1" customWidth="1"/>
    <col min="14830" max="14830" width="13.44140625" style="3" bestFit="1" customWidth="1"/>
    <col min="14831" max="14831" width="14.6640625" style="3" bestFit="1" customWidth="1"/>
    <col min="14832" max="14832" width="13.44140625" style="3" bestFit="1" customWidth="1"/>
    <col min="14833" max="14833" width="14.6640625" style="3" bestFit="1" customWidth="1"/>
    <col min="14834" max="14834" width="13.44140625" style="3" bestFit="1" customWidth="1"/>
    <col min="14835" max="14837" width="14.6640625" style="3" bestFit="1" customWidth="1"/>
    <col min="14838" max="14838" width="13.44140625" style="3" bestFit="1" customWidth="1"/>
    <col min="14839" max="14841" width="14.6640625" style="3" bestFit="1" customWidth="1"/>
    <col min="14842" max="14843" width="15.5546875" style="3" bestFit="1" customWidth="1"/>
    <col min="14844" max="15070" width="9.109375" style="3"/>
    <col min="15071" max="15071" width="13.44140625" style="3" customWidth="1"/>
    <col min="15072" max="15072" width="16.5546875" style="3" bestFit="1" customWidth="1"/>
    <col min="15073" max="15073" width="14.6640625" style="3" bestFit="1" customWidth="1"/>
    <col min="15074" max="15076" width="15.5546875" style="3" bestFit="1" customWidth="1"/>
    <col min="15077" max="15078" width="14.6640625" style="3" bestFit="1" customWidth="1"/>
    <col min="15079" max="15080" width="15.5546875" style="3" bestFit="1" customWidth="1"/>
    <col min="15081" max="15083" width="14.6640625" style="3" bestFit="1" customWidth="1"/>
    <col min="15084" max="15084" width="15.5546875" style="3" bestFit="1" customWidth="1"/>
    <col min="15085" max="15085" width="14.6640625" style="3" bestFit="1" customWidth="1"/>
    <col min="15086" max="15086" width="13.44140625" style="3" bestFit="1" customWidth="1"/>
    <col min="15087" max="15087" width="14.6640625" style="3" bestFit="1" customWidth="1"/>
    <col min="15088" max="15088" width="13.44140625" style="3" bestFit="1" customWidth="1"/>
    <col min="15089" max="15089" width="14.6640625" style="3" bestFit="1" customWidth="1"/>
    <col min="15090" max="15090" width="13.44140625" style="3" bestFit="1" customWidth="1"/>
    <col min="15091" max="15093" width="14.6640625" style="3" bestFit="1" customWidth="1"/>
    <col min="15094" max="15094" width="13.44140625" style="3" bestFit="1" customWidth="1"/>
    <col min="15095" max="15097" width="14.6640625" style="3" bestFit="1" customWidth="1"/>
    <col min="15098" max="15099" width="15.5546875" style="3" bestFit="1" customWidth="1"/>
    <col min="15100" max="15326" width="9.109375" style="3"/>
    <col min="15327" max="15327" width="13.44140625" style="3" customWidth="1"/>
    <col min="15328" max="15328" width="16.5546875" style="3" bestFit="1" customWidth="1"/>
    <col min="15329" max="15329" width="14.6640625" style="3" bestFit="1" customWidth="1"/>
    <col min="15330" max="15332" width="15.5546875" style="3" bestFit="1" customWidth="1"/>
    <col min="15333" max="15334" width="14.6640625" style="3" bestFit="1" customWidth="1"/>
    <col min="15335" max="15336" width="15.5546875" style="3" bestFit="1" customWidth="1"/>
    <col min="15337" max="15339" width="14.6640625" style="3" bestFit="1" customWidth="1"/>
    <col min="15340" max="15340" width="15.5546875" style="3" bestFit="1" customWidth="1"/>
    <col min="15341" max="15341" width="14.6640625" style="3" bestFit="1" customWidth="1"/>
    <col min="15342" max="15342" width="13.44140625" style="3" bestFit="1" customWidth="1"/>
    <col min="15343" max="15343" width="14.6640625" style="3" bestFit="1" customWidth="1"/>
    <col min="15344" max="15344" width="13.44140625" style="3" bestFit="1" customWidth="1"/>
    <col min="15345" max="15345" width="14.6640625" style="3" bestFit="1" customWidth="1"/>
    <col min="15346" max="15346" width="13.44140625" style="3" bestFit="1" customWidth="1"/>
    <col min="15347" max="15349" width="14.6640625" style="3" bestFit="1" customWidth="1"/>
    <col min="15350" max="15350" width="13.44140625" style="3" bestFit="1" customWidth="1"/>
    <col min="15351" max="15353" width="14.6640625" style="3" bestFit="1" customWidth="1"/>
    <col min="15354" max="15355" width="15.5546875" style="3" bestFit="1" customWidth="1"/>
    <col min="15356" max="15582" width="9.109375" style="3"/>
    <col min="15583" max="15583" width="13.44140625" style="3" customWidth="1"/>
    <col min="15584" max="15584" width="16.5546875" style="3" bestFit="1" customWidth="1"/>
    <col min="15585" max="15585" width="14.6640625" style="3" bestFit="1" customWidth="1"/>
    <col min="15586" max="15588" width="15.5546875" style="3" bestFit="1" customWidth="1"/>
    <col min="15589" max="15590" width="14.6640625" style="3" bestFit="1" customWidth="1"/>
    <col min="15591" max="15592" width="15.5546875" style="3" bestFit="1" customWidth="1"/>
    <col min="15593" max="15595" width="14.6640625" style="3" bestFit="1" customWidth="1"/>
    <col min="15596" max="15596" width="15.5546875" style="3" bestFit="1" customWidth="1"/>
    <col min="15597" max="15597" width="14.6640625" style="3" bestFit="1" customWidth="1"/>
    <col min="15598" max="15598" width="13.44140625" style="3" bestFit="1" customWidth="1"/>
    <col min="15599" max="15599" width="14.6640625" style="3" bestFit="1" customWidth="1"/>
    <col min="15600" max="15600" width="13.44140625" style="3" bestFit="1" customWidth="1"/>
    <col min="15601" max="15601" width="14.6640625" style="3" bestFit="1" customWidth="1"/>
    <col min="15602" max="15602" width="13.44140625" style="3" bestFit="1" customWidth="1"/>
    <col min="15603" max="15605" width="14.6640625" style="3" bestFit="1" customWidth="1"/>
    <col min="15606" max="15606" width="13.44140625" style="3" bestFit="1" customWidth="1"/>
    <col min="15607" max="15609" width="14.6640625" style="3" bestFit="1" customWidth="1"/>
    <col min="15610" max="15611" width="15.5546875" style="3" bestFit="1" customWidth="1"/>
    <col min="15612" max="15838" width="9.109375" style="3"/>
    <col min="15839" max="15839" width="13.44140625" style="3" customWidth="1"/>
    <col min="15840" max="15840" width="16.5546875" style="3" bestFit="1" customWidth="1"/>
    <col min="15841" max="15841" width="14.6640625" style="3" bestFit="1" customWidth="1"/>
    <col min="15842" max="15844" width="15.5546875" style="3" bestFit="1" customWidth="1"/>
    <col min="15845" max="15846" width="14.6640625" style="3" bestFit="1" customWidth="1"/>
    <col min="15847" max="15848" width="15.5546875" style="3" bestFit="1" customWidth="1"/>
    <col min="15849" max="15851" width="14.6640625" style="3" bestFit="1" customWidth="1"/>
    <col min="15852" max="15852" width="15.5546875" style="3" bestFit="1" customWidth="1"/>
    <col min="15853" max="15853" width="14.6640625" style="3" bestFit="1" customWidth="1"/>
    <col min="15854" max="15854" width="13.44140625" style="3" bestFit="1" customWidth="1"/>
    <col min="15855" max="15855" width="14.6640625" style="3" bestFit="1" customWidth="1"/>
    <col min="15856" max="15856" width="13.44140625" style="3" bestFit="1" customWidth="1"/>
    <col min="15857" max="15857" width="14.6640625" style="3" bestFit="1" customWidth="1"/>
    <col min="15858" max="15858" width="13.44140625" style="3" bestFit="1" customWidth="1"/>
    <col min="15859" max="15861" width="14.6640625" style="3" bestFit="1" customWidth="1"/>
    <col min="15862" max="15862" width="13.44140625" style="3" bestFit="1" customWidth="1"/>
    <col min="15863" max="15865" width="14.6640625" style="3" bestFit="1" customWidth="1"/>
    <col min="15866" max="15867" width="15.5546875" style="3" bestFit="1" customWidth="1"/>
    <col min="15868" max="16094" width="9.109375" style="3"/>
    <col min="16095" max="16095" width="13.44140625" style="3" customWidth="1"/>
    <col min="16096" max="16096" width="16.5546875" style="3" bestFit="1" customWidth="1"/>
    <col min="16097" max="16097" width="14.6640625" style="3" bestFit="1" customWidth="1"/>
    <col min="16098" max="16100" width="15.5546875" style="3" bestFit="1" customWidth="1"/>
    <col min="16101" max="16102" width="14.6640625" style="3" bestFit="1" customWidth="1"/>
    <col min="16103" max="16104" width="15.5546875" style="3" bestFit="1" customWidth="1"/>
    <col min="16105" max="16107" width="14.6640625" style="3" bestFit="1" customWidth="1"/>
    <col min="16108" max="16108" width="15.5546875" style="3" bestFit="1" customWidth="1"/>
    <col min="16109" max="16109" width="14.6640625" style="3" bestFit="1" customWidth="1"/>
    <col min="16110" max="16110" width="13.44140625" style="3" bestFit="1" customWidth="1"/>
    <col min="16111" max="16111" width="14.6640625" style="3" bestFit="1" customWidth="1"/>
    <col min="16112" max="16112" width="13.44140625" style="3" bestFit="1" customWidth="1"/>
    <col min="16113" max="16113" width="14.6640625" style="3" bestFit="1" customWidth="1"/>
    <col min="16114" max="16114" width="13.44140625" style="3" bestFit="1" customWidth="1"/>
    <col min="16115" max="16117" width="14.6640625" style="3" bestFit="1" customWidth="1"/>
    <col min="16118" max="16118" width="13.44140625" style="3" bestFit="1" customWidth="1"/>
    <col min="16119" max="16121" width="14.6640625" style="3" bestFit="1" customWidth="1"/>
    <col min="16122" max="16123" width="15.5546875" style="3" bestFit="1" customWidth="1"/>
    <col min="16124" max="16384" width="9.109375" style="3"/>
  </cols>
  <sheetData>
    <row r="1" spans="1:4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 ht="12.75" customHeight="1">
      <c r="A2" s="12" t="s">
        <v>354</v>
      </c>
      <c r="B2" s="11"/>
      <c r="C2" s="13"/>
      <c r="D2" s="13"/>
      <c r="E2" s="13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3" t="s">
        <v>352</v>
      </c>
      <c r="B3" s="11"/>
      <c r="C3" s="14"/>
      <c r="D3" s="14"/>
      <c r="E3" s="1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ht="13.5" customHeight="1"/>
    <row r="5" spans="1:40">
      <c r="A5" s="15" t="s">
        <v>345</v>
      </c>
      <c r="B5" s="16" t="s">
        <v>0</v>
      </c>
      <c r="C5" s="16" t="s">
        <v>1</v>
      </c>
      <c r="D5" s="16" t="s">
        <v>2</v>
      </c>
      <c r="E5" s="16" t="s">
        <v>12</v>
      </c>
      <c r="F5" s="16" t="s">
        <v>201</v>
      </c>
      <c r="G5" s="16" t="s">
        <v>202</v>
      </c>
      <c r="H5" s="16" t="s">
        <v>203</v>
      </c>
      <c r="I5" s="16" t="s">
        <v>204</v>
      </c>
      <c r="J5" s="16" t="s">
        <v>205</v>
      </c>
      <c r="K5" s="16" t="s">
        <v>213</v>
      </c>
      <c r="L5" s="16" t="s">
        <v>206</v>
      </c>
      <c r="M5" s="16" t="s">
        <v>212</v>
      </c>
      <c r="N5" s="16" t="s">
        <v>214</v>
      </c>
      <c r="Y5" s="17"/>
      <c r="Z5" s="17"/>
      <c r="AA5" s="17"/>
      <c r="AB5" s="17"/>
      <c r="AC5" s="18"/>
      <c r="AD5" s="18"/>
      <c r="AE5" s="18"/>
      <c r="AF5" s="18"/>
      <c r="AG5" s="18"/>
      <c r="AH5" s="18"/>
      <c r="AI5" s="18"/>
      <c r="AJ5" s="18"/>
    </row>
    <row r="6" spans="1:40">
      <c r="A6" s="19" t="s">
        <v>4</v>
      </c>
      <c r="B6" s="33">
        <f>SUM(B7,B249)</f>
        <v>1094745988915.8098</v>
      </c>
      <c r="C6" s="30">
        <f>SUM(C7,C249)</f>
        <v>53104821116.769997</v>
      </c>
      <c r="D6" s="30">
        <f t="shared" ref="D6:N6" si="0">SUM(D7,D249)</f>
        <v>69772228883.259979</v>
      </c>
      <c r="E6" s="30">
        <f t="shared" si="0"/>
        <v>71666495484.799973</v>
      </c>
      <c r="F6" s="30">
        <f t="shared" si="0"/>
        <v>77428780964.969986</v>
      </c>
      <c r="G6" s="30">
        <f t="shared" si="0"/>
        <v>83532342173.380005</v>
      </c>
      <c r="H6" s="30">
        <f t="shared" si="0"/>
        <v>111402038354.42003</v>
      </c>
      <c r="I6" s="30">
        <f t="shared" si="0"/>
        <v>69393399006.720016</v>
      </c>
      <c r="J6" s="30">
        <f t="shared" si="0"/>
        <v>78725019027.940018</v>
      </c>
      <c r="K6" s="30">
        <f t="shared" si="0"/>
        <v>89880721940.700027</v>
      </c>
      <c r="L6" s="30">
        <f t="shared" si="0"/>
        <v>72350206288.119995</v>
      </c>
      <c r="M6" s="30">
        <f t="shared" si="0"/>
        <v>112605538819.86</v>
      </c>
      <c r="N6" s="30">
        <f t="shared" si="0"/>
        <v>204884396854.86996</v>
      </c>
      <c r="Y6" s="17"/>
      <c r="Z6" s="17"/>
      <c r="AA6" s="17"/>
      <c r="AB6" s="17"/>
    </row>
    <row r="7" spans="1:40">
      <c r="A7" s="19" t="s">
        <v>5</v>
      </c>
      <c r="B7" s="33">
        <f>SUM(B8,B15,B231,B234,B237,B240,B243,B246)</f>
        <v>985407500140.2998</v>
      </c>
      <c r="C7" s="30">
        <f>SUM(C8,C15,C231,C234,C237,C240,C243,C246)</f>
        <v>49326996846.509995</v>
      </c>
      <c r="D7" s="30">
        <f t="shared" ref="D7:N7" si="1">SUM(D8,D15,D231,D234,D237,D240,D243,D246)</f>
        <v>66779504112.97998</v>
      </c>
      <c r="E7" s="30">
        <f t="shared" si="1"/>
        <v>67044151441.43998</v>
      </c>
      <c r="F7" s="30">
        <f t="shared" si="1"/>
        <v>68130841831.349991</v>
      </c>
      <c r="G7" s="30">
        <f t="shared" si="1"/>
        <v>61985088322.900009</v>
      </c>
      <c r="H7" s="30">
        <f t="shared" si="1"/>
        <v>91701329929.010025</v>
      </c>
      <c r="I7" s="30">
        <f t="shared" si="1"/>
        <v>64426257890.780014</v>
      </c>
      <c r="J7" s="30">
        <f t="shared" si="1"/>
        <v>68292697599.770012</v>
      </c>
      <c r="K7" s="30">
        <f t="shared" si="1"/>
        <v>79745998630.230026</v>
      </c>
      <c r="L7" s="30">
        <f t="shared" si="1"/>
        <v>68049673370.029999</v>
      </c>
      <c r="M7" s="30">
        <f t="shared" si="1"/>
        <v>107849264249.14</v>
      </c>
      <c r="N7" s="30">
        <f t="shared" si="1"/>
        <v>192075695916.15997</v>
      </c>
      <c r="Y7" s="17"/>
      <c r="Z7" s="17"/>
      <c r="AA7" s="17"/>
      <c r="AB7" s="17"/>
    </row>
    <row r="8" spans="1:40">
      <c r="A8" s="21" t="s">
        <v>13</v>
      </c>
      <c r="B8" s="33">
        <v>7818719834.8199997</v>
      </c>
      <c r="C8" s="30">
        <v>651518308.55999994</v>
      </c>
      <c r="D8" s="30">
        <v>651601641.3599999</v>
      </c>
      <c r="E8" s="30">
        <v>651559975.36000001</v>
      </c>
      <c r="F8" s="30">
        <v>651559975.3599999</v>
      </c>
      <c r="G8" s="30">
        <v>651559975.3599999</v>
      </c>
      <c r="H8" s="30">
        <v>651559975.28000009</v>
      </c>
      <c r="I8" s="30">
        <v>651559975.17999995</v>
      </c>
      <c r="J8" s="30">
        <v>651559975.18000007</v>
      </c>
      <c r="K8" s="30">
        <v>651559979.56999993</v>
      </c>
      <c r="L8" s="30">
        <v>651559979.57000029</v>
      </c>
      <c r="M8" s="30">
        <v>651559979.51999986</v>
      </c>
      <c r="N8" s="30">
        <v>651560094.51999998</v>
      </c>
      <c r="Y8" s="17"/>
      <c r="Z8" s="17"/>
      <c r="AA8" s="17"/>
      <c r="AB8" s="17"/>
    </row>
    <row r="9" spans="1:40">
      <c r="A9" s="21" t="s">
        <v>6</v>
      </c>
      <c r="B9" s="33">
        <v>2635779123.8199997</v>
      </c>
      <c r="C9" s="30">
        <v>219648256.00000003</v>
      </c>
      <c r="D9" s="30">
        <v>219648256</v>
      </c>
      <c r="E9" s="30">
        <v>219648256.00000003</v>
      </c>
      <c r="F9" s="30">
        <v>219648256</v>
      </c>
      <c r="G9" s="30">
        <v>219648256</v>
      </c>
      <c r="H9" s="30">
        <v>219648256</v>
      </c>
      <c r="I9" s="30">
        <v>219648255.99999997</v>
      </c>
      <c r="J9" s="30">
        <v>219648256</v>
      </c>
      <c r="K9" s="30">
        <v>219648260.38999999</v>
      </c>
      <c r="L9" s="30">
        <v>219648260.39000002</v>
      </c>
      <c r="M9" s="30">
        <v>219648260.38999996</v>
      </c>
      <c r="N9" s="30">
        <v>219648294.64999998</v>
      </c>
      <c r="Y9" s="17"/>
      <c r="Z9" s="17"/>
      <c r="AA9" s="17"/>
      <c r="AB9" s="17"/>
    </row>
    <row r="10" spans="1:40">
      <c r="A10" s="21" t="s">
        <v>16</v>
      </c>
      <c r="B10" s="34">
        <v>2635779123.8199997</v>
      </c>
      <c r="C10" s="31">
        <v>219648256.00000003</v>
      </c>
      <c r="D10" s="31">
        <v>219648256</v>
      </c>
      <c r="E10" s="31">
        <v>219648256.00000003</v>
      </c>
      <c r="F10" s="31">
        <v>219648256</v>
      </c>
      <c r="G10" s="31">
        <v>219648256</v>
      </c>
      <c r="H10" s="31">
        <v>219648256</v>
      </c>
      <c r="I10" s="31">
        <v>219648255.99999997</v>
      </c>
      <c r="J10" s="31">
        <v>219648256</v>
      </c>
      <c r="K10" s="31">
        <v>219648260.38999999</v>
      </c>
      <c r="L10" s="31">
        <v>219648260.39000002</v>
      </c>
      <c r="M10" s="31">
        <v>219648260.38999996</v>
      </c>
      <c r="N10" s="31">
        <v>219648294.64999998</v>
      </c>
      <c r="Y10" s="17"/>
      <c r="Z10" s="17"/>
      <c r="AA10" s="17"/>
      <c r="AB10" s="17"/>
    </row>
    <row r="11" spans="1:40">
      <c r="A11" s="1" t="s">
        <v>14</v>
      </c>
      <c r="B11" s="34">
        <v>2635779123.8199997</v>
      </c>
      <c r="C11" s="31">
        <v>219648256.00000003</v>
      </c>
      <c r="D11" s="31">
        <v>219648256</v>
      </c>
      <c r="E11" s="31">
        <v>219648256.00000003</v>
      </c>
      <c r="F11" s="31">
        <v>219648256</v>
      </c>
      <c r="G11" s="31">
        <v>219648256</v>
      </c>
      <c r="H11" s="31">
        <v>219648256</v>
      </c>
      <c r="I11" s="31">
        <v>219648255.99999997</v>
      </c>
      <c r="J11" s="31">
        <v>219648256</v>
      </c>
      <c r="K11" s="31">
        <v>219648260.38999999</v>
      </c>
      <c r="L11" s="31">
        <v>219648260.39000002</v>
      </c>
      <c r="M11" s="31">
        <v>219648260.38999996</v>
      </c>
      <c r="N11" s="31">
        <v>219648294.64999998</v>
      </c>
    </row>
    <row r="12" spans="1:40">
      <c r="A12" s="21" t="s">
        <v>7</v>
      </c>
      <c r="B12" s="33">
        <v>5182940711</v>
      </c>
      <c r="C12" s="30">
        <v>431870052.55999988</v>
      </c>
      <c r="D12" s="30">
        <v>431953385.35999995</v>
      </c>
      <c r="E12" s="30">
        <v>431911719.35999995</v>
      </c>
      <c r="F12" s="30">
        <v>431911719.35999995</v>
      </c>
      <c r="G12" s="30">
        <v>431911719.35999995</v>
      </c>
      <c r="H12" s="30">
        <v>431911719.28000009</v>
      </c>
      <c r="I12" s="30">
        <v>431911719.17999995</v>
      </c>
      <c r="J12" s="30">
        <v>431911719.18000013</v>
      </c>
      <c r="K12" s="30">
        <v>431911719.17999995</v>
      </c>
      <c r="L12" s="30">
        <v>431911719.18000025</v>
      </c>
      <c r="M12" s="30">
        <v>431911719.12999994</v>
      </c>
      <c r="N12" s="30">
        <v>431911799.87</v>
      </c>
    </row>
    <row r="13" spans="1:40">
      <c r="A13" s="21" t="s">
        <v>7</v>
      </c>
      <c r="B13" s="33">
        <v>5182940711</v>
      </c>
      <c r="C13" s="30">
        <v>431870052.55999988</v>
      </c>
      <c r="D13" s="30">
        <v>431953385.35999995</v>
      </c>
      <c r="E13" s="30">
        <v>431911719.35999995</v>
      </c>
      <c r="F13" s="30">
        <v>431911719.35999995</v>
      </c>
      <c r="G13" s="30">
        <v>431911719.35999995</v>
      </c>
      <c r="H13" s="30">
        <v>431911719.28000009</v>
      </c>
      <c r="I13" s="30">
        <v>431911719.17999995</v>
      </c>
      <c r="J13" s="30">
        <v>431911719.18000013</v>
      </c>
      <c r="K13" s="30">
        <v>431911719.17999995</v>
      </c>
      <c r="L13" s="30">
        <v>431911719.18000025</v>
      </c>
      <c r="M13" s="30">
        <v>431911719.12999994</v>
      </c>
      <c r="N13" s="30">
        <v>431911799.87</v>
      </c>
    </row>
    <row r="14" spans="1:40">
      <c r="A14" s="1" t="s">
        <v>7</v>
      </c>
      <c r="B14" s="34">
        <v>5182940711</v>
      </c>
      <c r="C14" s="31">
        <v>431870052.55999988</v>
      </c>
      <c r="D14" s="31">
        <v>431953385.35999995</v>
      </c>
      <c r="E14" s="31">
        <v>431911719.35999995</v>
      </c>
      <c r="F14" s="31">
        <v>431911719.35999995</v>
      </c>
      <c r="G14" s="31">
        <v>431911719.35999995</v>
      </c>
      <c r="H14" s="31">
        <v>431911719.28000009</v>
      </c>
      <c r="I14" s="31">
        <v>431911719.17999995</v>
      </c>
      <c r="J14" s="31">
        <v>431911719.18000013</v>
      </c>
      <c r="K14" s="31">
        <v>431911719.17999995</v>
      </c>
      <c r="L14" s="31">
        <v>431911719.18000025</v>
      </c>
      <c r="M14" s="31">
        <v>431911719.12999994</v>
      </c>
      <c r="N14" s="31">
        <v>431911799.87</v>
      </c>
    </row>
    <row r="15" spans="1:40">
      <c r="A15" s="21" t="s">
        <v>8</v>
      </c>
      <c r="B15" s="33">
        <v>957130509587.8999</v>
      </c>
      <c r="C15" s="30">
        <v>47432759272.75</v>
      </c>
      <c r="D15" s="30">
        <v>64884803994.719986</v>
      </c>
      <c r="E15" s="30">
        <v>65148770642.449982</v>
      </c>
      <c r="F15" s="30">
        <v>65610700312.459991</v>
      </c>
      <c r="G15" s="30">
        <v>60093362888.680008</v>
      </c>
      <c r="H15" s="30">
        <v>89811371660.540009</v>
      </c>
      <c r="I15" s="30">
        <v>62535434455.810013</v>
      </c>
      <c r="J15" s="30">
        <v>66401914497.680016</v>
      </c>
      <c r="K15" s="30">
        <v>77447752187.850021</v>
      </c>
      <c r="L15" s="30">
        <v>65893077212.120003</v>
      </c>
      <c r="M15" s="30">
        <v>105747589895.03999</v>
      </c>
      <c r="N15" s="30">
        <v>186122972567.79996</v>
      </c>
    </row>
    <row r="16" spans="1:40">
      <c r="A16" s="21" t="s">
        <v>9</v>
      </c>
      <c r="B16" s="33">
        <v>101969562825.49998</v>
      </c>
      <c r="C16" s="30">
        <v>6251344787.119998</v>
      </c>
      <c r="D16" s="30">
        <v>6137789836.3699999</v>
      </c>
      <c r="E16" s="30">
        <v>6497923261.6999989</v>
      </c>
      <c r="F16" s="30">
        <v>6595248113.6000004</v>
      </c>
      <c r="G16" s="30">
        <v>5247244610.1999998</v>
      </c>
      <c r="H16" s="30">
        <v>5652772036.4800014</v>
      </c>
      <c r="I16" s="30">
        <v>2769928182.4000001</v>
      </c>
      <c r="J16" s="30">
        <v>5439304950.2200003</v>
      </c>
      <c r="K16" s="30">
        <v>8231458519.4099989</v>
      </c>
      <c r="L16" s="30">
        <v>7100280127.3500013</v>
      </c>
      <c r="M16" s="30">
        <v>11402825587.290001</v>
      </c>
      <c r="N16" s="30">
        <v>30643442813.359997</v>
      </c>
    </row>
    <row r="17" spans="1:14">
      <c r="A17" s="21" t="s">
        <v>17</v>
      </c>
      <c r="B17" s="33">
        <v>14690695735.380001</v>
      </c>
      <c r="C17" s="30">
        <v>303453971.99000001</v>
      </c>
      <c r="D17" s="30">
        <v>940605816.18000031</v>
      </c>
      <c r="E17" s="30">
        <v>1554948376.9100001</v>
      </c>
      <c r="F17" s="30">
        <v>1689304227.8</v>
      </c>
      <c r="G17" s="30">
        <v>1042307296.7899996</v>
      </c>
      <c r="H17" s="30">
        <v>990280272.97000003</v>
      </c>
      <c r="I17" s="30">
        <v>978104082.03000021</v>
      </c>
      <c r="J17" s="30">
        <v>899991536.68000007</v>
      </c>
      <c r="K17" s="30">
        <v>1345450925.8399999</v>
      </c>
      <c r="L17" s="30">
        <v>861767931.29000032</v>
      </c>
      <c r="M17" s="30">
        <v>1555400839.6200004</v>
      </c>
      <c r="N17" s="30">
        <v>2529080457.2799997</v>
      </c>
    </row>
    <row r="18" spans="1:14">
      <c r="A18" s="1" t="s">
        <v>15</v>
      </c>
      <c r="B18" s="34">
        <v>10678561083.48</v>
      </c>
      <c r="C18" s="31">
        <v>252914860.13999999</v>
      </c>
      <c r="D18" s="31">
        <v>804233174.72000027</v>
      </c>
      <c r="E18" s="31">
        <v>1270411943</v>
      </c>
      <c r="F18" s="31">
        <v>1428091182.8099999</v>
      </c>
      <c r="G18" s="31">
        <v>820953796.12999976</v>
      </c>
      <c r="H18" s="31">
        <v>623635307.43000007</v>
      </c>
      <c r="I18" s="31">
        <v>668998688.80000007</v>
      </c>
      <c r="J18" s="31">
        <v>566119692.88</v>
      </c>
      <c r="K18" s="31">
        <v>1094310566.4300001</v>
      </c>
      <c r="L18" s="31">
        <v>495750816.75000018</v>
      </c>
      <c r="M18" s="31">
        <v>1093718030.3900003</v>
      </c>
      <c r="N18" s="31">
        <v>1559423023.999999</v>
      </c>
    </row>
    <row r="19" spans="1:14">
      <c r="A19" s="1" t="s">
        <v>18</v>
      </c>
      <c r="B19" s="34">
        <v>72485248.000000015</v>
      </c>
      <c r="C19" s="31">
        <v>3425379.36</v>
      </c>
      <c r="D19" s="31">
        <v>4243711.2300000004</v>
      </c>
      <c r="E19" s="31">
        <v>8522412.3399999999</v>
      </c>
      <c r="F19" s="31">
        <v>4671647.6400000006</v>
      </c>
      <c r="G19" s="31">
        <v>5354030.3100000005</v>
      </c>
      <c r="H19" s="31">
        <v>10432798.109999999</v>
      </c>
      <c r="I19" s="31">
        <v>3995512.6999999997</v>
      </c>
      <c r="J19" s="31">
        <v>6873192.9100000011</v>
      </c>
      <c r="K19" s="31">
        <v>4404200.9600000009</v>
      </c>
      <c r="L19" s="31">
        <v>4438987.59</v>
      </c>
      <c r="M19" s="31">
        <v>7744459.8500000015</v>
      </c>
      <c r="N19" s="31">
        <v>8378915.0000000009</v>
      </c>
    </row>
    <row r="20" spans="1:14">
      <c r="A20" s="1" t="s">
        <v>19</v>
      </c>
      <c r="B20" s="34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</row>
    <row r="21" spans="1:14">
      <c r="A21" s="1" t="s">
        <v>311</v>
      </c>
      <c r="B21" s="34">
        <v>1407372674.2</v>
      </c>
      <c r="C21" s="31">
        <v>3737561.08</v>
      </c>
      <c r="D21" s="31">
        <v>64684981.610000007</v>
      </c>
      <c r="E21" s="31">
        <v>95723247.449999973</v>
      </c>
      <c r="F21" s="31">
        <v>122489499.26000001</v>
      </c>
      <c r="G21" s="31">
        <v>89813394.639999986</v>
      </c>
      <c r="H21" s="31">
        <v>124692503.75000001</v>
      </c>
      <c r="I21" s="31">
        <v>76049472.560000002</v>
      </c>
      <c r="J21" s="31">
        <v>85326789.829999998</v>
      </c>
      <c r="K21" s="31">
        <v>98460923.969999999</v>
      </c>
      <c r="L21" s="31">
        <v>52591192.149999999</v>
      </c>
      <c r="M21" s="31">
        <v>198860982.92000002</v>
      </c>
      <c r="N21" s="31">
        <v>394942124.97999996</v>
      </c>
    </row>
    <row r="22" spans="1:14">
      <c r="A22" s="1" t="s">
        <v>20</v>
      </c>
      <c r="B22" s="34">
        <v>87849050.059999987</v>
      </c>
      <c r="C22" s="31">
        <v>3228538.9099999997</v>
      </c>
      <c r="D22" s="31">
        <v>3305099.99</v>
      </c>
      <c r="E22" s="31">
        <v>4927853.4099999983</v>
      </c>
      <c r="F22" s="31">
        <v>5245989.8599999994</v>
      </c>
      <c r="G22" s="31">
        <v>5697012.8400000008</v>
      </c>
      <c r="H22" s="31">
        <v>5224529.6199999992</v>
      </c>
      <c r="I22" s="31">
        <v>2718486.23</v>
      </c>
      <c r="J22" s="31">
        <v>10402804.949999999</v>
      </c>
      <c r="K22" s="31">
        <v>1613156.1900000004</v>
      </c>
      <c r="L22" s="31">
        <v>13563885.17</v>
      </c>
      <c r="M22" s="31">
        <v>11211637.560000001</v>
      </c>
      <c r="N22" s="31">
        <v>20710055.329999998</v>
      </c>
    </row>
    <row r="23" spans="1:14">
      <c r="A23" s="1" t="s">
        <v>310</v>
      </c>
      <c r="B23" s="34">
        <v>1926163810.0200005</v>
      </c>
      <c r="C23" s="31">
        <v>12756709.52</v>
      </c>
      <c r="D23" s="31">
        <v>36100112.500000007</v>
      </c>
      <c r="E23" s="31">
        <v>139899024.49999997</v>
      </c>
      <c r="F23" s="31">
        <v>92868002.770000011</v>
      </c>
      <c r="G23" s="31">
        <v>85641052.500000015</v>
      </c>
      <c r="H23" s="31">
        <v>187373837.28000003</v>
      </c>
      <c r="I23" s="31">
        <v>184939556.78000009</v>
      </c>
      <c r="J23" s="31">
        <v>193888701.38999999</v>
      </c>
      <c r="K23" s="31">
        <v>104440084.48</v>
      </c>
      <c r="L23" s="31">
        <v>251930126.86000007</v>
      </c>
      <c r="M23" s="31">
        <v>187699446.16</v>
      </c>
      <c r="N23" s="31">
        <v>448627155.28000021</v>
      </c>
    </row>
    <row r="24" spans="1:14" ht="15" customHeight="1">
      <c r="A24" s="1" t="s">
        <v>21</v>
      </c>
      <c r="B24" s="34">
        <v>178573743.50999999</v>
      </c>
      <c r="C24" s="31">
        <v>10343261.74</v>
      </c>
      <c r="D24" s="31">
        <v>9762875.7999999989</v>
      </c>
      <c r="E24" s="31">
        <v>11987438.820000002</v>
      </c>
      <c r="F24" s="31">
        <v>12054512.09</v>
      </c>
      <c r="G24" s="31">
        <v>14869701.470000001</v>
      </c>
      <c r="H24" s="31">
        <v>13449950.970000001</v>
      </c>
      <c r="I24" s="31">
        <v>16058357.540000003</v>
      </c>
      <c r="J24" s="31">
        <v>16656087.609999998</v>
      </c>
      <c r="K24" s="31">
        <v>14604224.739999998</v>
      </c>
      <c r="L24" s="31">
        <v>13325167.849999998</v>
      </c>
      <c r="M24" s="31">
        <v>23746026.399999999</v>
      </c>
      <c r="N24" s="31">
        <v>21716138.48</v>
      </c>
    </row>
    <row r="25" spans="1:14">
      <c r="A25" s="1" t="s">
        <v>22</v>
      </c>
      <c r="B25" s="34">
        <v>88989096.960000008</v>
      </c>
      <c r="C25" s="31">
        <v>5325732.4300000006</v>
      </c>
      <c r="D25" s="31">
        <v>6016041.6799999997</v>
      </c>
      <c r="E25" s="31">
        <v>5968132.0399999991</v>
      </c>
      <c r="F25" s="31">
        <v>5772041.9199999999</v>
      </c>
      <c r="G25" s="31">
        <v>5848915.2999999998</v>
      </c>
      <c r="H25" s="31">
        <v>6550634.1799999988</v>
      </c>
      <c r="I25" s="31">
        <v>6387936.7300000004</v>
      </c>
      <c r="J25" s="31">
        <v>5861784.3300000001</v>
      </c>
      <c r="K25" s="31">
        <v>7169233.1200000001</v>
      </c>
      <c r="L25" s="31">
        <v>5946653.3800000008</v>
      </c>
      <c r="M25" s="31">
        <v>10360615.51</v>
      </c>
      <c r="N25" s="31">
        <v>17781376.340000004</v>
      </c>
    </row>
    <row r="26" spans="1:14">
      <c r="A26" s="1" t="s">
        <v>40</v>
      </c>
      <c r="B26" s="34">
        <v>51802811.709999993</v>
      </c>
      <c r="C26" s="31">
        <v>938041.86</v>
      </c>
      <c r="D26" s="31">
        <v>1842184.7299999997</v>
      </c>
      <c r="E26" s="31">
        <v>2619501.46</v>
      </c>
      <c r="F26" s="31">
        <v>2038683.7</v>
      </c>
      <c r="G26" s="31">
        <v>1425800.17</v>
      </c>
      <c r="H26" s="31">
        <v>3922285.4200000004</v>
      </c>
      <c r="I26" s="31">
        <v>3307697.8600000003</v>
      </c>
      <c r="J26" s="31">
        <v>3160514.37</v>
      </c>
      <c r="K26" s="31">
        <v>7362755.6099999994</v>
      </c>
      <c r="L26" s="31">
        <v>3523766.4400000004</v>
      </c>
      <c r="M26" s="31">
        <v>5346260.42</v>
      </c>
      <c r="N26" s="31">
        <v>16315319.669999998</v>
      </c>
    </row>
    <row r="27" spans="1:14">
      <c r="A27" s="1" t="s">
        <v>23</v>
      </c>
      <c r="B27" s="34">
        <v>73347113.680000007</v>
      </c>
      <c r="C27" s="31">
        <v>4661477.83</v>
      </c>
      <c r="D27" s="31">
        <v>3712723.96</v>
      </c>
      <c r="E27" s="31">
        <v>6486548.1899999995</v>
      </c>
      <c r="F27" s="31">
        <v>5124819.21</v>
      </c>
      <c r="G27" s="31">
        <v>4043702.6200000006</v>
      </c>
      <c r="H27" s="31">
        <v>7005381.1899999995</v>
      </c>
      <c r="I27" s="31">
        <v>4639287.6799999988</v>
      </c>
      <c r="J27" s="31">
        <v>4735850.5999999987</v>
      </c>
      <c r="K27" s="31">
        <v>4963388.7500000009</v>
      </c>
      <c r="L27" s="31">
        <v>10478729.890000001</v>
      </c>
      <c r="M27" s="31">
        <v>8536476.8599999994</v>
      </c>
      <c r="N27" s="31">
        <v>8958726.8999999985</v>
      </c>
    </row>
    <row r="28" spans="1:14">
      <c r="A28" s="1" t="s">
        <v>24</v>
      </c>
      <c r="B28" s="34">
        <v>125551103.75999999</v>
      </c>
      <c r="C28" s="31">
        <v>6122409.1200000001</v>
      </c>
      <c r="D28" s="31">
        <v>6704909.9600000009</v>
      </c>
      <c r="E28" s="31">
        <v>8402275.6999999993</v>
      </c>
      <c r="F28" s="31">
        <v>10947848.539999997</v>
      </c>
      <c r="G28" s="31">
        <v>8659890.8100000005</v>
      </c>
      <c r="H28" s="31">
        <v>7993045.0199999996</v>
      </c>
      <c r="I28" s="31">
        <v>11009085.15</v>
      </c>
      <c r="J28" s="31">
        <v>6966117.8099999996</v>
      </c>
      <c r="K28" s="31">
        <v>8122391.5899999999</v>
      </c>
      <c r="L28" s="31">
        <v>10218605.210000001</v>
      </c>
      <c r="M28" s="31">
        <v>8176903.5499999998</v>
      </c>
      <c r="N28" s="31">
        <v>32227621.300000004</v>
      </c>
    </row>
    <row r="29" spans="1:14">
      <c r="A29" s="21" t="s">
        <v>41</v>
      </c>
      <c r="B29" s="33">
        <v>53461318552.289993</v>
      </c>
      <c r="C29" s="30">
        <v>5608178098.4899988</v>
      </c>
      <c r="D29" s="30">
        <v>4794301408.5</v>
      </c>
      <c r="E29" s="30">
        <v>3964203665.9199991</v>
      </c>
      <c r="F29" s="30">
        <v>3940137375.3900003</v>
      </c>
      <c r="G29" s="30">
        <v>3455514523.8600001</v>
      </c>
      <c r="H29" s="30">
        <v>3649778865.6200004</v>
      </c>
      <c r="I29" s="30">
        <v>822930247.29999983</v>
      </c>
      <c r="J29" s="30">
        <v>3697319419.5100007</v>
      </c>
      <c r="K29" s="30">
        <v>5530027083.6199989</v>
      </c>
      <c r="L29" s="30">
        <v>3808911203.4000006</v>
      </c>
      <c r="M29" s="30">
        <v>6737620271.250001</v>
      </c>
      <c r="N29" s="30">
        <v>7452396389.4299984</v>
      </c>
    </row>
    <row r="30" spans="1:14">
      <c r="A30" s="1" t="s">
        <v>42</v>
      </c>
      <c r="B30" s="34">
        <v>45516839293.799995</v>
      </c>
      <c r="C30" s="31">
        <v>5443498217.5799999</v>
      </c>
      <c r="D30" s="31">
        <v>4478230061.7200003</v>
      </c>
      <c r="E30" s="31">
        <v>3585189673.4499989</v>
      </c>
      <c r="F30" s="31">
        <v>3638471315.8600001</v>
      </c>
      <c r="G30" s="31">
        <v>3106892946.5999999</v>
      </c>
      <c r="H30" s="31">
        <v>3125325989.5500002</v>
      </c>
      <c r="I30" s="31">
        <v>401095064.57000005</v>
      </c>
      <c r="J30" s="31">
        <v>3132835964.7100005</v>
      </c>
      <c r="K30" s="31">
        <v>4893680180.8799992</v>
      </c>
      <c r="L30" s="31">
        <v>3147073179.0200009</v>
      </c>
      <c r="M30" s="31">
        <v>5643318117.7299995</v>
      </c>
      <c r="N30" s="31">
        <v>4921228582.1299992</v>
      </c>
    </row>
    <row r="31" spans="1:14">
      <c r="A31" s="1" t="s">
        <v>43</v>
      </c>
      <c r="B31" s="34">
        <v>103123041.54999998</v>
      </c>
      <c r="C31" s="31">
        <v>2612385.3699999996</v>
      </c>
      <c r="D31" s="31">
        <v>6453257.6199999973</v>
      </c>
      <c r="E31" s="31">
        <v>5700511.5900000008</v>
      </c>
      <c r="F31" s="31">
        <v>7351122.0599999996</v>
      </c>
      <c r="G31" s="31">
        <v>8612441.9200000018</v>
      </c>
      <c r="H31" s="31">
        <v>7460806.4299999997</v>
      </c>
      <c r="I31" s="31">
        <v>5832977.8400000008</v>
      </c>
      <c r="J31" s="31">
        <v>9917262.3699999992</v>
      </c>
      <c r="K31" s="31">
        <v>4972938.1900000004</v>
      </c>
      <c r="L31" s="31">
        <v>8271027.8300000001</v>
      </c>
      <c r="M31" s="31">
        <v>22131830.84999999</v>
      </c>
      <c r="N31" s="31">
        <v>13806479.479999997</v>
      </c>
    </row>
    <row r="32" spans="1:14">
      <c r="A32" s="1" t="s">
        <v>44</v>
      </c>
      <c r="B32" s="34">
        <v>1698106845.78</v>
      </c>
      <c r="C32" s="31">
        <v>3241258.69</v>
      </c>
      <c r="D32" s="31">
        <v>39010437.609999992</v>
      </c>
      <c r="E32" s="31">
        <v>26502408.640000001</v>
      </c>
      <c r="F32" s="31">
        <v>25036208.40000001</v>
      </c>
      <c r="G32" s="31">
        <v>30043268.480000004</v>
      </c>
      <c r="H32" s="31">
        <v>96287819.850000039</v>
      </c>
      <c r="I32" s="31">
        <v>69095753.119999975</v>
      </c>
      <c r="J32" s="31">
        <v>177771200.44000003</v>
      </c>
      <c r="K32" s="31">
        <v>176843315.62000003</v>
      </c>
      <c r="L32" s="31">
        <v>135282082.12999997</v>
      </c>
      <c r="M32" s="31">
        <v>343590565.19999999</v>
      </c>
      <c r="N32" s="31">
        <v>575402527.5999999</v>
      </c>
    </row>
    <row r="33" spans="1:14">
      <c r="A33" s="1" t="s">
        <v>45</v>
      </c>
      <c r="B33" s="34">
        <v>759082659.92000008</v>
      </c>
      <c r="C33" s="31">
        <v>38190299.240000002</v>
      </c>
      <c r="D33" s="31">
        <v>42612562.099999987</v>
      </c>
      <c r="E33" s="31">
        <v>56342373.460000016</v>
      </c>
      <c r="F33" s="31">
        <v>46878486.240000002</v>
      </c>
      <c r="G33" s="31">
        <v>45303194.920000002</v>
      </c>
      <c r="H33" s="31">
        <v>78449833.820000008</v>
      </c>
      <c r="I33" s="31">
        <v>29368945.920000002</v>
      </c>
      <c r="J33" s="31">
        <v>33960021.000000007</v>
      </c>
      <c r="K33" s="31">
        <v>39724427.120000012</v>
      </c>
      <c r="L33" s="31">
        <v>42174777.960000001</v>
      </c>
      <c r="M33" s="31">
        <v>84357988.179999992</v>
      </c>
      <c r="N33" s="31">
        <v>221719749.96000007</v>
      </c>
    </row>
    <row r="34" spans="1:14">
      <c r="A34" s="1" t="s">
        <v>46</v>
      </c>
      <c r="B34" s="34">
        <v>1268905620.9299998</v>
      </c>
      <c r="C34" s="31">
        <v>16535528.83</v>
      </c>
      <c r="D34" s="31">
        <v>26915994.260000002</v>
      </c>
      <c r="E34" s="31">
        <v>40685934.500000007</v>
      </c>
      <c r="F34" s="31">
        <v>25199505.319999997</v>
      </c>
      <c r="G34" s="31">
        <v>65679327.449999988</v>
      </c>
      <c r="H34" s="31">
        <v>63282709.29999999</v>
      </c>
      <c r="I34" s="31">
        <v>102324668.62</v>
      </c>
      <c r="J34" s="31">
        <v>56305127.29999999</v>
      </c>
      <c r="K34" s="31">
        <v>64623142.180000007</v>
      </c>
      <c r="L34" s="31">
        <v>60631110.449999996</v>
      </c>
      <c r="M34" s="31">
        <v>131505971.17000002</v>
      </c>
      <c r="N34" s="31">
        <v>615216601.54999983</v>
      </c>
    </row>
    <row r="35" spans="1:14">
      <c r="A35" s="1" t="s">
        <v>47</v>
      </c>
      <c r="B35" s="34">
        <v>474653274.49000001</v>
      </c>
      <c r="C35" s="31">
        <v>11371787.009999998</v>
      </c>
      <c r="D35" s="31">
        <v>14612880.380000001</v>
      </c>
      <c r="E35" s="31">
        <v>61156811.319999993</v>
      </c>
      <c r="F35" s="31">
        <v>17351077.220000003</v>
      </c>
      <c r="G35" s="31">
        <v>37811666.25999999</v>
      </c>
      <c r="H35" s="31">
        <v>19174109.609999999</v>
      </c>
      <c r="I35" s="31">
        <v>40453388.799999997</v>
      </c>
      <c r="J35" s="31">
        <v>17011876.610000003</v>
      </c>
      <c r="K35" s="31">
        <v>43555005.159999996</v>
      </c>
      <c r="L35" s="31">
        <v>55284471.870000005</v>
      </c>
      <c r="M35" s="31">
        <v>47643058.330000006</v>
      </c>
      <c r="N35" s="31">
        <v>109227141.92000002</v>
      </c>
    </row>
    <row r="36" spans="1:14">
      <c r="A36" s="1" t="s">
        <v>48</v>
      </c>
      <c r="B36" s="34">
        <v>297503038.78000003</v>
      </c>
      <c r="C36" s="31">
        <v>9019708.9299999997</v>
      </c>
      <c r="D36" s="31">
        <v>26993066.539999995</v>
      </c>
      <c r="E36" s="31">
        <v>17997503.629999999</v>
      </c>
      <c r="F36" s="31">
        <v>25647378.300000004</v>
      </c>
      <c r="G36" s="31">
        <v>20337870.020000003</v>
      </c>
      <c r="H36" s="31">
        <v>21075167.280000001</v>
      </c>
      <c r="I36" s="31">
        <v>19281676.400000002</v>
      </c>
      <c r="J36" s="31">
        <v>33658342.909999996</v>
      </c>
      <c r="K36" s="31">
        <v>19982703.880000003</v>
      </c>
      <c r="L36" s="31">
        <v>19740664.099999998</v>
      </c>
      <c r="M36" s="31">
        <v>37263194.68</v>
      </c>
      <c r="N36" s="31">
        <v>46505762.109999999</v>
      </c>
    </row>
    <row r="37" spans="1:14">
      <c r="A37" s="1" t="s">
        <v>49</v>
      </c>
      <c r="B37" s="34">
        <v>729769407.34999979</v>
      </c>
      <c r="C37" s="31">
        <v>22709720.07</v>
      </c>
      <c r="D37" s="31">
        <v>51759591.149999999</v>
      </c>
      <c r="E37" s="31">
        <v>45515510.399999999</v>
      </c>
      <c r="F37" s="31">
        <v>31712641.829999998</v>
      </c>
      <c r="G37" s="31">
        <v>51421832.990000002</v>
      </c>
      <c r="H37" s="31">
        <v>54457297.770000011</v>
      </c>
      <c r="I37" s="31">
        <v>45306118.439999998</v>
      </c>
      <c r="J37" s="31">
        <v>46277822.959999993</v>
      </c>
      <c r="K37" s="31">
        <v>60248293.989999987</v>
      </c>
      <c r="L37" s="31">
        <v>52478703.539999984</v>
      </c>
      <c r="M37" s="31">
        <v>128691944.22000001</v>
      </c>
      <c r="N37" s="31">
        <v>139189929.98999992</v>
      </c>
    </row>
    <row r="38" spans="1:14">
      <c r="A38" s="1" t="s">
        <v>50</v>
      </c>
      <c r="B38" s="34">
        <v>71382827.459999993</v>
      </c>
      <c r="C38" s="31">
        <v>3779516.79</v>
      </c>
      <c r="D38" s="31">
        <v>4388920.84</v>
      </c>
      <c r="E38" s="31">
        <v>4238324.8</v>
      </c>
      <c r="F38" s="31">
        <v>16554279.82</v>
      </c>
      <c r="G38" s="31">
        <v>3694718.36</v>
      </c>
      <c r="H38" s="31">
        <v>3887631.0000000005</v>
      </c>
      <c r="I38" s="31">
        <v>16611107.579999998</v>
      </c>
      <c r="J38" s="31">
        <v>2288794.21</v>
      </c>
      <c r="K38" s="31">
        <v>10974779.73</v>
      </c>
      <c r="L38" s="31">
        <v>400232.4</v>
      </c>
      <c r="M38" s="31">
        <v>4161811.5299999993</v>
      </c>
      <c r="N38" s="31">
        <v>402710.4</v>
      </c>
    </row>
    <row r="39" spans="1:14">
      <c r="A39" s="1" t="s">
        <v>51</v>
      </c>
      <c r="B39" s="34">
        <v>2068178288.2500002</v>
      </c>
      <c r="C39" s="31">
        <v>38273420.950000003</v>
      </c>
      <c r="D39" s="31">
        <v>74003457.029999986</v>
      </c>
      <c r="E39" s="31">
        <v>81875488.039999992</v>
      </c>
      <c r="F39" s="31">
        <v>76662409.529999986</v>
      </c>
      <c r="G39" s="31">
        <v>52938875.589999989</v>
      </c>
      <c r="H39" s="31">
        <v>112453802.92000003</v>
      </c>
      <c r="I39" s="31">
        <v>62352785.140000015</v>
      </c>
      <c r="J39" s="31">
        <v>154847610.67000005</v>
      </c>
      <c r="K39" s="31">
        <v>179221730.52000001</v>
      </c>
      <c r="L39" s="31">
        <v>252641251.72999999</v>
      </c>
      <c r="M39" s="31">
        <v>246908831.01000005</v>
      </c>
      <c r="N39" s="31">
        <v>735998625.12000036</v>
      </c>
    </row>
    <row r="40" spans="1:14">
      <c r="A40" s="1" t="s">
        <v>52</v>
      </c>
      <c r="B40" s="34">
        <v>230974755.19000003</v>
      </c>
      <c r="C40" s="31">
        <v>8650743.9199999999</v>
      </c>
      <c r="D40" s="31">
        <v>15220948.750000002</v>
      </c>
      <c r="E40" s="31">
        <v>22092479.68</v>
      </c>
      <c r="F40" s="31">
        <v>14567339.969999997</v>
      </c>
      <c r="G40" s="31">
        <v>17013324.499999996</v>
      </c>
      <c r="H40" s="31">
        <v>31727362.989999998</v>
      </c>
      <c r="I40" s="31">
        <v>14681156.590000005</v>
      </c>
      <c r="J40" s="31">
        <v>15895211.789999994</v>
      </c>
      <c r="K40" s="31">
        <v>17756081.099999998</v>
      </c>
      <c r="L40" s="31">
        <v>18443679.379999995</v>
      </c>
      <c r="M40" s="31">
        <v>16764679.549999999</v>
      </c>
      <c r="N40" s="31">
        <v>38161746.970000029</v>
      </c>
    </row>
    <row r="41" spans="1:14">
      <c r="A41" s="1" t="s">
        <v>53</v>
      </c>
      <c r="B41" s="34">
        <v>242799498.78999996</v>
      </c>
      <c r="C41" s="31">
        <v>10295511.109999998</v>
      </c>
      <c r="D41" s="31">
        <v>14100230.500000004</v>
      </c>
      <c r="E41" s="31">
        <v>16906646.409999996</v>
      </c>
      <c r="F41" s="31">
        <v>14705610.84</v>
      </c>
      <c r="G41" s="31">
        <v>15765056.770000001</v>
      </c>
      <c r="H41" s="31">
        <v>36196335.099999994</v>
      </c>
      <c r="I41" s="31">
        <v>16526604.279999999</v>
      </c>
      <c r="J41" s="31">
        <v>16550184.539999999</v>
      </c>
      <c r="K41" s="31">
        <v>18444485.250000004</v>
      </c>
      <c r="L41" s="31">
        <v>16490022.989999996</v>
      </c>
      <c r="M41" s="31">
        <v>31282278.799999993</v>
      </c>
      <c r="N41" s="31">
        <v>35536532.199999996</v>
      </c>
    </row>
    <row r="42" spans="1:14">
      <c r="A42" s="21" t="s">
        <v>54</v>
      </c>
      <c r="B42" s="33">
        <v>2033358858.1200001</v>
      </c>
      <c r="C42" s="30">
        <v>87182901.439999998</v>
      </c>
      <c r="D42" s="30">
        <v>88126044.440000013</v>
      </c>
      <c r="E42" s="30">
        <v>137365268.11000001</v>
      </c>
      <c r="F42" s="30">
        <v>121846166.36</v>
      </c>
      <c r="G42" s="30">
        <v>128167439.52000001</v>
      </c>
      <c r="H42" s="30">
        <v>119243379.80000003</v>
      </c>
      <c r="I42" s="30">
        <v>160309544.50999996</v>
      </c>
      <c r="J42" s="30">
        <v>124639286.13999994</v>
      </c>
      <c r="K42" s="30">
        <v>121530697.64999999</v>
      </c>
      <c r="L42" s="30">
        <v>220678019.85000008</v>
      </c>
      <c r="M42" s="30">
        <v>224126135.59</v>
      </c>
      <c r="N42" s="30">
        <v>500143974.70999998</v>
      </c>
    </row>
    <row r="43" spans="1:14">
      <c r="A43" s="1" t="s">
        <v>55</v>
      </c>
      <c r="B43" s="34">
        <v>2033358858.1200001</v>
      </c>
      <c r="C43" s="31">
        <v>87182901.439999998</v>
      </c>
      <c r="D43" s="31">
        <v>88126044.440000013</v>
      </c>
      <c r="E43" s="31">
        <v>137365268.11000001</v>
      </c>
      <c r="F43" s="31">
        <v>121846166.36</v>
      </c>
      <c r="G43" s="31">
        <v>128167439.52000001</v>
      </c>
      <c r="H43" s="31">
        <v>119243379.80000003</v>
      </c>
      <c r="I43" s="31">
        <v>160309544.50999996</v>
      </c>
      <c r="J43" s="31">
        <v>124639286.13999994</v>
      </c>
      <c r="K43" s="31">
        <v>121530697.64999999</v>
      </c>
      <c r="L43" s="31">
        <v>220678019.85000008</v>
      </c>
      <c r="M43" s="31">
        <v>224126135.59</v>
      </c>
      <c r="N43" s="31">
        <v>500143974.70999998</v>
      </c>
    </row>
    <row r="44" spans="1:14">
      <c r="A44" s="21" t="s">
        <v>56</v>
      </c>
      <c r="B44" s="33">
        <v>4453384063.3900003</v>
      </c>
      <c r="C44" s="30">
        <v>119669521.23999999</v>
      </c>
      <c r="D44" s="30">
        <v>86263345.200000003</v>
      </c>
      <c r="E44" s="30">
        <v>426458219.95999998</v>
      </c>
      <c r="F44" s="30">
        <v>259562100.44999993</v>
      </c>
      <c r="G44" s="30">
        <v>343836693.66000003</v>
      </c>
      <c r="H44" s="30">
        <v>413774594.49000037</v>
      </c>
      <c r="I44" s="30">
        <v>170991389.40000001</v>
      </c>
      <c r="J44" s="30">
        <v>188866497.11000001</v>
      </c>
      <c r="K44" s="30">
        <v>409449948.32999998</v>
      </c>
      <c r="L44" s="30">
        <v>214696334.18000004</v>
      </c>
      <c r="M44" s="30">
        <v>1266247013.1699998</v>
      </c>
      <c r="N44" s="30">
        <v>553568406.19999993</v>
      </c>
    </row>
    <row r="45" spans="1:14">
      <c r="A45" s="1" t="s">
        <v>57</v>
      </c>
      <c r="B45" s="34">
        <v>4453384063.3900003</v>
      </c>
      <c r="C45" s="31">
        <v>119669521.23999999</v>
      </c>
      <c r="D45" s="31">
        <v>86263345.200000003</v>
      </c>
      <c r="E45" s="31">
        <v>426458219.95999998</v>
      </c>
      <c r="F45" s="31">
        <v>259562100.44999993</v>
      </c>
      <c r="G45" s="31">
        <v>343836693.66000003</v>
      </c>
      <c r="H45" s="31">
        <v>413774594.49000037</v>
      </c>
      <c r="I45" s="31">
        <v>170991389.40000001</v>
      </c>
      <c r="J45" s="31">
        <v>188866497.11000001</v>
      </c>
      <c r="K45" s="31">
        <v>409449948.32999998</v>
      </c>
      <c r="L45" s="31">
        <v>214696334.18000004</v>
      </c>
      <c r="M45" s="31">
        <v>1266247013.1699998</v>
      </c>
      <c r="N45" s="31">
        <v>553568406.19999993</v>
      </c>
    </row>
    <row r="46" spans="1:14">
      <c r="A46" s="21" t="s">
        <v>58</v>
      </c>
      <c r="B46" s="33">
        <v>27330805616.32</v>
      </c>
      <c r="C46" s="30">
        <v>132860293.96000001</v>
      </c>
      <c r="D46" s="30">
        <v>228493222.04999998</v>
      </c>
      <c r="E46" s="30">
        <v>414947730.80000007</v>
      </c>
      <c r="F46" s="30">
        <v>584398243.60000002</v>
      </c>
      <c r="G46" s="30">
        <v>277418656.37</v>
      </c>
      <c r="H46" s="30">
        <v>479694923.60000014</v>
      </c>
      <c r="I46" s="30">
        <v>637592919.15999997</v>
      </c>
      <c r="J46" s="30">
        <v>528488210.78000003</v>
      </c>
      <c r="K46" s="30">
        <v>824999863.96999991</v>
      </c>
      <c r="L46" s="30">
        <v>1994226638.6300004</v>
      </c>
      <c r="M46" s="30">
        <v>1619431327.6600001</v>
      </c>
      <c r="N46" s="30">
        <v>19608253585.739998</v>
      </c>
    </row>
    <row r="47" spans="1:14">
      <c r="A47" s="1" t="s">
        <v>25</v>
      </c>
      <c r="B47" s="34">
        <v>17991417695.049995</v>
      </c>
      <c r="C47" s="31">
        <v>24218943.039999999</v>
      </c>
      <c r="D47" s="31">
        <v>89921035.030000001</v>
      </c>
      <c r="E47" s="31">
        <v>84383827.300000012</v>
      </c>
      <c r="F47" s="31">
        <v>96821960.320000038</v>
      </c>
      <c r="G47" s="31">
        <v>80271970.11999999</v>
      </c>
      <c r="H47" s="31">
        <v>64321688.800000012</v>
      </c>
      <c r="I47" s="31">
        <v>117364820.73999999</v>
      </c>
      <c r="J47" s="31">
        <v>117928646.75999998</v>
      </c>
      <c r="K47" s="31">
        <v>169870595.13</v>
      </c>
      <c r="L47" s="31">
        <v>1098935395.9400003</v>
      </c>
      <c r="M47" s="31">
        <v>163364781.50999996</v>
      </c>
      <c r="N47" s="31">
        <v>15884014030.359997</v>
      </c>
    </row>
    <row r="48" spans="1:14">
      <c r="A48" s="1" t="s">
        <v>312</v>
      </c>
      <c r="B48" s="34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</row>
    <row r="49" spans="1:14">
      <c r="A49" s="1" t="s">
        <v>59</v>
      </c>
      <c r="B49" s="34">
        <v>184686173.21000001</v>
      </c>
      <c r="C49" s="31">
        <v>6166456.2200000016</v>
      </c>
      <c r="D49" s="31">
        <v>8247442.9200000009</v>
      </c>
      <c r="E49" s="31">
        <v>11274074.74</v>
      </c>
      <c r="F49" s="31">
        <v>14110561.969999999</v>
      </c>
      <c r="G49" s="31">
        <v>12087554.25</v>
      </c>
      <c r="H49" s="31">
        <v>12379802.130000005</v>
      </c>
      <c r="I49" s="31">
        <v>9690296.5099999998</v>
      </c>
      <c r="J49" s="31">
        <v>9343676.4300000016</v>
      </c>
      <c r="K49" s="31">
        <v>11582143.35</v>
      </c>
      <c r="L49" s="31">
        <v>16557525.479999997</v>
      </c>
      <c r="M49" s="31">
        <v>44013937.359999999</v>
      </c>
      <c r="N49" s="31">
        <v>29232701.849999994</v>
      </c>
    </row>
    <row r="50" spans="1:14">
      <c r="A50" s="1" t="s">
        <v>60</v>
      </c>
      <c r="B50" s="34">
        <v>2680642948.7100019</v>
      </c>
      <c r="C50" s="31">
        <v>63572604.030000024</v>
      </c>
      <c r="D50" s="31">
        <v>78202793.929999992</v>
      </c>
      <c r="E50" s="31">
        <v>86390715.849999994</v>
      </c>
      <c r="F50" s="31">
        <v>135979042.61000001</v>
      </c>
      <c r="G50" s="31">
        <v>88294662.310000032</v>
      </c>
      <c r="H50" s="31">
        <v>118068087.41000004</v>
      </c>
      <c r="I50" s="31">
        <v>112532267.20000003</v>
      </c>
      <c r="J50" s="31">
        <v>117924754.89</v>
      </c>
      <c r="K50" s="31">
        <v>92210160.650000036</v>
      </c>
      <c r="L50" s="31">
        <v>196247289.32000005</v>
      </c>
      <c r="M50" s="31">
        <v>314443031.25000018</v>
      </c>
      <c r="N50" s="31">
        <v>1276777539.2600012</v>
      </c>
    </row>
    <row r="51" spans="1:14">
      <c r="A51" s="1" t="s">
        <v>61</v>
      </c>
      <c r="B51" s="34">
        <v>3564356494.5500011</v>
      </c>
      <c r="C51" s="31">
        <v>5054114.1899999995</v>
      </c>
      <c r="D51" s="31">
        <v>14089426.549999997</v>
      </c>
      <c r="E51" s="31">
        <v>182122261.23000002</v>
      </c>
      <c r="F51" s="31">
        <v>286549205.52999997</v>
      </c>
      <c r="G51" s="31">
        <v>23401781.279999997</v>
      </c>
      <c r="H51" s="31">
        <v>122099711.08</v>
      </c>
      <c r="I51" s="31">
        <v>250105061.5</v>
      </c>
      <c r="J51" s="31">
        <v>133675755.83000001</v>
      </c>
      <c r="K51" s="31">
        <v>52184725.210000001</v>
      </c>
      <c r="L51" s="31">
        <v>299639783.09000003</v>
      </c>
      <c r="M51" s="31">
        <v>826154060.61000001</v>
      </c>
      <c r="N51" s="31">
        <v>1369280608.4500005</v>
      </c>
    </row>
    <row r="52" spans="1:14">
      <c r="A52" s="1" t="s">
        <v>313</v>
      </c>
      <c r="B52" s="34">
        <v>104579242.47</v>
      </c>
      <c r="C52" s="31">
        <v>4467001.71</v>
      </c>
      <c r="D52" s="31">
        <v>6062035.0700000003</v>
      </c>
      <c r="E52" s="31">
        <v>6332507.5499999998</v>
      </c>
      <c r="F52" s="31">
        <v>13313632.579999998</v>
      </c>
      <c r="G52" s="31">
        <v>5039336.1099999994</v>
      </c>
      <c r="H52" s="31">
        <v>7460589.7199999997</v>
      </c>
      <c r="I52" s="31">
        <v>8068217.2799999993</v>
      </c>
      <c r="J52" s="31">
        <v>12125907.359999999</v>
      </c>
      <c r="K52" s="31">
        <v>6724207.1799999997</v>
      </c>
      <c r="L52" s="31">
        <v>8595129.339999998</v>
      </c>
      <c r="M52" s="31">
        <v>11381106.82</v>
      </c>
      <c r="N52" s="31">
        <v>15009571.749999996</v>
      </c>
    </row>
    <row r="53" spans="1:14">
      <c r="A53" s="22" t="s">
        <v>172</v>
      </c>
      <c r="B53" s="34">
        <v>520640096.18000007</v>
      </c>
      <c r="C53" s="31">
        <v>19292197.27</v>
      </c>
      <c r="D53" s="31">
        <v>19760306.32</v>
      </c>
      <c r="E53" s="31">
        <v>27702789.530000001</v>
      </c>
      <c r="F53" s="31">
        <v>19552857.52</v>
      </c>
      <c r="G53" s="31">
        <v>37930293.490000002</v>
      </c>
      <c r="H53" s="31">
        <v>55506121.919999994</v>
      </c>
      <c r="I53" s="31">
        <v>36571499.069999993</v>
      </c>
      <c r="J53" s="31">
        <v>27888963.359999996</v>
      </c>
      <c r="K53" s="31">
        <v>28877568.559999999</v>
      </c>
      <c r="L53" s="31">
        <v>36306499.280000009</v>
      </c>
      <c r="M53" s="31">
        <v>73391143.400000006</v>
      </c>
      <c r="N53" s="31">
        <v>137859856.46000001</v>
      </c>
    </row>
    <row r="54" spans="1:14">
      <c r="A54" s="1" t="s">
        <v>62</v>
      </c>
      <c r="B54" s="34">
        <v>189751112.87</v>
      </c>
      <c r="C54" s="31">
        <v>10088977.5</v>
      </c>
      <c r="D54" s="31">
        <v>10312277.910000004</v>
      </c>
      <c r="E54" s="31">
        <v>11574901.609999999</v>
      </c>
      <c r="F54" s="31">
        <v>11149601.710000001</v>
      </c>
      <c r="G54" s="31">
        <v>12914349.1</v>
      </c>
      <c r="H54" s="31">
        <v>15109449.42</v>
      </c>
      <c r="I54" s="31">
        <v>13128032.619999997</v>
      </c>
      <c r="J54" s="31">
        <v>13948097.970000001</v>
      </c>
      <c r="K54" s="31">
        <v>13416622.219999997</v>
      </c>
      <c r="L54" s="31">
        <v>13207509.390000001</v>
      </c>
      <c r="M54" s="31">
        <v>30772102.290000007</v>
      </c>
      <c r="N54" s="31">
        <v>34129191.130000003</v>
      </c>
    </row>
    <row r="55" spans="1:14" ht="24.75" customHeight="1">
      <c r="A55" s="22" t="s">
        <v>211</v>
      </c>
      <c r="B55" s="34">
        <v>2094731853.2800002</v>
      </c>
      <c r="C55" s="31">
        <v>0</v>
      </c>
      <c r="D55" s="31">
        <v>1897904.32</v>
      </c>
      <c r="E55" s="31">
        <v>5166652.99</v>
      </c>
      <c r="F55" s="31">
        <v>6921381.3600000003</v>
      </c>
      <c r="G55" s="31">
        <v>17478709.709999997</v>
      </c>
      <c r="H55" s="31">
        <v>84749473.119999975</v>
      </c>
      <c r="I55" s="31">
        <v>90132724.23999998</v>
      </c>
      <c r="J55" s="31">
        <v>95652408.179999992</v>
      </c>
      <c r="K55" s="31">
        <v>450133841.66999996</v>
      </c>
      <c r="L55" s="31">
        <v>324737506.7899999</v>
      </c>
      <c r="M55" s="31">
        <v>155911164.41999999</v>
      </c>
      <c r="N55" s="31">
        <v>861950086.48000026</v>
      </c>
    </row>
    <row r="56" spans="1:14">
      <c r="A56" s="21" t="s">
        <v>63</v>
      </c>
      <c r="B56" s="33">
        <v>50169229527.509995</v>
      </c>
      <c r="C56" s="30">
        <v>2941615244.1299996</v>
      </c>
      <c r="D56" s="30">
        <v>3323076295.8100004</v>
      </c>
      <c r="E56" s="30">
        <v>3286397038.000001</v>
      </c>
      <c r="F56" s="30">
        <v>3227528692.7599998</v>
      </c>
      <c r="G56" s="30">
        <v>3355472423.9200001</v>
      </c>
      <c r="H56" s="30">
        <v>3319747558.6200004</v>
      </c>
      <c r="I56" s="30">
        <v>3330430704.3800011</v>
      </c>
      <c r="J56" s="30">
        <v>3377609512.2999992</v>
      </c>
      <c r="K56" s="30">
        <v>3624349266.7199984</v>
      </c>
      <c r="L56" s="30">
        <v>3761063545.6100006</v>
      </c>
      <c r="M56" s="30">
        <v>5595964406.1000013</v>
      </c>
      <c r="N56" s="30">
        <v>11025974839.16</v>
      </c>
    </row>
    <row r="57" spans="1:14" ht="12.75" customHeight="1">
      <c r="A57" s="21" t="s">
        <v>64</v>
      </c>
      <c r="B57" s="33">
        <v>30354442489.690002</v>
      </c>
      <c r="C57" s="30">
        <v>1752365136.7200003</v>
      </c>
      <c r="D57" s="30">
        <v>1976444601.3600004</v>
      </c>
      <c r="E57" s="30">
        <v>1892102012.8700006</v>
      </c>
      <c r="F57" s="30">
        <v>1842620696.0800002</v>
      </c>
      <c r="G57" s="30">
        <v>2076240461.6600001</v>
      </c>
      <c r="H57" s="30">
        <v>1889186192.5900004</v>
      </c>
      <c r="I57" s="30">
        <v>1976811761.0500007</v>
      </c>
      <c r="J57" s="30">
        <v>1978501915.9299996</v>
      </c>
      <c r="K57" s="30">
        <v>1973962469.999999</v>
      </c>
      <c r="L57" s="30">
        <v>1885520797.0600002</v>
      </c>
      <c r="M57" s="30">
        <v>2974266536.3300014</v>
      </c>
      <c r="N57" s="30">
        <v>8136419908.039999</v>
      </c>
    </row>
    <row r="58" spans="1:14" ht="13.5" customHeight="1">
      <c r="A58" s="1" t="s">
        <v>64</v>
      </c>
      <c r="B58" s="34">
        <v>28283050983.600002</v>
      </c>
      <c r="C58" s="31">
        <v>1737553796.5700002</v>
      </c>
      <c r="D58" s="31">
        <v>1812678638.5300002</v>
      </c>
      <c r="E58" s="31">
        <v>1762203759.9600003</v>
      </c>
      <c r="F58" s="31">
        <v>1705354200.4100003</v>
      </c>
      <c r="G58" s="31">
        <v>1951405944.5</v>
      </c>
      <c r="H58" s="31">
        <v>1768945850.0400002</v>
      </c>
      <c r="I58" s="31">
        <v>1865602335.8500009</v>
      </c>
      <c r="J58" s="31">
        <v>1837386814.1599996</v>
      </c>
      <c r="K58" s="31">
        <v>1828513779.2799995</v>
      </c>
      <c r="L58" s="31">
        <v>1806085649.6800001</v>
      </c>
      <c r="M58" s="31">
        <v>2671270984.900001</v>
      </c>
      <c r="N58" s="31">
        <v>7536049229.7200003</v>
      </c>
    </row>
    <row r="59" spans="1:14" ht="13.5" customHeight="1">
      <c r="A59" s="1" t="s">
        <v>65</v>
      </c>
      <c r="B59" s="34">
        <v>1719658322.6500001</v>
      </c>
      <c r="C59" s="31">
        <v>526738.15</v>
      </c>
      <c r="D59" s="31">
        <v>137712518.91000003</v>
      </c>
      <c r="E59" s="31">
        <v>105462776.71000001</v>
      </c>
      <c r="F59" s="31">
        <v>111084235.37999998</v>
      </c>
      <c r="G59" s="31">
        <v>98659648.51000002</v>
      </c>
      <c r="H59" s="31">
        <v>95096439.969999999</v>
      </c>
      <c r="I59" s="31">
        <v>85295824.860000014</v>
      </c>
      <c r="J59" s="31">
        <v>115264214.67</v>
      </c>
      <c r="K59" s="31">
        <v>118586107.89999996</v>
      </c>
      <c r="L59" s="31">
        <v>55847612.939999998</v>
      </c>
      <c r="M59" s="31">
        <v>256848445.06000009</v>
      </c>
      <c r="N59" s="31">
        <v>539273759.58999979</v>
      </c>
    </row>
    <row r="60" spans="1:14" ht="13.5" customHeight="1">
      <c r="A60" s="1" t="s">
        <v>314</v>
      </c>
      <c r="B60" s="34">
        <v>108832856.34999999</v>
      </c>
      <c r="C60" s="31">
        <v>4843347.29</v>
      </c>
      <c r="D60" s="31">
        <v>6064079.5099999998</v>
      </c>
      <c r="E60" s="31">
        <v>5946117.5599999977</v>
      </c>
      <c r="F60" s="31">
        <v>7251602.0199999996</v>
      </c>
      <c r="G60" s="31">
        <v>8533363.1999999993</v>
      </c>
      <c r="H60" s="31">
        <v>6349740.4100000001</v>
      </c>
      <c r="I60" s="31">
        <v>8185360.5300000003</v>
      </c>
      <c r="J60" s="31">
        <v>8188243.1000000006</v>
      </c>
      <c r="K60" s="31">
        <v>9498432.7599999998</v>
      </c>
      <c r="L60" s="31">
        <v>8569823.5099999998</v>
      </c>
      <c r="M60" s="31">
        <v>13778802.110000001</v>
      </c>
      <c r="N60" s="31">
        <v>21623944.349999998</v>
      </c>
    </row>
    <row r="61" spans="1:14" ht="13.5" customHeight="1">
      <c r="A61" s="1" t="s">
        <v>66</v>
      </c>
      <c r="B61" s="34">
        <v>90502478.680000007</v>
      </c>
      <c r="C61" s="31">
        <v>5186717.75</v>
      </c>
      <c r="D61" s="31">
        <v>5322002.07</v>
      </c>
      <c r="E61" s="31">
        <v>7643508.8199999994</v>
      </c>
      <c r="F61" s="31">
        <v>7452347.9699999997</v>
      </c>
      <c r="G61" s="31">
        <v>7611782.3899999997</v>
      </c>
      <c r="H61" s="31">
        <v>7094583.1600000011</v>
      </c>
      <c r="I61" s="31">
        <v>6366935.3599999985</v>
      </c>
      <c r="J61" s="31">
        <v>6534520.8100000005</v>
      </c>
      <c r="K61" s="31">
        <v>6882731.0899999999</v>
      </c>
      <c r="L61" s="31">
        <v>6898377.96</v>
      </c>
      <c r="M61" s="31">
        <v>12107833.57</v>
      </c>
      <c r="N61" s="31">
        <v>11401137.730000002</v>
      </c>
    </row>
    <row r="62" spans="1:14" ht="13.5" customHeight="1">
      <c r="A62" s="1" t="s">
        <v>67</v>
      </c>
      <c r="B62" s="34">
        <v>22903099.419999998</v>
      </c>
      <c r="C62" s="31">
        <v>1326523.1600000001</v>
      </c>
      <c r="D62" s="31">
        <v>1727555.96</v>
      </c>
      <c r="E62" s="31">
        <v>1534737.2200000002</v>
      </c>
      <c r="F62" s="31">
        <v>1619007.8</v>
      </c>
      <c r="G62" s="31">
        <v>1575915.8100000003</v>
      </c>
      <c r="H62" s="31">
        <v>1718759.7999999998</v>
      </c>
      <c r="I62" s="31">
        <v>1679636.51</v>
      </c>
      <c r="J62" s="31">
        <v>1113493.17</v>
      </c>
      <c r="K62" s="31">
        <v>1551267.02</v>
      </c>
      <c r="L62" s="31">
        <v>1264616.6000000001</v>
      </c>
      <c r="M62" s="31">
        <v>2883028.89</v>
      </c>
      <c r="N62" s="31">
        <v>4908557.4799999995</v>
      </c>
    </row>
    <row r="63" spans="1:14" ht="13.5" customHeight="1">
      <c r="A63" s="1" t="s">
        <v>68</v>
      </c>
      <c r="B63" s="34">
        <v>46976544.979999997</v>
      </c>
      <c r="C63" s="31">
        <v>561191.90999999992</v>
      </c>
      <c r="D63" s="31">
        <v>5436899.209999999</v>
      </c>
      <c r="E63" s="31">
        <v>3674738.38</v>
      </c>
      <c r="F63" s="31">
        <v>3422104.7699999991</v>
      </c>
      <c r="G63" s="31">
        <v>3214772.1300000008</v>
      </c>
      <c r="H63" s="31">
        <v>4031803.7599999993</v>
      </c>
      <c r="I63" s="31">
        <v>4076350.0100000002</v>
      </c>
      <c r="J63" s="31">
        <v>3681565.04</v>
      </c>
      <c r="K63" s="31">
        <v>3355011.0500000007</v>
      </c>
      <c r="L63" s="31">
        <v>614498.13</v>
      </c>
      <c r="M63" s="31">
        <v>8160132.9100000001</v>
      </c>
      <c r="N63" s="31">
        <v>6747477.6800000016</v>
      </c>
    </row>
    <row r="64" spans="1:14" ht="13.5" customHeight="1">
      <c r="A64" s="1" t="s">
        <v>69</v>
      </c>
      <c r="B64" s="34">
        <v>22720862.699999999</v>
      </c>
      <c r="C64" s="31">
        <v>1472550.33</v>
      </c>
      <c r="D64" s="31">
        <v>1581655.38</v>
      </c>
      <c r="E64" s="31">
        <v>1926050.7199999997</v>
      </c>
      <c r="F64" s="31">
        <v>1498027.04</v>
      </c>
      <c r="G64" s="31">
        <v>1742340.61</v>
      </c>
      <c r="H64" s="31">
        <v>1741527.5199999998</v>
      </c>
      <c r="I64" s="31">
        <v>1829091.16</v>
      </c>
      <c r="J64" s="31">
        <v>1636380.61</v>
      </c>
      <c r="K64" s="31">
        <v>1539623.85</v>
      </c>
      <c r="L64" s="31">
        <v>1686139.2700000003</v>
      </c>
      <c r="M64" s="31">
        <v>3118136.73</v>
      </c>
      <c r="N64" s="31">
        <v>2949339.4799999991</v>
      </c>
    </row>
    <row r="65" spans="1:14" ht="13.5" customHeight="1">
      <c r="A65" s="1" t="s">
        <v>70</v>
      </c>
      <c r="B65" s="34">
        <v>21427068.460000001</v>
      </c>
      <c r="C65" s="31">
        <v>43645.87</v>
      </c>
      <c r="D65" s="31">
        <v>2712454.8000000007</v>
      </c>
      <c r="E65" s="31">
        <v>451884.71000000025</v>
      </c>
      <c r="F65" s="31">
        <v>2469310.2599999998</v>
      </c>
      <c r="G65" s="31">
        <v>1522140.46</v>
      </c>
      <c r="H65" s="31">
        <v>1587554.4800000002</v>
      </c>
      <c r="I65" s="31">
        <v>1446339.32</v>
      </c>
      <c r="J65" s="31">
        <v>2340202.9499999997</v>
      </c>
      <c r="K65" s="31">
        <v>1417741.3700000003</v>
      </c>
      <c r="L65" s="31">
        <v>1305144.6800000002</v>
      </c>
      <c r="M65" s="31">
        <v>2734801.44</v>
      </c>
      <c r="N65" s="31">
        <v>3395848.12</v>
      </c>
    </row>
    <row r="66" spans="1:14" ht="13.5" customHeight="1">
      <c r="A66" s="1" t="s">
        <v>71</v>
      </c>
      <c r="B66" s="34">
        <v>17667777.919999998</v>
      </c>
      <c r="C66" s="31">
        <v>0</v>
      </c>
      <c r="D66" s="31">
        <v>1896431.6899999997</v>
      </c>
      <c r="E66" s="31">
        <v>1328845.3899999999</v>
      </c>
      <c r="F66" s="31">
        <v>1090228.99</v>
      </c>
      <c r="G66" s="31">
        <v>940764.1</v>
      </c>
      <c r="H66" s="31">
        <v>979846.32</v>
      </c>
      <c r="I66" s="31">
        <v>940993.09</v>
      </c>
      <c r="J66" s="31">
        <v>1029255.53</v>
      </c>
      <c r="K66" s="31">
        <v>987269.13</v>
      </c>
      <c r="L66" s="31">
        <v>1287781.52</v>
      </c>
      <c r="M66" s="31">
        <v>776066.34</v>
      </c>
      <c r="N66" s="31">
        <v>6410295.8199999994</v>
      </c>
    </row>
    <row r="67" spans="1:14" ht="13.5" customHeight="1">
      <c r="A67" s="1" t="s">
        <v>72</v>
      </c>
      <c r="B67" s="34">
        <v>20702494.93</v>
      </c>
      <c r="C67" s="31">
        <v>850625.69</v>
      </c>
      <c r="D67" s="31">
        <v>1312365.2999999998</v>
      </c>
      <c r="E67" s="31">
        <v>1929593.4000000001</v>
      </c>
      <c r="F67" s="31">
        <v>1379631.44</v>
      </c>
      <c r="G67" s="31">
        <v>1033789.9499999998</v>
      </c>
      <c r="H67" s="31">
        <v>1640087.1300000001</v>
      </c>
      <c r="I67" s="31">
        <v>1388894.3599999999</v>
      </c>
      <c r="J67" s="31">
        <v>1327225.8899999999</v>
      </c>
      <c r="K67" s="31">
        <v>1630506.55</v>
      </c>
      <c r="L67" s="31">
        <v>1961152.77</v>
      </c>
      <c r="M67" s="31">
        <v>2588304.3800000004</v>
      </c>
      <c r="N67" s="31">
        <v>3660318.0700000003</v>
      </c>
    </row>
    <row r="68" spans="1:14" ht="13.5" customHeight="1">
      <c r="A68" s="21" t="s">
        <v>26</v>
      </c>
      <c r="B68" s="33">
        <v>19814787037.82</v>
      </c>
      <c r="C68" s="30">
        <v>1189250107.4100003</v>
      </c>
      <c r="D68" s="30">
        <v>1346631694.4500005</v>
      </c>
      <c r="E68" s="30">
        <v>1394295025.1299999</v>
      </c>
      <c r="F68" s="30">
        <v>1384907996.6800005</v>
      </c>
      <c r="G68" s="30">
        <v>1279231962.26</v>
      </c>
      <c r="H68" s="30">
        <v>1430561366.03</v>
      </c>
      <c r="I68" s="30">
        <v>1353618943.3299999</v>
      </c>
      <c r="J68" s="30">
        <v>1399107596.3699999</v>
      </c>
      <c r="K68" s="30">
        <v>1650386796.72</v>
      </c>
      <c r="L68" s="30">
        <v>1875542748.55</v>
      </c>
      <c r="M68" s="30">
        <v>2621697869.769999</v>
      </c>
      <c r="N68" s="30">
        <v>2889554931.1200008</v>
      </c>
    </row>
    <row r="69" spans="1:14" ht="13.5" customHeight="1">
      <c r="A69" s="1" t="s">
        <v>27</v>
      </c>
      <c r="B69" s="34">
        <v>17512522516.170002</v>
      </c>
      <c r="C69" s="31">
        <v>1074664011.98</v>
      </c>
      <c r="D69" s="31">
        <v>1196062667.1900003</v>
      </c>
      <c r="E69" s="31">
        <v>1229660115.2699997</v>
      </c>
      <c r="F69" s="31">
        <v>1226636418.0800002</v>
      </c>
      <c r="G69" s="31">
        <v>1154032230.3</v>
      </c>
      <c r="H69" s="31">
        <v>1268712593.8</v>
      </c>
      <c r="I69" s="31">
        <v>1216969875.0300004</v>
      </c>
      <c r="J69" s="31">
        <v>1235724664.1999998</v>
      </c>
      <c r="K69" s="31">
        <v>1429384996.8300002</v>
      </c>
      <c r="L69" s="31">
        <v>1563696271.0500002</v>
      </c>
      <c r="M69" s="31">
        <v>2346946238.0799994</v>
      </c>
      <c r="N69" s="31">
        <v>2570032434.3600011</v>
      </c>
    </row>
    <row r="70" spans="1:14" ht="13.5" customHeight="1">
      <c r="A70" s="1" t="s">
        <v>73</v>
      </c>
      <c r="B70" s="34">
        <v>153935713.84999999</v>
      </c>
      <c r="C70" s="31">
        <v>6933064</v>
      </c>
      <c r="D70" s="31">
        <v>9969417.1999999993</v>
      </c>
      <c r="E70" s="31">
        <v>13443809.16</v>
      </c>
      <c r="F70" s="31">
        <v>14606863.159999998</v>
      </c>
      <c r="G70" s="31">
        <v>10656897.26</v>
      </c>
      <c r="H70" s="31">
        <v>8437290.7599999998</v>
      </c>
      <c r="I70" s="31">
        <v>12693519.859999999</v>
      </c>
      <c r="J70" s="31">
        <v>10534613.300000001</v>
      </c>
      <c r="K70" s="31">
        <v>16889185.199999999</v>
      </c>
      <c r="L70" s="31">
        <v>7817283.1099999994</v>
      </c>
      <c r="M70" s="31">
        <v>12323438.93</v>
      </c>
      <c r="N70" s="31">
        <v>29630331.91</v>
      </c>
    </row>
    <row r="71" spans="1:14" ht="13.5" customHeight="1">
      <c r="A71" s="1" t="s">
        <v>74</v>
      </c>
      <c r="B71" s="34">
        <v>410860860.11000001</v>
      </c>
      <c r="C71" s="31">
        <v>33071565.41</v>
      </c>
      <c r="D71" s="31">
        <v>33205554.439999998</v>
      </c>
      <c r="E71" s="31">
        <v>33771409.780000001</v>
      </c>
      <c r="F71" s="31">
        <v>33688296.950000003</v>
      </c>
      <c r="G71" s="31">
        <v>9492545.4899999984</v>
      </c>
      <c r="H71" s="31">
        <v>38352767.169999994</v>
      </c>
      <c r="I71" s="31">
        <v>25825266.559999999</v>
      </c>
      <c r="J71" s="31">
        <v>34299296.710000001</v>
      </c>
      <c r="K71" s="31">
        <v>36809131.870000005</v>
      </c>
      <c r="L71" s="31">
        <v>28073479.100000001</v>
      </c>
      <c r="M71" s="31">
        <v>53335986.399999999</v>
      </c>
      <c r="N71" s="31">
        <v>50935560.230000004</v>
      </c>
    </row>
    <row r="72" spans="1:14" ht="13.5" customHeight="1">
      <c r="A72" s="1" t="s">
        <v>75</v>
      </c>
      <c r="B72" s="34">
        <v>1278365393.3899999</v>
      </c>
      <c r="C72" s="31">
        <v>58811802.020000003</v>
      </c>
      <c r="D72" s="31">
        <v>85338121.229999989</v>
      </c>
      <c r="E72" s="31">
        <v>82763319.320000008</v>
      </c>
      <c r="F72" s="31">
        <v>84763429.670000002</v>
      </c>
      <c r="G72" s="31">
        <v>83926770.659999996</v>
      </c>
      <c r="H72" s="31">
        <v>86612401.219999984</v>
      </c>
      <c r="I72" s="31">
        <v>73420138.109999999</v>
      </c>
      <c r="J72" s="31">
        <v>83462235.180000007</v>
      </c>
      <c r="K72" s="31">
        <v>89655808.099999994</v>
      </c>
      <c r="L72" s="31">
        <v>229119689.72000006</v>
      </c>
      <c r="M72" s="31">
        <v>143564840.16999999</v>
      </c>
      <c r="N72" s="31">
        <v>176926837.98999998</v>
      </c>
    </row>
    <row r="73" spans="1:14" ht="13.5" customHeight="1">
      <c r="A73" s="1" t="s">
        <v>76</v>
      </c>
      <c r="B73" s="34">
        <v>67220790.729999989</v>
      </c>
      <c r="C73" s="31">
        <v>2828535.6399999997</v>
      </c>
      <c r="D73" s="31">
        <v>4084269.6599999997</v>
      </c>
      <c r="E73" s="31">
        <v>7023611.1900000004</v>
      </c>
      <c r="F73" s="31">
        <v>3062977.18</v>
      </c>
      <c r="G73" s="31">
        <v>4603295.75</v>
      </c>
      <c r="H73" s="31">
        <v>7048779.7699999986</v>
      </c>
      <c r="I73" s="31">
        <v>3311552.8299999996</v>
      </c>
      <c r="J73" s="31">
        <v>5817794.6699999999</v>
      </c>
      <c r="K73" s="31">
        <v>2979702.7199999997</v>
      </c>
      <c r="L73" s="31">
        <v>5827828.2199999988</v>
      </c>
      <c r="M73" s="31">
        <v>7739543.4299999997</v>
      </c>
      <c r="N73" s="31">
        <v>12892899.670000002</v>
      </c>
    </row>
    <row r="74" spans="1:14" ht="13.5" customHeight="1">
      <c r="A74" s="1" t="s">
        <v>77</v>
      </c>
      <c r="B74" s="34">
        <v>232958616.27000001</v>
      </c>
      <c r="C74" s="31">
        <v>10949744.970000001</v>
      </c>
      <c r="D74" s="31">
        <v>15815521.279999999</v>
      </c>
      <c r="E74" s="31">
        <v>21509179.379999999</v>
      </c>
      <c r="F74" s="31">
        <v>17320237.25</v>
      </c>
      <c r="G74" s="31">
        <v>14403653.860000001</v>
      </c>
      <c r="H74" s="31">
        <v>18583712.59</v>
      </c>
      <c r="I74" s="31">
        <v>19014319.360000003</v>
      </c>
      <c r="J74" s="31">
        <v>21966914.830000002</v>
      </c>
      <c r="K74" s="31">
        <v>16745007.030000001</v>
      </c>
      <c r="L74" s="31">
        <v>23213330.809999999</v>
      </c>
      <c r="M74" s="31">
        <v>27261488.289999999</v>
      </c>
      <c r="N74" s="31">
        <v>26175506.619999997</v>
      </c>
    </row>
    <row r="75" spans="1:14" ht="13.5" customHeight="1">
      <c r="A75" s="1" t="s">
        <v>78</v>
      </c>
      <c r="B75" s="34">
        <v>158923147.30000004</v>
      </c>
      <c r="C75" s="31">
        <v>1991383.39</v>
      </c>
      <c r="D75" s="31">
        <v>2156143.4500000002</v>
      </c>
      <c r="E75" s="31">
        <v>6123581.0300000003</v>
      </c>
      <c r="F75" s="31">
        <v>4829774.3900000006</v>
      </c>
      <c r="G75" s="31">
        <v>2116568.94</v>
      </c>
      <c r="H75" s="31">
        <v>2813820.7200000007</v>
      </c>
      <c r="I75" s="31">
        <v>2384271.58</v>
      </c>
      <c r="J75" s="31">
        <v>7302077.4800000014</v>
      </c>
      <c r="K75" s="31">
        <v>57922964.970000014</v>
      </c>
      <c r="L75" s="31">
        <v>17794866.540000003</v>
      </c>
      <c r="M75" s="31">
        <v>30526334.470000003</v>
      </c>
      <c r="N75" s="31">
        <v>22961360.339999996</v>
      </c>
    </row>
    <row r="76" spans="1:14" ht="13.5" customHeight="1">
      <c r="A76" s="21" t="s">
        <v>10</v>
      </c>
      <c r="B76" s="33">
        <v>34903848896.169991</v>
      </c>
      <c r="C76" s="30">
        <v>2061393043.7399998</v>
      </c>
      <c r="D76" s="30">
        <v>2495094366.5100002</v>
      </c>
      <c r="E76" s="30">
        <v>2497116552.1199999</v>
      </c>
      <c r="F76" s="30">
        <v>2483646548.9400001</v>
      </c>
      <c r="G76" s="30">
        <v>2368395039.6099992</v>
      </c>
      <c r="H76" s="30">
        <v>2516928666.3699999</v>
      </c>
      <c r="I76" s="30">
        <v>2820891699.2299995</v>
      </c>
      <c r="J76" s="30">
        <v>2664204407.6399999</v>
      </c>
      <c r="K76" s="30">
        <v>2762724970.2599993</v>
      </c>
      <c r="L76" s="30">
        <v>2783332794.48</v>
      </c>
      <c r="M76" s="30">
        <v>4802073288.2099991</v>
      </c>
      <c r="N76" s="30">
        <v>4648047519.0600004</v>
      </c>
    </row>
    <row r="77" spans="1:14" ht="13.5" customHeight="1">
      <c r="A77" s="21" t="s">
        <v>79</v>
      </c>
      <c r="B77" s="33">
        <v>13043643860.459995</v>
      </c>
      <c r="C77" s="30">
        <v>732067687.46999979</v>
      </c>
      <c r="D77" s="30">
        <v>980869041.61000001</v>
      </c>
      <c r="E77" s="30">
        <v>885231571.04999971</v>
      </c>
      <c r="F77" s="30">
        <v>970398292.20999968</v>
      </c>
      <c r="G77" s="30">
        <v>912273456.22000003</v>
      </c>
      <c r="H77" s="30">
        <v>954867363.96999979</v>
      </c>
      <c r="I77" s="30">
        <v>915957822.7100004</v>
      </c>
      <c r="J77" s="30">
        <v>902374024.99000013</v>
      </c>
      <c r="K77" s="30">
        <v>948879587.49999988</v>
      </c>
      <c r="L77" s="30">
        <v>906449769.11000013</v>
      </c>
      <c r="M77" s="30">
        <v>1754762175.589999</v>
      </c>
      <c r="N77" s="30">
        <v>2179513068.0299997</v>
      </c>
    </row>
    <row r="78" spans="1:14" ht="13.5" customHeight="1">
      <c r="A78" s="1" t="s">
        <v>79</v>
      </c>
      <c r="B78" s="34">
        <v>9350600958.8599987</v>
      </c>
      <c r="C78" s="31">
        <v>593882259.13</v>
      </c>
      <c r="D78" s="31">
        <v>641369515.11000001</v>
      </c>
      <c r="E78" s="31">
        <v>620869515.63000011</v>
      </c>
      <c r="F78" s="31">
        <v>685125137.25999963</v>
      </c>
      <c r="G78" s="31">
        <v>649380870.47000003</v>
      </c>
      <c r="H78" s="31">
        <v>631848528.12999988</v>
      </c>
      <c r="I78" s="31">
        <v>650694134.23000014</v>
      </c>
      <c r="J78" s="31">
        <v>643181891.59000015</v>
      </c>
      <c r="K78" s="31">
        <v>680228524.17000008</v>
      </c>
      <c r="L78" s="31">
        <v>630361415.43000031</v>
      </c>
      <c r="M78" s="31">
        <v>1274926876.6199992</v>
      </c>
      <c r="N78" s="31">
        <v>1648732291.0899994</v>
      </c>
    </row>
    <row r="79" spans="1:14" ht="13.5" customHeight="1">
      <c r="A79" s="1" t="s">
        <v>80</v>
      </c>
      <c r="B79" s="34">
        <v>744373376.86999989</v>
      </c>
      <c r="C79" s="31">
        <v>34599286.390000001</v>
      </c>
      <c r="D79" s="31">
        <v>42463997.160000004</v>
      </c>
      <c r="E79" s="31">
        <v>49825142.800000004</v>
      </c>
      <c r="F79" s="31">
        <v>60476115.129999995</v>
      </c>
      <c r="G79" s="31">
        <v>47582486.500000007</v>
      </c>
      <c r="H79" s="31">
        <v>91082823.699999988</v>
      </c>
      <c r="I79" s="31">
        <v>56769306.57</v>
      </c>
      <c r="J79" s="31">
        <v>45038606.750000015</v>
      </c>
      <c r="K79" s="31">
        <v>52461719.659999982</v>
      </c>
      <c r="L79" s="31">
        <v>48181909.570000008</v>
      </c>
      <c r="M79" s="31">
        <v>84001039.359999985</v>
      </c>
      <c r="N79" s="31">
        <v>131890943.27999996</v>
      </c>
    </row>
    <row r="80" spans="1:14" ht="13.5" customHeight="1">
      <c r="A80" s="1" t="s">
        <v>81</v>
      </c>
      <c r="B80" s="34">
        <v>31637818.509999998</v>
      </c>
      <c r="C80" s="31">
        <v>1626662.7800000003</v>
      </c>
      <c r="D80" s="31">
        <v>3140422.5</v>
      </c>
      <c r="E80" s="31">
        <v>2868954.89</v>
      </c>
      <c r="F80" s="31">
        <v>2187508.77</v>
      </c>
      <c r="G80" s="31">
        <v>2236326.77</v>
      </c>
      <c r="H80" s="31">
        <v>2295850.62</v>
      </c>
      <c r="I80" s="31">
        <v>2214606.98</v>
      </c>
      <c r="J80" s="31">
        <v>2585375.77</v>
      </c>
      <c r="K80" s="31">
        <v>3159101.17</v>
      </c>
      <c r="L80" s="31">
        <v>2186305.77</v>
      </c>
      <c r="M80" s="31">
        <v>2574319.6999999997</v>
      </c>
      <c r="N80" s="31">
        <v>4562382.79</v>
      </c>
    </row>
    <row r="81" spans="1:14" ht="13.5" customHeight="1">
      <c r="A81" s="1" t="s">
        <v>82</v>
      </c>
      <c r="B81" s="34">
        <v>92362598.360000014</v>
      </c>
      <c r="C81" s="31">
        <v>5967057.8100000005</v>
      </c>
      <c r="D81" s="31">
        <v>7185516.4600000009</v>
      </c>
      <c r="E81" s="31">
        <v>6925853.04</v>
      </c>
      <c r="F81" s="31">
        <v>7335854.2400000002</v>
      </c>
      <c r="G81" s="31">
        <v>7119191.0599999987</v>
      </c>
      <c r="H81" s="31">
        <v>7078756.6500000004</v>
      </c>
      <c r="I81" s="31">
        <v>7276784.959999999</v>
      </c>
      <c r="J81" s="31">
        <v>6856122.5899999999</v>
      </c>
      <c r="K81" s="31">
        <v>7906453.5300000003</v>
      </c>
      <c r="L81" s="31">
        <v>7372776.4299999997</v>
      </c>
      <c r="M81" s="31">
        <v>11615562.59</v>
      </c>
      <c r="N81" s="31">
        <v>9722669.0000000019</v>
      </c>
    </row>
    <row r="82" spans="1:14" ht="13.5" customHeight="1">
      <c r="A82" s="1" t="s">
        <v>28</v>
      </c>
      <c r="B82" s="34">
        <v>477598709.09000003</v>
      </c>
      <c r="C82" s="31">
        <v>17728255.869999997</v>
      </c>
      <c r="D82" s="31">
        <v>25150119.589999996</v>
      </c>
      <c r="E82" s="31">
        <v>24215805.75</v>
      </c>
      <c r="F82" s="31">
        <v>30834226.429999992</v>
      </c>
      <c r="G82" s="31">
        <v>21096987.93</v>
      </c>
      <c r="H82" s="31">
        <v>30504196.369999994</v>
      </c>
      <c r="I82" s="31">
        <v>30223356.249999996</v>
      </c>
      <c r="J82" s="31">
        <v>25300626.570000008</v>
      </c>
      <c r="K82" s="31">
        <v>28751141.830000002</v>
      </c>
      <c r="L82" s="31">
        <v>24325308.930000003</v>
      </c>
      <c r="M82" s="31">
        <v>77994111.140000001</v>
      </c>
      <c r="N82" s="31">
        <v>141474572.42999998</v>
      </c>
    </row>
    <row r="83" spans="1:14" ht="13.5" customHeight="1">
      <c r="A83" s="1" t="s">
        <v>83</v>
      </c>
      <c r="B83" s="34">
        <v>38426283.109999999</v>
      </c>
      <c r="C83" s="31">
        <v>2202817.91</v>
      </c>
      <c r="D83" s="31">
        <v>2646090.0900000003</v>
      </c>
      <c r="E83" s="31">
        <v>3672818.27</v>
      </c>
      <c r="F83" s="31">
        <v>2802693.0300000003</v>
      </c>
      <c r="G83" s="31">
        <v>3467065.7200000016</v>
      </c>
      <c r="H83" s="31">
        <v>3191134.0000000005</v>
      </c>
      <c r="I83" s="31">
        <v>2375113.0100000002</v>
      </c>
      <c r="J83" s="31">
        <v>3200905.2300000004</v>
      </c>
      <c r="K83" s="31">
        <v>3192905.81</v>
      </c>
      <c r="L83" s="31">
        <v>3472341.6799999997</v>
      </c>
      <c r="M83" s="31">
        <v>2991539.7700000005</v>
      </c>
      <c r="N83" s="31">
        <v>5210858.59</v>
      </c>
    </row>
    <row r="84" spans="1:14" ht="13.5" customHeight="1">
      <c r="A84" s="22" t="s">
        <v>173</v>
      </c>
      <c r="B84" s="34">
        <v>45029681.409999996</v>
      </c>
      <c r="C84" s="31">
        <v>1876087.49</v>
      </c>
      <c r="D84" s="31">
        <v>2931655.0900000003</v>
      </c>
      <c r="E84" s="31">
        <v>3646702.71</v>
      </c>
      <c r="F84" s="31">
        <v>3603827.08</v>
      </c>
      <c r="G84" s="31">
        <v>3025348.6300000004</v>
      </c>
      <c r="H84" s="31">
        <v>3899174.9099999997</v>
      </c>
      <c r="I84" s="31">
        <v>3640384.1899999995</v>
      </c>
      <c r="J84" s="31">
        <v>3096567.9100000006</v>
      </c>
      <c r="K84" s="31">
        <v>3281812.6500000004</v>
      </c>
      <c r="L84" s="31">
        <v>3415614.38</v>
      </c>
      <c r="M84" s="31">
        <v>5353284.53</v>
      </c>
      <c r="N84" s="31">
        <v>7259221.8399999999</v>
      </c>
    </row>
    <row r="85" spans="1:14" ht="13.5" customHeight="1">
      <c r="A85" s="1" t="s">
        <v>84</v>
      </c>
      <c r="B85" s="34">
        <v>20519483.82</v>
      </c>
      <c r="C85" s="31">
        <v>1334193.1000000001</v>
      </c>
      <c r="D85" s="31">
        <v>1654165.79</v>
      </c>
      <c r="E85" s="31">
        <v>1492934.4800000002</v>
      </c>
      <c r="F85" s="31">
        <v>1632113.0899999999</v>
      </c>
      <c r="G85" s="31">
        <v>1675152.9500000002</v>
      </c>
      <c r="H85" s="31">
        <v>2138756.1</v>
      </c>
      <c r="I85" s="31">
        <v>1274172.26</v>
      </c>
      <c r="J85" s="31">
        <v>1274172.2599999998</v>
      </c>
      <c r="K85" s="31">
        <v>1274151.0999999999</v>
      </c>
      <c r="L85" s="31">
        <v>1494159.55</v>
      </c>
      <c r="M85" s="31">
        <v>2141820.75</v>
      </c>
      <c r="N85" s="31">
        <v>3133692.39</v>
      </c>
    </row>
    <row r="86" spans="1:14" ht="12.75" customHeight="1">
      <c r="A86" s="1" t="s">
        <v>85</v>
      </c>
      <c r="B86" s="34">
        <v>25185005.630000003</v>
      </c>
      <c r="C86" s="31">
        <v>1571788.76</v>
      </c>
      <c r="D86" s="31">
        <v>2177488.7599999998</v>
      </c>
      <c r="E86" s="31">
        <v>2234038.7600000002</v>
      </c>
      <c r="F86" s="31">
        <v>2054188.73</v>
      </c>
      <c r="G86" s="31">
        <v>1942638.76</v>
      </c>
      <c r="H86" s="31">
        <v>1877338.76</v>
      </c>
      <c r="I86" s="31">
        <v>1873438.7600000002</v>
      </c>
      <c r="J86" s="31">
        <v>2123188.29</v>
      </c>
      <c r="K86" s="31">
        <v>1871188.76</v>
      </c>
      <c r="L86" s="31">
        <v>1880188.76</v>
      </c>
      <c r="M86" s="31">
        <v>3480064.7699999996</v>
      </c>
      <c r="N86" s="31">
        <v>2099453.7599999998</v>
      </c>
    </row>
    <row r="87" spans="1:14" ht="13.5" customHeight="1">
      <c r="A87" s="1" t="s">
        <v>315</v>
      </c>
      <c r="B87" s="34">
        <v>33024763.210000001</v>
      </c>
      <c r="C87" s="31">
        <v>1542586.18</v>
      </c>
      <c r="D87" s="31">
        <v>2215860.84</v>
      </c>
      <c r="E87" s="31">
        <v>1961130.5500000003</v>
      </c>
      <c r="F87" s="31">
        <v>2855399.65</v>
      </c>
      <c r="G87" s="31">
        <v>1821186.6300000001</v>
      </c>
      <c r="H87" s="31">
        <v>2112242.63</v>
      </c>
      <c r="I87" s="31">
        <v>2962964.1500000004</v>
      </c>
      <c r="J87" s="31">
        <v>3261135.78</v>
      </c>
      <c r="K87" s="31">
        <v>2549606.4900000002</v>
      </c>
      <c r="L87" s="31">
        <v>2052439.5800000003</v>
      </c>
      <c r="M87" s="31">
        <v>4540068.74</v>
      </c>
      <c r="N87" s="31">
        <v>5150141.9900000021</v>
      </c>
    </row>
    <row r="88" spans="1:14" ht="13.5" customHeight="1">
      <c r="A88" s="1" t="s">
        <v>86</v>
      </c>
      <c r="B88" s="34">
        <v>21495881.760000002</v>
      </c>
      <c r="C88" s="31">
        <v>1592229.6400000001</v>
      </c>
      <c r="D88" s="31">
        <v>1768662.6400000001</v>
      </c>
      <c r="E88" s="31">
        <v>1596359.64</v>
      </c>
      <c r="F88" s="31">
        <v>1596059.64</v>
      </c>
      <c r="G88" s="31">
        <v>1701847.8200000003</v>
      </c>
      <c r="H88" s="31">
        <v>1660692.2</v>
      </c>
      <c r="I88" s="31">
        <v>1585540.6400000001</v>
      </c>
      <c r="J88" s="31">
        <v>1786540.6400000001</v>
      </c>
      <c r="K88" s="31">
        <v>1896059.6400000001</v>
      </c>
      <c r="L88" s="31">
        <v>1717859.6400000001</v>
      </c>
      <c r="M88" s="31">
        <v>2882358.9799999995</v>
      </c>
      <c r="N88" s="31">
        <v>1711670.6400000001</v>
      </c>
    </row>
    <row r="89" spans="1:14" ht="13.5" customHeight="1">
      <c r="A89" s="1" t="s">
        <v>87</v>
      </c>
      <c r="B89" s="34">
        <v>320169675.82999998</v>
      </c>
      <c r="C89" s="31">
        <v>16358913.92</v>
      </c>
      <c r="D89" s="31">
        <v>29276648.399999999</v>
      </c>
      <c r="E89" s="31">
        <v>22453521.050000004</v>
      </c>
      <c r="F89" s="31">
        <v>27693288.370000001</v>
      </c>
      <c r="G89" s="31">
        <v>24930944.599999998</v>
      </c>
      <c r="H89" s="31">
        <v>29809183.379999999</v>
      </c>
      <c r="I89" s="31">
        <v>19579605.719999999</v>
      </c>
      <c r="J89" s="31">
        <v>19717682.98</v>
      </c>
      <c r="K89" s="31">
        <v>22492125.379999999</v>
      </c>
      <c r="L89" s="31">
        <v>26930456.68</v>
      </c>
      <c r="M89" s="31">
        <v>34598111.890000001</v>
      </c>
      <c r="N89" s="31">
        <v>46329193.459999993</v>
      </c>
    </row>
    <row r="90" spans="1:14" ht="13.5" customHeight="1">
      <c r="A90" s="1" t="s">
        <v>88</v>
      </c>
      <c r="B90" s="34">
        <v>52527587.640000001</v>
      </c>
      <c r="C90" s="31">
        <v>1796281.1800000002</v>
      </c>
      <c r="D90" s="31">
        <v>4462374.0899999989</v>
      </c>
      <c r="E90" s="31">
        <v>3063804.16</v>
      </c>
      <c r="F90" s="31">
        <v>3455040.05</v>
      </c>
      <c r="G90" s="31">
        <v>3373372.23</v>
      </c>
      <c r="H90" s="31">
        <v>6108778.1799999988</v>
      </c>
      <c r="I90" s="31">
        <v>3088288.75</v>
      </c>
      <c r="J90" s="31">
        <v>4272043.7799999993</v>
      </c>
      <c r="K90" s="31">
        <v>3817824.9</v>
      </c>
      <c r="L90" s="31">
        <v>3661266.7799999993</v>
      </c>
      <c r="M90" s="31">
        <v>6817418.120000001</v>
      </c>
      <c r="N90" s="31">
        <v>8611095.4199999999</v>
      </c>
    </row>
    <row r="91" spans="1:14" ht="13.5" customHeight="1">
      <c r="A91" s="1" t="s">
        <v>89</v>
      </c>
      <c r="B91" s="34">
        <v>103532173.26000001</v>
      </c>
      <c r="C91" s="31">
        <v>6118977.6200000001</v>
      </c>
      <c r="D91" s="31">
        <v>8403583.1799999997</v>
      </c>
      <c r="E91" s="31">
        <v>7821119.8100000005</v>
      </c>
      <c r="F91" s="31">
        <v>7194020.8799999999</v>
      </c>
      <c r="G91" s="31">
        <v>7730130.1000000006</v>
      </c>
      <c r="H91" s="31">
        <v>7444166.2700000005</v>
      </c>
      <c r="I91" s="31">
        <v>7167275.75</v>
      </c>
      <c r="J91" s="31">
        <v>7271132.8499999996</v>
      </c>
      <c r="K91" s="31">
        <v>8459010.1799999997</v>
      </c>
      <c r="L91" s="31">
        <v>11474758.869999999</v>
      </c>
      <c r="M91" s="31">
        <v>13299962.99</v>
      </c>
      <c r="N91" s="31">
        <v>11148034.760000002</v>
      </c>
    </row>
    <row r="92" spans="1:14" ht="13.5" customHeight="1">
      <c r="A92" s="1" t="s">
        <v>29</v>
      </c>
      <c r="B92" s="34">
        <v>54284917.389999993</v>
      </c>
      <c r="C92" s="31">
        <v>2648040.46</v>
      </c>
      <c r="D92" s="31">
        <v>4594725.3999999994</v>
      </c>
      <c r="E92" s="31">
        <v>5963804.9199999999</v>
      </c>
      <c r="F92" s="31">
        <v>3975345.79</v>
      </c>
      <c r="G92" s="31">
        <v>4089475.11</v>
      </c>
      <c r="H92" s="31">
        <v>4324635.0199999996</v>
      </c>
      <c r="I92" s="31">
        <v>4158374.1300000004</v>
      </c>
      <c r="J92" s="31">
        <v>4522542.51</v>
      </c>
      <c r="K92" s="31">
        <v>3998317.0300000003</v>
      </c>
      <c r="L92" s="31">
        <v>4212447.43</v>
      </c>
      <c r="M92" s="31">
        <v>7307689.0499999998</v>
      </c>
      <c r="N92" s="31">
        <v>4489520.54</v>
      </c>
    </row>
    <row r="93" spans="1:14" ht="13.5" customHeight="1">
      <c r="A93" s="1" t="s">
        <v>90</v>
      </c>
      <c r="B93" s="34">
        <v>64330491.390000001</v>
      </c>
      <c r="C93" s="31">
        <v>3825398.16</v>
      </c>
      <c r="D93" s="31">
        <v>5365361.1399999997</v>
      </c>
      <c r="E93" s="31">
        <v>6197809.6600000011</v>
      </c>
      <c r="F93" s="31">
        <v>4999416.99</v>
      </c>
      <c r="G93" s="31">
        <v>5709583.8399999999</v>
      </c>
      <c r="H93" s="31">
        <v>5258859.16</v>
      </c>
      <c r="I93" s="31">
        <v>4283074.32</v>
      </c>
      <c r="J93" s="31">
        <v>5846102.0899999999</v>
      </c>
      <c r="K93" s="31">
        <v>5082367.3699999992</v>
      </c>
      <c r="L93" s="31">
        <v>4854089.2</v>
      </c>
      <c r="M93" s="31">
        <v>7903892.4999999991</v>
      </c>
      <c r="N93" s="31">
        <v>5004536.9600000009</v>
      </c>
    </row>
    <row r="94" spans="1:14" ht="13.5" customHeight="1">
      <c r="A94" s="1" t="s">
        <v>91</v>
      </c>
      <c r="B94" s="34">
        <v>322798370.69999993</v>
      </c>
      <c r="C94" s="31">
        <v>18203185.27</v>
      </c>
      <c r="D94" s="31">
        <v>27812822.199999999</v>
      </c>
      <c r="E94" s="31">
        <v>24449415.219999999</v>
      </c>
      <c r="F94" s="31">
        <v>30269145.819999997</v>
      </c>
      <c r="G94" s="31">
        <v>24742416.989999995</v>
      </c>
      <c r="H94" s="31">
        <v>30123796.269999996</v>
      </c>
      <c r="I94" s="31">
        <v>21551352.07</v>
      </c>
      <c r="J94" s="31">
        <v>25330577.329999998</v>
      </c>
      <c r="K94" s="31">
        <v>21665681.479999997</v>
      </c>
      <c r="L94" s="31">
        <v>21184438.849999998</v>
      </c>
      <c r="M94" s="31">
        <v>38033906.599999994</v>
      </c>
      <c r="N94" s="31">
        <v>39431632.599999994</v>
      </c>
    </row>
    <row r="95" spans="1:14" ht="13.5" customHeight="1">
      <c r="A95" s="1" t="s">
        <v>92</v>
      </c>
      <c r="B95" s="34">
        <v>958824973.09000015</v>
      </c>
      <c r="C95" s="31">
        <v>3064999.9999999963</v>
      </c>
      <c r="D95" s="31">
        <v>146278258.05000001</v>
      </c>
      <c r="E95" s="31">
        <v>75315487.299999997</v>
      </c>
      <c r="F95" s="31">
        <v>73413527.930000007</v>
      </c>
      <c r="G95" s="31">
        <v>75208795.420000002</v>
      </c>
      <c r="H95" s="31">
        <v>73140224.920000002</v>
      </c>
      <c r="I95" s="31">
        <v>74992975.460000008</v>
      </c>
      <c r="J95" s="31">
        <v>74844999.209999993</v>
      </c>
      <c r="K95" s="31">
        <v>76154256.769999996</v>
      </c>
      <c r="L95" s="31">
        <v>77822956.769999996</v>
      </c>
      <c r="M95" s="31">
        <v>132198714.95</v>
      </c>
      <c r="N95" s="31">
        <v>76389776.310000002</v>
      </c>
    </row>
    <row r="96" spans="1:14" ht="13.5" customHeight="1">
      <c r="A96" s="1" t="s">
        <v>170</v>
      </c>
      <c r="B96" s="34">
        <v>46861457.240000002</v>
      </c>
      <c r="C96" s="31">
        <v>3399986</v>
      </c>
      <c r="D96" s="31">
        <v>4530870.16</v>
      </c>
      <c r="E96" s="31">
        <v>3624383</v>
      </c>
      <c r="F96" s="31">
        <v>3699986</v>
      </c>
      <c r="G96" s="31">
        <v>3699986</v>
      </c>
      <c r="H96" s="31">
        <v>3604913.35</v>
      </c>
      <c r="I96" s="31">
        <v>3791591.35</v>
      </c>
      <c r="J96" s="31">
        <v>4062443.1799999997</v>
      </c>
      <c r="K96" s="31">
        <v>3698252.35</v>
      </c>
      <c r="L96" s="31">
        <v>4127797.85</v>
      </c>
      <c r="M96" s="31">
        <v>4394951.68</v>
      </c>
      <c r="N96" s="31">
        <v>4226296.3199999994</v>
      </c>
    </row>
    <row r="97" spans="1:14" ht="13.5" customHeight="1">
      <c r="A97" s="1" t="s">
        <v>171</v>
      </c>
      <c r="B97" s="34">
        <v>57250908.179999992</v>
      </c>
      <c r="C97" s="31">
        <v>3372281.09</v>
      </c>
      <c r="D97" s="31">
        <v>4240202.24</v>
      </c>
      <c r="E97" s="31">
        <v>3898834.4699999997</v>
      </c>
      <c r="F97" s="31">
        <v>4108614.7100000014</v>
      </c>
      <c r="G97" s="31">
        <v>4394801.68</v>
      </c>
      <c r="H97" s="31">
        <v>4620248.99</v>
      </c>
      <c r="I97" s="31">
        <v>3639971.68</v>
      </c>
      <c r="J97" s="31">
        <v>4112254.2599999993</v>
      </c>
      <c r="K97" s="31">
        <v>4952994.7200000007</v>
      </c>
      <c r="L97" s="31">
        <v>5194548.830000001</v>
      </c>
      <c r="M97" s="31">
        <v>8082639.5699999994</v>
      </c>
      <c r="N97" s="31">
        <v>6633515.9400000004</v>
      </c>
    </row>
    <row r="98" spans="1:14" ht="13.5" customHeight="1">
      <c r="A98" s="1" t="s">
        <v>93</v>
      </c>
      <c r="B98" s="34">
        <v>133656750.04999998</v>
      </c>
      <c r="C98" s="31">
        <v>6210360.2699999996</v>
      </c>
      <c r="D98" s="31">
        <v>8302127.2700000005</v>
      </c>
      <c r="E98" s="31">
        <v>8388004.5399999991</v>
      </c>
      <c r="F98" s="31">
        <v>7724227.4699999997</v>
      </c>
      <c r="G98" s="31">
        <v>13523049.430000002</v>
      </c>
      <c r="H98" s="31">
        <v>8741993.7200000007</v>
      </c>
      <c r="I98" s="31">
        <v>9496666.3800000008</v>
      </c>
      <c r="J98" s="31">
        <v>10734240.530000001</v>
      </c>
      <c r="K98" s="31">
        <v>8668554.6699999999</v>
      </c>
      <c r="L98" s="31">
        <v>17209150.289999999</v>
      </c>
      <c r="M98" s="31">
        <v>22721995.789999999</v>
      </c>
      <c r="N98" s="31">
        <v>11936379.690000001</v>
      </c>
    </row>
    <row r="99" spans="1:14" ht="13.5" customHeight="1">
      <c r="A99" s="1" t="s">
        <v>94</v>
      </c>
      <c r="B99" s="34">
        <v>49151995.060000002</v>
      </c>
      <c r="C99" s="31">
        <v>3146038.44</v>
      </c>
      <c r="D99" s="31">
        <v>4898575.45</v>
      </c>
      <c r="E99" s="31">
        <v>4746130.3999999994</v>
      </c>
      <c r="F99" s="31">
        <v>3362555.1500000004</v>
      </c>
      <c r="G99" s="31">
        <v>3821797.5799999996</v>
      </c>
      <c r="H99" s="31">
        <v>4001070.64</v>
      </c>
      <c r="I99" s="31">
        <v>3318845.1</v>
      </c>
      <c r="J99" s="31">
        <v>3954872.8900000006</v>
      </c>
      <c r="K99" s="31">
        <v>3317537.84</v>
      </c>
      <c r="L99" s="31">
        <v>3317537.84</v>
      </c>
      <c r="M99" s="31">
        <v>6901845.5</v>
      </c>
      <c r="N99" s="31">
        <v>4365188.2300000014</v>
      </c>
    </row>
    <row r="100" spans="1:14" ht="13.5" customHeight="1">
      <c r="A100" s="21" t="s">
        <v>317</v>
      </c>
      <c r="B100" s="33">
        <v>10246828790.990002</v>
      </c>
      <c r="C100" s="30">
        <v>659638870.44999993</v>
      </c>
      <c r="D100" s="30">
        <v>749099065.00999999</v>
      </c>
      <c r="E100" s="30">
        <v>726533425.90999997</v>
      </c>
      <c r="F100" s="30">
        <v>707943262.93999982</v>
      </c>
      <c r="G100" s="30">
        <v>694350991.21999991</v>
      </c>
      <c r="H100" s="30">
        <v>735677149.8599999</v>
      </c>
      <c r="I100" s="30">
        <v>893128640.99999988</v>
      </c>
      <c r="J100" s="30">
        <v>833054763.17999995</v>
      </c>
      <c r="K100" s="30">
        <v>890409968.68000007</v>
      </c>
      <c r="L100" s="30">
        <v>866664534.70999992</v>
      </c>
      <c r="M100" s="30">
        <v>1534865182.4900002</v>
      </c>
      <c r="N100" s="30">
        <v>955462935.53999996</v>
      </c>
    </row>
    <row r="101" spans="1:14" ht="13.5" customHeight="1">
      <c r="A101" s="1" t="s">
        <v>95</v>
      </c>
      <c r="B101" s="34">
        <v>10130739539.68</v>
      </c>
      <c r="C101" s="31">
        <v>653997435.58999991</v>
      </c>
      <c r="D101" s="31">
        <v>742933373.52999997</v>
      </c>
      <c r="E101" s="31">
        <v>717022262.43999994</v>
      </c>
      <c r="F101" s="31">
        <v>700926603.3599999</v>
      </c>
      <c r="G101" s="31">
        <v>687105436.80999982</v>
      </c>
      <c r="H101" s="31">
        <v>728090145.2299999</v>
      </c>
      <c r="I101" s="31">
        <v>883456789.17999995</v>
      </c>
      <c r="J101" s="31">
        <v>825176579.69999993</v>
      </c>
      <c r="K101" s="31">
        <v>883384543.25999999</v>
      </c>
      <c r="L101" s="31">
        <v>851685721.71999991</v>
      </c>
      <c r="M101" s="31">
        <v>1516469339.0700002</v>
      </c>
      <c r="N101" s="31">
        <v>940491309.78999996</v>
      </c>
    </row>
    <row r="102" spans="1:14" ht="13.5" customHeight="1">
      <c r="A102" s="1" t="s">
        <v>30</v>
      </c>
      <c r="B102" s="34">
        <v>64955604.779999994</v>
      </c>
      <c r="C102" s="31">
        <v>2995736.42</v>
      </c>
      <c r="D102" s="31">
        <v>3539144.6200000006</v>
      </c>
      <c r="E102" s="31">
        <v>4992493.5899999989</v>
      </c>
      <c r="F102" s="31">
        <v>4053984.54</v>
      </c>
      <c r="G102" s="31">
        <v>4529076.57</v>
      </c>
      <c r="H102" s="31">
        <v>4961368.79</v>
      </c>
      <c r="I102" s="31">
        <v>3415869.7700000009</v>
      </c>
      <c r="J102" s="31">
        <v>4292984.5100000016</v>
      </c>
      <c r="K102" s="31">
        <v>4388276.58</v>
      </c>
      <c r="L102" s="31">
        <v>8784674.9100000001</v>
      </c>
      <c r="M102" s="31">
        <v>9457860</v>
      </c>
      <c r="N102" s="31">
        <v>9544134.4799999986</v>
      </c>
    </row>
    <row r="103" spans="1:14" ht="13.5" customHeight="1">
      <c r="A103" s="1" t="s">
        <v>96</v>
      </c>
      <c r="B103" s="34">
        <v>51133646.529999994</v>
      </c>
      <c r="C103" s="31">
        <v>2645698.44</v>
      </c>
      <c r="D103" s="31">
        <v>2626546.86</v>
      </c>
      <c r="E103" s="31">
        <v>4518669.8800000008</v>
      </c>
      <c r="F103" s="31">
        <v>2962675.0399999996</v>
      </c>
      <c r="G103" s="31">
        <v>2716477.84</v>
      </c>
      <c r="H103" s="31">
        <v>2625635.84</v>
      </c>
      <c r="I103" s="31">
        <v>6255982.0499999998</v>
      </c>
      <c r="J103" s="31">
        <v>3585198.97</v>
      </c>
      <c r="K103" s="31">
        <v>2637148.84</v>
      </c>
      <c r="L103" s="31">
        <v>6194138.080000001</v>
      </c>
      <c r="M103" s="31">
        <v>8937983.4199999981</v>
      </c>
      <c r="N103" s="31">
        <v>5427491.2700000005</v>
      </c>
    </row>
    <row r="104" spans="1:14" ht="13.5" customHeight="1">
      <c r="A104" s="21" t="s">
        <v>316</v>
      </c>
      <c r="B104" s="33">
        <v>4954703758.4799995</v>
      </c>
      <c r="C104" s="30">
        <v>279282176.55999994</v>
      </c>
      <c r="D104" s="30">
        <v>308540654.89999992</v>
      </c>
      <c r="E104" s="30">
        <v>318426087.46999985</v>
      </c>
      <c r="F104" s="30">
        <v>318775401.5800001</v>
      </c>
      <c r="G104" s="30">
        <v>314982028.0399999</v>
      </c>
      <c r="H104" s="30">
        <v>350931395.42999995</v>
      </c>
      <c r="I104" s="30">
        <v>376619790.49000001</v>
      </c>
      <c r="J104" s="30">
        <v>403564588.06</v>
      </c>
      <c r="K104" s="30">
        <v>413363899.61000007</v>
      </c>
      <c r="L104" s="30">
        <v>394141623.53000021</v>
      </c>
      <c r="M104" s="30">
        <v>938280419.79000008</v>
      </c>
      <c r="N104" s="30">
        <v>537795693.01999974</v>
      </c>
    </row>
    <row r="105" spans="1:14" ht="13.5" customHeight="1">
      <c r="A105" s="1" t="s">
        <v>97</v>
      </c>
      <c r="B105" s="34">
        <v>4821842033.1499996</v>
      </c>
      <c r="C105" s="31">
        <v>275045305.84999996</v>
      </c>
      <c r="D105" s="31">
        <v>299403571.58999991</v>
      </c>
      <c r="E105" s="31">
        <v>307768448.75999987</v>
      </c>
      <c r="F105" s="31">
        <v>307027340.68000013</v>
      </c>
      <c r="G105" s="31">
        <v>305367463.36999995</v>
      </c>
      <c r="H105" s="31">
        <v>337123681.25</v>
      </c>
      <c r="I105" s="31">
        <v>366238744.25</v>
      </c>
      <c r="J105" s="31">
        <v>392451359.40999997</v>
      </c>
      <c r="K105" s="31">
        <v>402757281.95000005</v>
      </c>
      <c r="L105" s="31">
        <v>385243453.05000019</v>
      </c>
      <c r="M105" s="31">
        <v>919148733.78000009</v>
      </c>
      <c r="N105" s="31">
        <v>524266649.2099998</v>
      </c>
    </row>
    <row r="106" spans="1:14" ht="13.5" customHeight="1">
      <c r="A106" s="1" t="s">
        <v>98</v>
      </c>
      <c r="B106" s="34">
        <v>90533105.649999991</v>
      </c>
      <c r="C106" s="31">
        <v>3045889.89</v>
      </c>
      <c r="D106" s="31">
        <v>7958478.4300000006</v>
      </c>
      <c r="E106" s="31">
        <v>4689399.07</v>
      </c>
      <c r="F106" s="31">
        <v>10506089.219999999</v>
      </c>
      <c r="G106" s="31">
        <v>7145398.8400000008</v>
      </c>
      <c r="H106" s="31">
        <v>7295505.4000000013</v>
      </c>
      <c r="I106" s="31">
        <v>7341975.290000001</v>
      </c>
      <c r="J106" s="31">
        <v>7217574.6000000015</v>
      </c>
      <c r="K106" s="31">
        <v>7008424.6799999997</v>
      </c>
      <c r="L106" s="31">
        <v>5592648.9399999995</v>
      </c>
      <c r="M106" s="31">
        <v>13899665.52</v>
      </c>
      <c r="N106" s="31">
        <v>8832055.7699999977</v>
      </c>
    </row>
    <row r="107" spans="1:14" ht="13.5" customHeight="1">
      <c r="A107" s="1" t="s">
        <v>99</v>
      </c>
      <c r="B107" s="34">
        <v>42328619.68</v>
      </c>
      <c r="C107" s="31">
        <v>1190980.82</v>
      </c>
      <c r="D107" s="31">
        <v>1178604.8799999999</v>
      </c>
      <c r="E107" s="31">
        <v>5968239.6400000006</v>
      </c>
      <c r="F107" s="31">
        <v>1241971.68</v>
      </c>
      <c r="G107" s="31">
        <v>2469165.83</v>
      </c>
      <c r="H107" s="31">
        <v>6512208.7800000003</v>
      </c>
      <c r="I107" s="31">
        <v>3039070.95</v>
      </c>
      <c r="J107" s="31">
        <v>3895654.05</v>
      </c>
      <c r="K107" s="31">
        <v>3598192.9800000004</v>
      </c>
      <c r="L107" s="31">
        <v>3305521.54</v>
      </c>
      <c r="M107" s="31">
        <v>5232020.4900000012</v>
      </c>
      <c r="N107" s="31">
        <v>4696988.04</v>
      </c>
    </row>
    <row r="108" spans="1:14" ht="13.5" customHeight="1">
      <c r="A108" s="21" t="s">
        <v>318</v>
      </c>
      <c r="B108" s="33">
        <v>6658672486.2400007</v>
      </c>
      <c r="C108" s="30">
        <v>390404309.25999999</v>
      </c>
      <c r="D108" s="30">
        <v>456585604.99000001</v>
      </c>
      <c r="E108" s="30">
        <v>566925467.68999994</v>
      </c>
      <c r="F108" s="30">
        <v>486529592.2100001</v>
      </c>
      <c r="G108" s="30">
        <v>446788564.12999994</v>
      </c>
      <c r="H108" s="30">
        <v>475452757.10999995</v>
      </c>
      <c r="I108" s="30">
        <v>635185445.02999997</v>
      </c>
      <c r="J108" s="30">
        <v>525211031.40999997</v>
      </c>
      <c r="K108" s="30">
        <v>510071514.46999991</v>
      </c>
      <c r="L108" s="30">
        <v>616076867.13</v>
      </c>
      <c r="M108" s="30">
        <v>574165510.34000003</v>
      </c>
      <c r="N108" s="30">
        <v>975275822.47000003</v>
      </c>
    </row>
    <row r="109" spans="1:14" ht="13.5" customHeight="1">
      <c r="A109" s="1" t="s">
        <v>318</v>
      </c>
      <c r="B109" s="34">
        <v>6094522184.8299999</v>
      </c>
      <c r="C109" s="31">
        <v>361979251.57999998</v>
      </c>
      <c r="D109" s="31">
        <v>423908295.48000002</v>
      </c>
      <c r="E109" s="31">
        <v>529082109.24999994</v>
      </c>
      <c r="F109" s="31">
        <v>446357646.79000008</v>
      </c>
      <c r="G109" s="31">
        <v>402908506.95999998</v>
      </c>
      <c r="H109" s="31">
        <v>432090561.57999998</v>
      </c>
      <c r="I109" s="31">
        <v>591098975.49000001</v>
      </c>
      <c r="J109" s="31">
        <v>482827343.51999998</v>
      </c>
      <c r="K109" s="31">
        <v>469113918.01999986</v>
      </c>
      <c r="L109" s="31">
        <v>567348003.09000003</v>
      </c>
      <c r="M109" s="31">
        <v>506720484.05000007</v>
      </c>
      <c r="N109" s="31">
        <v>881087089.01999998</v>
      </c>
    </row>
    <row r="110" spans="1:14" ht="13.5" customHeight="1">
      <c r="A110" s="1" t="s">
        <v>100</v>
      </c>
      <c r="B110" s="34">
        <v>461983007.37000006</v>
      </c>
      <c r="C110" s="31">
        <v>22030261.16</v>
      </c>
      <c r="D110" s="31">
        <v>26302777.84</v>
      </c>
      <c r="E110" s="31">
        <v>29955753.309999999</v>
      </c>
      <c r="F110" s="31">
        <v>32841474.999999996</v>
      </c>
      <c r="G110" s="31">
        <v>37353021.580000006</v>
      </c>
      <c r="H110" s="31">
        <v>35762552.5</v>
      </c>
      <c r="I110" s="31">
        <v>36462049.980000012</v>
      </c>
      <c r="J110" s="31">
        <v>33958593.689999998</v>
      </c>
      <c r="K110" s="31">
        <v>32716204.039999999</v>
      </c>
      <c r="L110" s="31">
        <v>41190877.420000002</v>
      </c>
      <c r="M110" s="31">
        <v>57200920.999999985</v>
      </c>
      <c r="N110" s="31">
        <v>76208519.850000024</v>
      </c>
    </row>
    <row r="111" spans="1:14" ht="13.5" customHeight="1">
      <c r="A111" s="1" t="s">
        <v>319</v>
      </c>
      <c r="B111" s="34">
        <v>102167294.03999999</v>
      </c>
      <c r="C111" s="31">
        <v>6394796.5199999996</v>
      </c>
      <c r="D111" s="31">
        <v>6374531.6699999999</v>
      </c>
      <c r="E111" s="31">
        <v>7887605.129999999</v>
      </c>
      <c r="F111" s="31">
        <v>7330470.4200000009</v>
      </c>
      <c r="G111" s="31">
        <v>6527035.5899999999</v>
      </c>
      <c r="H111" s="31">
        <v>7599643.0299999984</v>
      </c>
      <c r="I111" s="31">
        <v>7624419.5599999996</v>
      </c>
      <c r="J111" s="31">
        <v>8425094.2000000011</v>
      </c>
      <c r="K111" s="31">
        <v>8241392.4100000011</v>
      </c>
      <c r="L111" s="31">
        <v>7537986.6200000001</v>
      </c>
      <c r="M111" s="31">
        <v>10244105.289999999</v>
      </c>
      <c r="N111" s="31">
        <v>17980213.600000001</v>
      </c>
    </row>
    <row r="112" spans="1:14" ht="13.5" customHeight="1">
      <c r="A112" s="21" t="s">
        <v>101</v>
      </c>
      <c r="B112" s="33">
        <v>8261136983.5500002</v>
      </c>
      <c r="C112" s="30">
        <v>450028774.64999992</v>
      </c>
      <c r="D112" s="30">
        <v>533832549.86000007</v>
      </c>
      <c r="E112" s="30">
        <v>660850018.11999965</v>
      </c>
      <c r="F112" s="30">
        <v>597087164.33999991</v>
      </c>
      <c r="G112" s="30">
        <v>513041549.92000026</v>
      </c>
      <c r="H112" s="30">
        <v>569482085.62</v>
      </c>
      <c r="I112" s="30">
        <v>643578701.9200002</v>
      </c>
      <c r="J112" s="30">
        <v>589303131.24000025</v>
      </c>
      <c r="K112" s="30">
        <v>703925051.43999958</v>
      </c>
      <c r="L112" s="30">
        <v>564474729.13999951</v>
      </c>
      <c r="M112" s="30">
        <v>560868470.66999984</v>
      </c>
      <c r="N112" s="30">
        <v>1874664756.6300008</v>
      </c>
    </row>
    <row r="113" spans="1:14" ht="13.5" customHeight="1">
      <c r="A113" s="21" t="s">
        <v>174</v>
      </c>
      <c r="B113" s="33">
        <v>8261136983.5500002</v>
      </c>
      <c r="C113" s="30">
        <v>450028774.64999992</v>
      </c>
      <c r="D113" s="30">
        <v>533832549.86000007</v>
      </c>
      <c r="E113" s="30">
        <v>660850018.11999965</v>
      </c>
      <c r="F113" s="30">
        <v>597087164.33999991</v>
      </c>
      <c r="G113" s="30">
        <v>513041549.92000026</v>
      </c>
      <c r="H113" s="30">
        <v>569482085.62</v>
      </c>
      <c r="I113" s="30">
        <v>643578701.9200002</v>
      </c>
      <c r="J113" s="30">
        <v>589303131.24000025</v>
      </c>
      <c r="K113" s="30">
        <v>703925051.43999958</v>
      </c>
      <c r="L113" s="30">
        <v>564474729.13999951</v>
      </c>
      <c r="M113" s="30">
        <v>560868470.66999984</v>
      </c>
      <c r="N113" s="30">
        <v>1874664756.6300008</v>
      </c>
    </row>
    <row r="114" spans="1:14" ht="13.5" customHeight="1">
      <c r="A114" s="1" t="s">
        <v>101</v>
      </c>
      <c r="B114" s="34">
        <v>7348499176.8700008</v>
      </c>
      <c r="C114" s="31">
        <v>413220106.77999985</v>
      </c>
      <c r="D114" s="31">
        <v>457988349.53000009</v>
      </c>
      <c r="E114" s="31">
        <v>594843513.31999981</v>
      </c>
      <c r="F114" s="31">
        <v>483493495.29999989</v>
      </c>
      <c r="G114" s="31">
        <v>466277662.37000024</v>
      </c>
      <c r="H114" s="31">
        <v>510569885.93000013</v>
      </c>
      <c r="I114" s="31">
        <v>575385394.94000018</v>
      </c>
      <c r="J114" s="31">
        <v>533636355.91000015</v>
      </c>
      <c r="K114" s="31">
        <v>639960179.85999966</v>
      </c>
      <c r="L114" s="31">
        <v>498430347.66999966</v>
      </c>
      <c r="M114" s="31">
        <v>464265726.56999981</v>
      </c>
      <c r="N114" s="31">
        <v>1710428158.6900008</v>
      </c>
    </row>
    <row r="115" spans="1:14" ht="13.5" customHeight="1">
      <c r="A115" s="1" t="s">
        <v>102</v>
      </c>
      <c r="B115" s="34">
        <v>701296956.8900001</v>
      </c>
      <c r="C115" s="31">
        <v>26135416.059999995</v>
      </c>
      <c r="D115" s="31">
        <v>63305953.809999995</v>
      </c>
      <c r="E115" s="31">
        <v>50838083.329999976</v>
      </c>
      <c r="F115" s="31">
        <v>97872764.970000029</v>
      </c>
      <c r="G115" s="31">
        <v>34176493.310000002</v>
      </c>
      <c r="H115" s="31">
        <v>42253757.430000022</v>
      </c>
      <c r="I115" s="31">
        <v>50837777.150000006</v>
      </c>
      <c r="J115" s="31">
        <v>38771456.360000007</v>
      </c>
      <c r="K115" s="31">
        <v>49492957.910000004</v>
      </c>
      <c r="L115" s="31">
        <v>48136071.190000005</v>
      </c>
      <c r="M115" s="31">
        <v>72927854.000000015</v>
      </c>
      <c r="N115" s="31">
        <v>126548371.37</v>
      </c>
    </row>
    <row r="116" spans="1:14" ht="13.5" customHeight="1">
      <c r="A116" s="1" t="s">
        <v>320</v>
      </c>
      <c r="B116" s="34">
        <v>134283807.81</v>
      </c>
      <c r="C116" s="31">
        <v>6825835.5999999996</v>
      </c>
      <c r="D116" s="31">
        <v>7500087.21</v>
      </c>
      <c r="E116" s="31">
        <v>9475138.5099999979</v>
      </c>
      <c r="F116" s="31">
        <v>10475585.979999997</v>
      </c>
      <c r="G116" s="31">
        <v>7554604.1300000008</v>
      </c>
      <c r="H116" s="31">
        <v>10232696.419999996</v>
      </c>
      <c r="I116" s="31">
        <v>11758644.35</v>
      </c>
      <c r="J116" s="31">
        <v>10308594.560000002</v>
      </c>
      <c r="K116" s="31">
        <v>8407253.540000001</v>
      </c>
      <c r="L116" s="31">
        <v>11082203.309999999</v>
      </c>
      <c r="M116" s="31">
        <v>14725260.630000001</v>
      </c>
      <c r="N116" s="31">
        <v>25937903.570000015</v>
      </c>
    </row>
    <row r="117" spans="1:14" ht="13.5" customHeight="1">
      <c r="A117" s="1" t="s">
        <v>103</v>
      </c>
      <c r="B117" s="34">
        <v>45170231.740000002</v>
      </c>
      <c r="C117" s="31">
        <v>2234266.98</v>
      </c>
      <c r="D117" s="31">
        <v>2838036.6599999997</v>
      </c>
      <c r="E117" s="31">
        <v>3545985.78</v>
      </c>
      <c r="F117" s="31">
        <v>3158858.3000000003</v>
      </c>
      <c r="G117" s="31">
        <v>2962449.75</v>
      </c>
      <c r="H117" s="31">
        <v>3837836.28</v>
      </c>
      <c r="I117" s="31">
        <v>3199279.2600000002</v>
      </c>
      <c r="J117" s="31">
        <v>3296649.71</v>
      </c>
      <c r="K117" s="31">
        <v>3859433.03</v>
      </c>
      <c r="L117" s="31">
        <v>3414443.04</v>
      </c>
      <c r="M117" s="31">
        <v>5802750.9400000004</v>
      </c>
      <c r="N117" s="31">
        <v>7020242.0099999988</v>
      </c>
    </row>
    <row r="118" spans="1:14" ht="13.5" customHeight="1">
      <c r="A118" s="1" t="s">
        <v>104</v>
      </c>
      <c r="B118" s="34">
        <v>31886810.240000002</v>
      </c>
      <c r="C118" s="31">
        <v>1613149.2300000002</v>
      </c>
      <c r="D118" s="31">
        <v>2200122.65</v>
      </c>
      <c r="E118" s="31">
        <v>2147297.1799999997</v>
      </c>
      <c r="F118" s="31">
        <v>2086459.79</v>
      </c>
      <c r="G118" s="31">
        <v>2070340.36</v>
      </c>
      <c r="H118" s="31">
        <v>2587909.56</v>
      </c>
      <c r="I118" s="31">
        <v>2397606.2199999997</v>
      </c>
      <c r="J118" s="31">
        <v>3290074.7</v>
      </c>
      <c r="K118" s="31">
        <v>2205227.0999999996</v>
      </c>
      <c r="L118" s="31">
        <v>3411663.9299999997</v>
      </c>
      <c r="M118" s="31">
        <v>3146878.5300000003</v>
      </c>
      <c r="N118" s="31">
        <v>4730080.9900000012</v>
      </c>
    </row>
    <row r="119" spans="1:14" ht="13.5" customHeight="1">
      <c r="A119" s="21" t="s">
        <v>105</v>
      </c>
      <c r="B119" s="33">
        <v>20222491904.919998</v>
      </c>
      <c r="C119" s="30">
        <v>1304739407.73</v>
      </c>
      <c r="D119" s="30">
        <v>1344156324.0499995</v>
      </c>
      <c r="E119" s="30">
        <v>1407023473.1400003</v>
      </c>
      <c r="F119" s="30">
        <v>1427875371.1800003</v>
      </c>
      <c r="G119" s="30">
        <v>1448757578.1600001</v>
      </c>
      <c r="H119" s="30">
        <v>1451000362.7700002</v>
      </c>
      <c r="I119" s="30">
        <v>1412208035.6299999</v>
      </c>
      <c r="J119" s="30">
        <v>1408241346.5000002</v>
      </c>
      <c r="K119" s="30">
        <v>1561056332.97</v>
      </c>
      <c r="L119" s="30">
        <v>1769012632.940001</v>
      </c>
      <c r="M119" s="30">
        <v>2921802443.0599999</v>
      </c>
      <c r="N119" s="30">
        <v>2766618596.789999</v>
      </c>
    </row>
    <row r="120" spans="1:14" ht="13.5" customHeight="1">
      <c r="A120" s="21" t="s">
        <v>175</v>
      </c>
      <c r="B120" s="33">
        <v>20222491904.919998</v>
      </c>
      <c r="C120" s="30">
        <v>1304739407.73</v>
      </c>
      <c r="D120" s="30">
        <v>1344156324.0499995</v>
      </c>
      <c r="E120" s="30">
        <v>1407023473.1400003</v>
      </c>
      <c r="F120" s="30">
        <v>1427875371.1800003</v>
      </c>
      <c r="G120" s="30">
        <v>1448757578.1600001</v>
      </c>
      <c r="H120" s="30">
        <v>1451000362.7700002</v>
      </c>
      <c r="I120" s="30">
        <v>1412208035.6299999</v>
      </c>
      <c r="J120" s="30">
        <v>1408241346.5000002</v>
      </c>
      <c r="K120" s="30">
        <v>1561056332.97</v>
      </c>
      <c r="L120" s="30">
        <v>1769012632.940001</v>
      </c>
      <c r="M120" s="30">
        <v>2921802443.0599999</v>
      </c>
      <c r="N120" s="30">
        <v>2766618596.789999</v>
      </c>
    </row>
    <row r="121" spans="1:14" ht="13.5" customHeight="1">
      <c r="A121" s="1" t="s">
        <v>105</v>
      </c>
      <c r="B121" s="34">
        <v>15668925292.120001</v>
      </c>
      <c r="C121" s="31">
        <v>1121313246.04</v>
      </c>
      <c r="D121" s="31">
        <v>1129934845.3999999</v>
      </c>
      <c r="E121" s="31">
        <v>1149645285.1000004</v>
      </c>
      <c r="F121" s="31">
        <v>1168046058.29</v>
      </c>
      <c r="G121" s="31">
        <v>1134265444.1300001</v>
      </c>
      <c r="H121" s="31">
        <v>1171825168.8600006</v>
      </c>
      <c r="I121" s="31">
        <v>1141196390.7599995</v>
      </c>
      <c r="J121" s="31">
        <v>1145967225.1400001</v>
      </c>
      <c r="K121" s="31">
        <v>1159483888.2299998</v>
      </c>
      <c r="L121" s="31">
        <v>1414169228.9100008</v>
      </c>
      <c r="M121" s="31">
        <v>2281942443.7100005</v>
      </c>
      <c r="N121" s="31">
        <v>1651136067.5499992</v>
      </c>
    </row>
    <row r="122" spans="1:14" ht="13.5" customHeight="1">
      <c r="A122" s="1" t="s">
        <v>106</v>
      </c>
      <c r="B122" s="34">
        <v>301107620.76999998</v>
      </c>
      <c r="C122" s="31">
        <v>13587352.529999997</v>
      </c>
      <c r="D122" s="31">
        <v>15656090.889999999</v>
      </c>
      <c r="E122" s="31">
        <v>18730103.760000005</v>
      </c>
      <c r="F122" s="31">
        <v>16846612.399999999</v>
      </c>
      <c r="G122" s="31">
        <v>24861234.899999995</v>
      </c>
      <c r="H122" s="31">
        <v>29083691.080000017</v>
      </c>
      <c r="I122" s="31">
        <v>17595796.5</v>
      </c>
      <c r="J122" s="31">
        <v>21410061.190000001</v>
      </c>
      <c r="K122" s="31">
        <v>21599997.849999994</v>
      </c>
      <c r="L122" s="31">
        <v>24654372.790000007</v>
      </c>
      <c r="M122" s="31">
        <v>30978281.719999995</v>
      </c>
      <c r="N122" s="31">
        <v>66104025.159999982</v>
      </c>
    </row>
    <row r="123" spans="1:14" ht="13.5" customHeight="1">
      <c r="A123" s="1" t="s">
        <v>107</v>
      </c>
      <c r="B123" s="34">
        <v>637094868.69999981</v>
      </c>
      <c r="C123" s="31">
        <v>32084326.500000007</v>
      </c>
      <c r="D123" s="31">
        <v>31758376.270000003</v>
      </c>
      <c r="E123" s="31">
        <v>32012675.279999997</v>
      </c>
      <c r="F123" s="31">
        <v>44445088.489999995</v>
      </c>
      <c r="G123" s="31">
        <v>56090032.050000019</v>
      </c>
      <c r="H123" s="31">
        <v>38023037.729999997</v>
      </c>
      <c r="I123" s="31">
        <v>38316049.219999984</v>
      </c>
      <c r="J123" s="31">
        <v>41423398.899999999</v>
      </c>
      <c r="K123" s="31">
        <v>38488344.009999998</v>
      </c>
      <c r="L123" s="31">
        <v>53100006.649999999</v>
      </c>
      <c r="M123" s="31">
        <v>64357818.649999976</v>
      </c>
      <c r="N123" s="31">
        <v>166995714.94999993</v>
      </c>
    </row>
    <row r="124" spans="1:14" ht="13.5" customHeight="1">
      <c r="A124" s="1" t="s">
        <v>321</v>
      </c>
      <c r="B124" s="34">
        <v>476871360.34000003</v>
      </c>
      <c r="C124" s="31">
        <v>17392409.09</v>
      </c>
      <c r="D124" s="31">
        <v>28515460.869999994</v>
      </c>
      <c r="E124" s="31">
        <v>30329185.770000003</v>
      </c>
      <c r="F124" s="31">
        <v>29955027.970000003</v>
      </c>
      <c r="G124" s="31">
        <v>25443148.010000002</v>
      </c>
      <c r="H124" s="31">
        <v>37459118.119999997</v>
      </c>
      <c r="I124" s="31">
        <v>29668072.630000003</v>
      </c>
      <c r="J124" s="31">
        <v>28291097.180000011</v>
      </c>
      <c r="K124" s="31">
        <v>36285571.25</v>
      </c>
      <c r="L124" s="31">
        <v>64963037</v>
      </c>
      <c r="M124" s="31">
        <v>62510747.25</v>
      </c>
      <c r="N124" s="31">
        <v>86058485.200000048</v>
      </c>
    </row>
    <row r="125" spans="1:14" ht="13.5" customHeight="1">
      <c r="A125" s="1" t="s">
        <v>322</v>
      </c>
      <c r="B125" s="34">
        <v>99978351.489999995</v>
      </c>
      <c r="C125" s="31">
        <v>5368832.1999999993</v>
      </c>
      <c r="D125" s="31">
        <v>5794042.4400000004</v>
      </c>
      <c r="E125" s="31">
        <v>5809827.7199999997</v>
      </c>
      <c r="F125" s="31">
        <v>9737662.3299999982</v>
      </c>
      <c r="G125" s="31">
        <v>5994002.6800000006</v>
      </c>
      <c r="H125" s="31">
        <v>5586679.1899999995</v>
      </c>
      <c r="I125" s="31">
        <v>6432586.2799999993</v>
      </c>
      <c r="J125" s="31">
        <v>6093074</v>
      </c>
      <c r="K125" s="31">
        <v>8349709.3800000008</v>
      </c>
      <c r="L125" s="31">
        <v>11006234.810000002</v>
      </c>
      <c r="M125" s="31">
        <v>10837425.609999999</v>
      </c>
      <c r="N125" s="31">
        <v>18968274.849999998</v>
      </c>
    </row>
    <row r="126" spans="1:14" ht="13.5" customHeight="1">
      <c r="A126" s="1" t="s">
        <v>108</v>
      </c>
      <c r="B126" s="34">
        <v>216482139.51000002</v>
      </c>
      <c r="C126" s="31">
        <v>10211164.960000001</v>
      </c>
      <c r="D126" s="31">
        <v>9452769.0800000001</v>
      </c>
      <c r="E126" s="31">
        <v>18083874.510000002</v>
      </c>
      <c r="F126" s="31">
        <v>12897220.380000001</v>
      </c>
      <c r="G126" s="31">
        <v>18755756.84</v>
      </c>
      <c r="H126" s="31">
        <v>14122035.58</v>
      </c>
      <c r="I126" s="31">
        <v>17395092.84</v>
      </c>
      <c r="J126" s="31">
        <v>13773486.199999999</v>
      </c>
      <c r="K126" s="31">
        <v>15594904.950000001</v>
      </c>
      <c r="L126" s="31">
        <v>13569464.25</v>
      </c>
      <c r="M126" s="31">
        <v>27106391.220000003</v>
      </c>
      <c r="N126" s="31">
        <v>45519978.70000001</v>
      </c>
    </row>
    <row r="127" spans="1:14" ht="13.5" customHeight="1">
      <c r="A127" s="1" t="s">
        <v>109</v>
      </c>
      <c r="B127" s="34">
        <v>761516435.98000002</v>
      </c>
      <c r="C127" s="31">
        <v>13962889.25</v>
      </c>
      <c r="D127" s="31">
        <v>14205732.990000002</v>
      </c>
      <c r="E127" s="31">
        <v>19647959.670000002</v>
      </c>
      <c r="F127" s="31">
        <v>24850112.470000003</v>
      </c>
      <c r="G127" s="31">
        <v>23260048.259999998</v>
      </c>
      <c r="H127" s="31">
        <v>14897477.540000003</v>
      </c>
      <c r="I127" s="31">
        <v>14066007.960000001</v>
      </c>
      <c r="J127" s="31">
        <v>28848790.350000001</v>
      </c>
      <c r="K127" s="31">
        <v>141665416.03</v>
      </c>
      <c r="L127" s="31">
        <v>13868551.630000001</v>
      </c>
      <c r="M127" s="31">
        <v>151738545.28999999</v>
      </c>
      <c r="N127" s="31">
        <v>300504904.54000002</v>
      </c>
    </row>
    <row r="128" spans="1:14" ht="13.5" customHeight="1">
      <c r="A128" s="1" t="s">
        <v>31</v>
      </c>
      <c r="B128" s="34">
        <v>453253251.93999994</v>
      </c>
      <c r="C128" s="31">
        <v>17121304.410000004</v>
      </c>
      <c r="D128" s="31">
        <v>24360877.719999999</v>
      </c>
      <c r="E128" s="31">
        <v>27941895.039999999</v>
      </c>
      <c r="F128" s="31">
        <v>26875586.530000005</v>
      </c>
      <c r="G128" s="31">
        <v>23546458.640000001</v>
      </c>
      <c r="H128" s="31">
        <v>35034002.549999997</v>
      </c>
      <c r="I128" s="31">
        <v>35064927.82</v>
      </c>
      <c r="J128" s="31">
        <v>28266006.769999996</v>
      </c>
      <c r="K128" s="31">
        <v>29162613.899999999</v>
      </c>
      <c r="L128" s="31">
        <v>35719351.460000001</v>
      </c>
      <c r="M128" s="31">
        <v>76266259.139999971</v>
      </c>
      <c r="N128" s="31">
        <v>93893967.959999964</v>
      </c>
    </row>
    <row r="129" spans="1:14" ht="13.5" customHeight="1">
      <c r="A129" s="1" t="s">
        <v>110</v>
      </c>
      <c r="B129" s="34">
        <v>472157554.54000008</v>
      </c>
      <c r="C129" s="31">
        <v>20345721.280000001</v>
      </c>
      <c r="D129" s="31">
        <v>21815852.869999997</v>
      </c>
      <c r="E129" s="31">
        <v>25993224.449999999</v>
      </c>
      <c r="F129" s="31">
        <v>29148510.690000009</v>
      </c>
      <c r="G129" s="31">
        <v>31391014.329999994</v>
      </c>
      <c r="H129" s="31">
        <v>23580021.100000001</v>
      </c>
      <c r="I129" s="31">
        <v>47389288.660000004</v>
      </c>
      <c r="J129" s="31">
        <v>26334827.480000004</v>
      </c>
      <c r="K129" s="31">
        <v>35518044.519999996</v>
      </c>
      <c r="L129" s="31">
        <v>52946416.18999999</v>
      </c>
      <c r="M129" s="31">
        <v>55216714.550000004</v>
      </c>
      <c r="N129" s="31">
        <v>102477918.42000008</v>
      </c>
    </row>
    <row r="130" spans="1:14" ht="13.5" customHeight="1">
      <c r="A130" s="1" t="s">
        <v>111</v>
      </c>
      <c r="B130" s="34">
        <v>495140440.99000001</v>
      </c>
      <c r="C130" s="31">
        <v>23633353.389999997</v>
      </c>
      <c r="D130" s="31">
        <v>22735596.060000002</v>
      </c>
      <c r="E130" s="31">
        <v>33093685.500000007</v>
      </c>
      <c r="F130" s="31">
        <v>29923675.799999997</v>
      </c>
      <c r="G130" s="31">
        <v>52125526.049999997</v>
      </c>
      <c r="H130" s="31">
        <v>26140605.210000008</v>
      </c>
      <c r="I130" s="31">
        <v>31110515.390000008</v>
      </c>
      <c r="J130" s="31">
        <v>31069010.079999998</v>
      </c>
      <c r="K130" s="31">
        <v>35922958.519999988</v>
      </c>
      <c r="L130" s="31">
        <v>37033139.810000002</v>
      </c>
      <c r="M130" s="31">
        <v>76094103.790000021</v>
      </c>
      <c r="N130" s="31">
        <v>96258271.390000001</v>
      </c>
    </row>
    <row r="131" spans="1:14" ht="13.5" customHeight="1">
      <c r="A131" s="1" t="s">
        <v>112</v>
      </c>
      <c r="B131" s="34">
        <v>86015750.459999993</v>
      </c>
      <c r="C131" s="31">
        <v>6109847.6099999985</v>
      </c>
      <c r="D131" s="31">
        <v>6417695.8499999996</v>
      </c>
      <c r="E131" s="31">
        <v>6745856.29</v>
      </c>
      <c r="F131" s="31">
        <v>6776053.4199999981</v>
      </c>
      <c r="G131" s="31">
        <v>9426636.1899999976</v>
      </c>
      <c r="H131" s="31">
        <v>5177079.5100000007</v>
      </c>
      <c r="I131" s="31">
        <v>5131523.6700000009</v>
      </c>
      <c r="J131" s="31">
        <v>4884456.57</v>
      </c>
      <c r="K131" s="31">
        <v>5193313.379999999</v>
      </c>
      <c r="L131" s="31">
        <v>8204237.8200000003</v>
      </c>
      <c r="M131" s="31">
        <v>8218234.9100000001</v>
      </c>
      <c r="N131" s="31">
        <v>13730815.24</v>
      </c>
    </row>
    <row r="132" spans="1:14" ht="13.5" customHeight="1">
      <c r="A132" s="1" t="s">
        <v>113</v>
      </c>
      <c r="B132" s="34">
        <v>553948838.07999992</v>
      </c>
      <c r="C132" s="31">
        <v>23608960.470000003</v>
      </c>
      <c r="D132" s="31">
        <v>33508983.610000003</v>
      </c>
      <c r="E132" s="31">
        <v>38989900.050000004</v>
      </c>
      <c r="F132" s="31">
        <v>28373762.410000004</v>
      </c>
      <c r="G132" s="31">
        <v>43598276.080000013</v>
      </c>
      <c r="H132" s="31">
        <v>50071446.300000012</v>
      </c>
      <c r="I132" s="31">
        <v>28841783.899999999</v>
      </c>
      <c r="J132" s="31">
        <v>31879912.640000004</v>
      </c>
      <c r="K132" s="31">
        <v>33791570.95000001</v>
      </c>
      <c r="L132" s="31">
        <v>39778591.620000005</v>
      </c>
      <c r="M132" s="31">
        <v>76535477.219999999</v>
      </c>
      <c r="N132" s="31">
        <v>124970172.82999998</v>
      </c>
    </row>
    <row r="133" spans="1:14" ht="13.5" customHeight="1">
      <c r="A133" s="21" t="s">
        <v>114</v>
      </c>
      <c r="B133" s="33">
        <v>186774494864.95999</v>
      </c>
      <c r="C133" s="30">
        <v>10233655478.349998</v>
      </c>
      <c r="D133" s="30">
        <v>12307502689.529993</v>
      </c>
      <c r="E133" s="30">
        <v>17136934196.629993</v>
      </c>
      <c r="F133" s="30">
        <v>14966471432.039995</v>
      </c>
      <c r="G133" s="30">
        <v>14196263169.989994</v>
      </c>
      <c r="H133" s="30">
        <v>15062636033.85</v>
      </c>
      <c r="I133" s="30">
        <v>14138742983.459995</v>
      </c>
      <c r="J133" s="30">
        <v>14313117817.770006</v>
      </c>
      <c r="K133" s="30">
        <v>16965996090.740019</v>
      </c>
      <c r="L133" s="30">
        <v>14774026562.37001</v>
      </c>
      <c r="M133" s="30">
        <v>23342121285.730015</v>
      </c>
      <c r="N133" s="30">
        <v>19337027124.500008</v>
      </c>
    </row>
    <row r="134" spans="1:14" ht="13.5" customHeight="1">
      <c r="A134" s="21" t="s">
        <v>323</v>
      </c>
      <c r="B134" s="33">
        <v>186774494864.95999</v>
      </c>
      <c r="C134" s="30">
        <v>10233655478.349998</v>
      </c>
      <c r="D134" s="30">
        <v>12307502689.529993</v>
      </c>
      <c r="E134" s="30">
        <v>17136934196.629993</v>
      </c>
      <c r="F134" s="30">
        <v>14966471432.039995</v>
      </c>
      <c r="G134" s="30">
        <v>14196263169.989994</v>
      </c>
      <c r="H134" s="30">
        <v>15062636033.85</v>
      </c>
      <c r="I134" s="30">
        <v>14138742983.459995</v>
      </c>
      <c r="J134" s="30">
        <v>14313117817.770006</v>
      </c>
      <c r="K134" s="30">
        <v>16965996090.740019</v>
      </c>
      <c r="L134" s="30">
        <v>14774026562.37001</v>
      </c>
      <c r="M134" s="30">
        <v>23342121285.730015</v>
      </c>
      <c r="N134" s="30">
        <v>19337027124.500008</v>
      </c>
    </row>
    <row r="135" spans="1:14" ht="13.5" customHeight="1">
      <c r="A135" s="1" t="s">
        <v>114</v>
      </c>
      <c r="B135" s="34">
        <v>144504489421.20001</v>
      </c>
      <c r="C135" s="31">
        <v>8350174336.6899977</v>
      </c>
      <c r="D135" s="31">
        <v>9624721520.9499912</v>
      </c>
      <c r="E135" s="31">
        <v>11884600456.079994</v>
      </c>
      <c r="F135" s="31">
        <v>11778939283.969995</v>
      </c>
      <c r="G135" s="31">
        <v>11199043316.839996</v>
      </c>
      <c r="H135" s="31">
        <v>12175376607.68</v>
      </c>
      <c r="I135" s="31">
        <v>10674830596.689995</v>
      </c>
      <c r="J135" s="31">
        <v>10077053148.570007</v>
      </c>
      <c r="K135" s="31">
        <v>11390078248.620018</v>
      </c>
      <c r="L135" s="31">
        <v>11377363835.240009</v>
      </c>
      <c r="M135" s="31">
        <v>19697910842.900013</v>
      </c>
      <c r="N135" s="31">
        <v>16274397226.970005</v>
      </c>
    </row>
    <row r="136" spans="1:14" ht="13.5" customHeight="1">
      <c r="A136" s="1" t="s">
        <v>324</v>
      </c>
      <c r="B136" s="34">
        <v>41259046.140000001</v>
      </c>
      <c r="C136" s="31">
        <v>0</v>
      </c>
      <c r="D136" s="31">
        <v>612805.07000000007</v>
      </c>
      <c r="E136" s="31">
        <v>390436.94999999995</v>
      </c>
      <c r="F136" s="31">
        <v>586613.3899999999</v>
      </c>
      <c r="G136" s="31">
        <v>224643.75</v>
      </c>
      <c r="H136" s="31">
        <v>343281.82999999996</v>
      </c>
      <c r="I136" s="31">
        <v>1797518.2899999996</v>
      </c>
      <c r="J136" s="31">
        <v>1373507.89</v>
      </c>
      <c r="K136" s="31">
        <v>781058.67999999993</v>
      </c>
      <c r="L136" s="31">
        <v>2486641.02</v>
      </c>
      <c r="M136" s="31">
        <v>1976579.07</v>
      </c>
      <c r="N136" s="31">
        <v>30685960.199999999</v>
      </c>
    </row>
    <row r="137" spans="1:14" ht="13.5" customHeight="1">
      <c r="A137" s="1" t="s">
        <v>115</v>
      </c>
      <c r="B137" s="34">
        <v>354115864.93000007</v>
      </c>
      <c r="C137" s="31">
        <v>15974799.799999997</v>
      </c>
      <c r="D137" s="31">
        <v>17389340.169999998</v>
      </c>
      <c r="E137" s="31">
        <v>20977463.770000007</v>
      </c>
      <c r="F137" s="31">
        <v>19728227.43</v>
      </c>
      <c r="G137" s="31">
        <v>23655873.27</v>
      </c>
      <c r="H137" s="31">
        <v>21571427.329999994</v>
      </c>
      <c r="I137" s="31">
        <v>22999681.66</v>
      </c>
      <c r="J137" s="31">
        <v>26945564.529999997</v>
      </c>
      <c r="K137" s="31">
        <v>26713094.350000005</v>
      </c>
      <c r="L137" s="31">
        <v>46868134.670000017</v>
      </c>
      <c r="M137" s="31">
        <v>61772438.129999988</v>
      </c>
      <c r="N137" s="31">
        <v>49519819.820000023</v>
      </c>
    </row>
    <row r="138" spans="1:14" ht="13.5" customHeight="1">
      <c r="A138" s="1" t="s">
        <v>116</v>
      </c>
      <c r="B138" s="34">
        <v>13125612389.82</v>
      </c>
      <c r="C138" s="31">
        <v>996709961.14999998</v>
      </c>
      <c r="D138" s="31">
        <v>994519719.42000008</v>
      </c>
      <c r="E138" s="31">
        <v>998445423.69999981</v>
      </c>
      <c r="F138" s="31">
        <v>997017014.3599999</v>
      </c>
      <c r="G138" s="31">
        <v>1000698385.6800001</v>
      </c>
      <c r="H138" s="31">
        <v>994090658.96999979</v>
      </c>
      <c r="I138" s="31">
        <v>991633634.98000014</v>
      </c>
      <c r="J138" s="31">
        <v>988319129.18999982</v>
      </c>
      <c r="K138" s="31">
        <v>993275341.16000009</v>
      </c>
      <c r="L138" s="31">
        <v>991385091.13999999</v>
      </c>
      <c r="M138" s="31">
        <v>2080466599.6199999</v>
      </c>
      <c r="N138" s="31">
        <v>1099051430.45</v>
      </c>
    </row>
    <row r="139" spans="1:14" ht="13.5" customHeight="1">
      <c r="A139" s="1" t="s">
        <v>117</v>
      </c>
      <c r="B139" s="34">
        <v>199757850.38</v>
      </c>
      <c r="C139" s="31">
        <v>6857222.0700000003</v>
      </c>
      <c r="D139" s="31">
        <v>6808970.9400000004</v>
      </c>
      <c r="E139" s="31">
        <v>9803482.4699999988</v>
      </c>
      <c r="F139" s="31">
        <v>7057298.6700000009</v>
      </c>
      <c r="G139" s="31">
        <v>8370739.3200000003</v>
      </c>
      <c r="H139" s="31">
        <v>13646291.720000003</v>
      </c>
      <c r="I139" s="31">
        <v>48838920.899999984</v>
      </c>
      <c r="J139" s="31">
        <v>7475091.3000000007</v>
      </c>
      <c r="K139" s="31">
        <v>19919610.039999999</v>
      </c>
      <c r="L139" s="31">
        <v>13129588.240000002</v>
      </c>
      <c r="M139" s="31">
        <v>30471498.370000001</v>
      </c>
      <c r="N139" s="31">
        <v>27379136.339999996</v>
      </c>
    </row>
    <row r="140" spans="1:14" ht="13.5" customHeight="1">
      <c r="A140" s="1" t="s">
        <v>325</v>
      </c>
      <c r="B140" s="34">
        <v>1588031601.3099999</v>
      </c>
      <c r="C140" s="31">
        <v>13536382.23</v>
      </c>
      <c r="D140" s="31">
        <v>45453335.95000001</v>
      </c>
      <c r="E140" s="31">
        <v>89563935.810000017</v>
      </c>
      <c r="F140" s="31">
        <v>142211537.38999999</v>
      </c>
      <c r="G140" s="31">
        <v>118183718.22999997</v>
      </c>
      <c r="H140" s="31">
        <v>111480086.37</v>
      </c>
      <c r="I140" s="31">
        <v>143923733.26999998</v>
      </c>
      <c r="J140" s="31">
        <v>205312094.18000001</v>
      </c>
      <c r="K140" s="31">
        <v>133596987.09</v>
      </c>
      <c r="L140" s="31">
        <v>206388234.45999998</v>
      </c>
      <c r="M140" s="31">
        <v>233168726.58000001</v>
      </c>
      <c r="N140" s="31">
        <v>145212829.75</v>
      </c>
    </row>
    <row r="141" spans="1:14" ht="13.5" customHeight="1">
      <c r="A141" s="1" t="s">
        <v>326</v>
      </c>
      <c r="B141" s="34">
        <v>1675149557.0799999</v>
      </c>
      <c r="C141" s="31">
        <v>45443239.61999999</v>
      </c>
      <c r="D141" s="31">
        <v>115025710.16</v>
      </c>
      <c r="E141" s="31">
        <v>149173590.74000001</v>
      </c>
      <c r="F141" s="31">
        <v>115603733.35999998</v>
      </c>
      <c r="G141" s="31">
        <v>92702145.390000001</v>
      </c>
      <c r="H141" s="31">
        <v>302676868.60999984</v>
      </c>
      <c r="I141" s="31">
        <v>130583550.72999997</v>
      </c>
      <c r="J141" s="31">
        <v>107386231.02000001</v>
      </c>
      <c r="K141" s="31">
        <v>110969116.43000001</v>
      </c>
      <c r="L141" s="31">
        <v>110586010.60000001</v>
      </c>
      <c r="M141" s="31">
        <v>247649139.44999996</v>
      </c>
      <c r="N141" s="31">
        <v>147350220.96999994</v>
      </c>
    </row>
    <row r="142" spans="1:14" ht="13.5" customHeight="1">
      <c r="A142" s="1" t="s">
        <v>118</v>
      </c>
      <c r="B142" s="34">
        <v>4955021766.5299988</v>
      </c>
      <c r="C142" s="31">
        <v>14294812.620000001</v>
      </c>
      <c r="D142" s="31">
        <v>298681410.81999999</v>
      </c>
      <c r="E142" s="31">
        <v>478335890.6299997</v>
      </c>
      <c r="F142" s="31">
        <v>269935910.96000004</v>
      </c>
      <c r="G142" s="31">
        <v>245433538.61999989</v>
      </c>
      <c r="H142" s="31">
        <v>275507096.88000005</v>
      </c>
      <c r="I142" s="31">
        <v>302339966.54999983</v>
      </c>
      <c r="J142" s="31">
        <v>459836363.55999994</v>
      </c>
      <c r="K142" s="31">
        <v>412036654.64999992</v>
      </c>
      <c r="L142" s="31">
        <v>695514955.92999995</v>
      </c>
      <c r="M142" s="31">
        <v>552431212.89999986</v>
      </c>
      <c r="N142" s="31">
        <v>950673952.40999949</v>
      </c>
    </row>
    <row r="143" spans="1:14" ht="13.5" customHeight="1">
      <c r="A143" s="1" t="s">
        <v>119</v>
      </c>
      <c r="B143" s="34">
        <v>20331057367.57</v>
      </c>
      <c r="C143" s="31">
        <v>790664724.17000008</v>
      </c>
      <c r="D143" s="31">
        <v>1204289876.0500004</v>
      </c>
      <c r="E143" s="31">
        <v>3505643516.48</v>
      </c>
      <c r="F143" s="31">
        <v>1635391812.5100002</v>
      </c>
      <c r="G143" s="31">
        <v>1507950808.8900001</v>
      </c>
      <c r="H143" s="31">
        <v>1167943714.4600003</v>
      </c>
      <c r="I143" s="31">
        <v>1821795380.3900008</v>
      </c>
      <c r="J143" s="31">
        <v>2439416687.5299993</v>
      </c>
      <c r="K143" s="31">
        <v>3878625979.7199993</v>
      </c>
      <c r="L143" s="31">
        <v>1330304071.0700006</v>
      </c>
      <c r="M143" s="31">
        <v>436274248.71000016</v>
      </c>
      <c r="N143" s="31">
        <v>612756547.59000015</v>
      </c>
    </row>
    <row r="144" spans="1:14" ht="13.5" customHeight="1">
      <c r="A144" s="23" t="s">
        <v>120</v>
      </c>
      <c r="B144" s="33">
        <v>145792041708.07999</v>
      </c>
      <c r="C144" s="30">
        <v>5578841705.8700008</v>
      </c>
      <c r="D144" s="30">
        <v>10824044413.390001</v>
      </c>
      <c r="E144" s="30">
        <v>11532024560.440002</v>
      </c>
      <c r="F144" s="30">
        <v>16117327668.790005</v>
      </c>
      <c r="G144" s="30">
        <v>10241494636.59</v>
      </c>
      <c r="H144" s="30">
        <v>10008926879.890001</v>
      </c>
      <c r="I144" s="30">
        <v>12983890630.530006</v>
      </c>
      <c r="J144" s="30">
        <v>11847762039.630011</v>
      </c>
      <c r="K144" s="30">
        <v>10936550535.020008</v>
      </c>
      <c r="L144" s="30">
        <v>10501801190.049999</v>
      </c>
      <c r="M144" s="30">
        <v>11475249335.769999</v>
      </c>
      <c r="N144" s="30">
        <v>23744128112.109978</v>
      </c>
    </row>
    <row r="145" spans="1:14" ht="13.5" customHeight="1">
      <c r="A145" s="23" t="s">
        <v>208</v>
      </c>
      <c r="B145" s="33">
        <v>145792041708.07999</v>
      </c>
      <c r="C145" s="30">
        <v>5578841705.8700008</v>
      </c>
      <c r="D145" s="30">
        <v>10824044413.390001</v>
      </c>
      <c r="E145" s="30">
        <v>11532024560.440002</v>
      </c>
      <c r="F145" s="30">
        <v>16117327668.790005</v>
      </c>
      <c r="G145" s="30">
        <v>10241494636.59</v>
      </c>
      <c r="H145" s="30">
        <v>10008926879.890001</v>
      </c>
      <c r="I145" s="30">
        <v>12983890630.530006</v>
      </c>
      <c r="J145" s="30">
        <v>11847762039.630011</v>
      </c>
      <c r="K145" s="30">
        <v>10936550535.020008</v>
      </c>
      <c r="L145" s="30">
        <v>10501801190.049999</v>
      </c>
      <c r="M145" s="30">
        <v>11475249335.769999</v>
      </c>
      <c r="N145" s="30">
        <v>23744128112.109978</v>
      </c>
    </row>
    <row r="146" spans="1:14" ht="13.5" customHeight="1">
      <c r="A146" s="1" t="s">
        <v>120</v>
      </c>
      <c r="B146" s="34">
        <v>134826676894.37001</v>
      </c>
      <c r="C146" s="31">
        <v>5318212111.7700014</v>
      </c>
      <c r="D146" s="31">
        <v>10423208999.34</v>
      </c>
      <c r="E146" s="31">
        <v>11055806207.510004</v>
      </c>
      <c r="F146" s="31">
        <v>15273720373.290003</v>
      </c>
      <c r="G146" s="31">
        <v>9687372873.5099983</v>
      </c>
      <c r="H146" s="31">
        <v>9502265081.3600025</v>
      </c>
      <c r="I146" s="31">
        <v>12350667601.130007</v>
      </c>
      <c r="J146" s="31">
        <v>10677228713.200012</v>
      </c>
      <c r="K146" s="31">
        <v>9615175448.4200096</v>
      </c>
      <c r="L146" s="31">
        <v>9177233762.3699989</v>
      </c>
      <c r="M146" s="31">
        <v>9786161104.3500004</v>
      </c>
      <c r="N146" s="31">
        <v>21959624618.119976</v>
      </c>
    </row>
    <row r="147" spans="1:14" ht="13.5" customHeight="1">
      <c r="A147" s="24" t="s">
        <v>210</v>
      </c>
      <c r="B147" s="34">
        <v>223512696.98999998</v>
      </c>
      <c r="C147" s="31">
        <v>0</v>
      </c>
      <c r="D147" s="31">
        <v>0</v>
      </c>
      <c r="E147" s="31">
        <v>131280</v>
      </c>
      <c r="F147" s="31">
        <v>13785415.249999996</v>
      </c>
      <c r="G147" s="31">
        <v>17281160.290000003</v>
      </c>
      <c r="H147" s="31">
        <v>13818657.330000006</v>
      </c>
      <c r="I147" s="31">
        <v>12482498.819999998</v>
      </c>
      <c r="J147" s="31">
        <v>32971257.340000004</v>
      </c>
      <c r="K147" s="31">
        <v>34473768.350000009</v>
      </c>
      <c r="L147" s="31">
        <v>28136875.539999995</v>
      </c>
      <c r="M147" s="31">
        <v>26632412.509999994</v>
      </c>
      <c r="N147" s="31">
        <v>43799371.559999965</v>
      </c>
    </row>
    <row r="148" spans="1:14" ht="13.5" customHeight="1">
      <c r="A148" s="24" t="s">
        <v>209</v>
      </c>
      <c r="B148" s="34">
        <v>34665524.430000007</v>
      </c>
      <c r="C148" s="31">
        <v>0</v>
      </c>
      <c r="D148" s="31">
        <v>0</v>
      </c>
      <c r="E148" s="31">
        <v>0</v>
      </c>
      <c r="F148" s="31">
        <v>2186646.4699999997</v>
      </c>
      <c r="G148" s="31">
        <v>1121201.1599999999</v>
      </c>
      <c r="H148" s="31">
        <v>6678490.0800000001</v>
      </c>
      <c r="I148" s="31">
        <v>5183824.5999999996</v>
      </c>
      <c r="J148" s="31">
        <v>1976012.48</v>
      </c>
      <c r="K148" s="31">
        <v>1033996.1000000001</v>
      </c>
      <c r="L148" s="31">
        <v>9916739.8800000027</v>
      </c>
      <c r="M148" s="31">
        <v>397624.05</v>
      </c>
      <c r="N148" s="31">
        <v>6170989.6100000003</v>
      </c>
    </row>
    <row r="149" spans="1:14" ht="13.5" customHeight="1">
      <c r="A149" s="1" t="s">
        <v>121</v>
      </c>
      <c r="B149" s="34">
        <v>1083754197.9800003</v>
      </c>
      <c r="C149" s="31">
        <v>1350063</v>
      </c>
      <c r="D149" s="31">
        <v>6451926.4500000002</v>
      </c>
      <c r="E149" s="31">
        <v>5415128.9800000004</v>
      </c>
      <c r="F149" s="31">
        <v>4316572.54</v>
      </c>
      <c r="G149" s="31">
        <v>33287229.610000003</v>
      </c>
      <c r="H149" s="31">
        <v>24604169.379999999</v>
      </c>
      <c r="I149" s="31">
        <v>5456968.4699999997</v>
      </c>
      <c r="J149" s="31">
        <v>11467231.83</v>
      </c>
      <c r="K149" s="31">
        <v>44432219.260000005</v>
      </c>
      <c r="L149" s="31">
        <v>6763151.7899999991</v>
      </c>
      <c r="M149" s="31">
        <v>642897072.1400001</v>
      </c>
      <c r="N149" s="31">
        <v>297312464.53000015</v>
      </c>
    </row>
    <row r="150" spans="1:14" ht="13.5" customHeight="1">
      <c r="A150" s="1" t="s">
        <v>122</v>
      </c>
      <c r="B150" s="34">
        <v>314312056.80000007</v>
      </c>
      <c r="C150" s="31">
        <v>6879850.8200000012</v>
      </c>
      <c r="D150" s="31">
        <v>6831470.0200000005</v>
      </c>
      <c r="E150" s="31">
        <v>16410926.309999999</v>
      </c>
      <c r="F150" s="31">
        <v>13125532.530000001</v>
      </c>
      <c r="G150" s="31">
        <v>25136387.590000004</v>
      </c>
      <c r="H150" s="31">
        <v>10611735.310000002</v>
      </c>
      <c r="I150" s="31">
        <v>13527387.210000005</v>
      </c>
      <c r="J150" s="31">
        <v>15404971.889999999</v>
      </c>
      <c r="K150" s="31">
        <v>16560902.209999999</v>
      </c>
      <c r="L150" s="31">
        <v>21915972.399999999</v>
      </c>
      <c r="M150" s="31">
        <v>16141036.929999998</v>
      </c>
      <c r="N150" s="31">
        <v>151765883.58000004</v>
      </c>
    </row>
    <row r="151" spans="1:14" ht="13.5" customHeight="1">
      <c r="A151" s="1" t="s">
        <v>123</v>
      </c>
      <c r="B151" s="34">
        <v>8370686007.4500008</v>
      </c>
      <c r="C151" s="31">
        <v>186595893.66</v>
      </c>
      <c r="D151" s="31">
        <v>385315694.67999995</v>
      </c>
      <c r="E151" s="31">
        <v>451954736.79999989</v>
      </c>
      <c r="F151" s="31">
        <v>600622320.36000001</v>
      </c>
      <c r="G151" s="31">
        <v>336601067.62</v>
      </c>
      <c r="H151" s="31">
        <v>443066081.01000005</v>
      </c>
      <c r="I151" s="31">
        <v>594703702.77000046</v>
      </c>
      <c r="J151" s="31">
        <v>1084078028.7500002</v>
      </c>
      <c r="K151" s="31">
        <v>1205323795.1299996</v>
      </c>
      <c r="L151" s="31">
        <v>1254453587.9899998</v>
      </c>
      <c r="M151" s="31">
        <v>952696777.66999996</v>
      </c>
      <c r="N151" s="31">
        <v>875274321.00999975</v>
      </c>
    </row>
    <row r="152" spans="1:14" ht="13.5" customHeight="1">
      <c r="A152" s="1" t="s">
        <v>124</v>
      </c>
      <c r="B152" s="34">
        <v>6735652.4499999993</v>
      </c>
      <c r="C152" s="31">
        <v>623443.61999999988</v>
      </c>
      <c r="D152" s="31">
        <v>641473.73</v>
      </c>
      <c r="E152" s="31">
        <v>651428.87</v>
      </c>
      <c r="F152" s="31">
        <v>470428.9</v>
      </c>
      <c r="G152" s="31">
        <v>470247.43</v>
      </c>
      <c r="H152" s="31">
        <v>471385.16000000003</v>
      </c>
      <c r="I152" s="31">
        <v>427067.67000000004</v>
      </c>
      <c r="J152" s="31">
        <v>426888.45999999996</v>
      </c>
      <c r="K152" s="31">
        <v>221299.84</v>
      </c>
      <c r="L152" s="31">
        <v>1783961.34</v>
      </c>
      <c r="M152" s="31">
        <v>113273.89</v>
      </c>
      <c r="N152" s="31">
        <v>434753.54000000004</v>
      </c>
    </row>
    <row r="153" spans="1:14" ht="13.5" customHeight="1">
      <c r="A153" s="1" t="s">
        <v>327</v>
      </c>
      <c r="B153" s="34">
        <v>931698677.61000013</v>
      </c>
      <c r="C153" s="31">
        <v>65180342.999999993</v>
      </c>
      <c r="D153" s="31">
        <v>1594849.17</v>
      </c>
      <c r="E153" s="31">
        <v>1654851.97</v>
      </c>
      <c r="F153" s="31">
        <v>209100379.45000002</v>
      </c>
      <c r="G153" s="31">
        <v>140224469.38</v>
      </c>
      <c r="H153" s="31">
        <v>7411280.2600000007</v>
      </c>
      <c r="I153" s="31">
        <v>1441579.8599999999</v>
      </c>
      <c r="J153" s="31">
        <v>24208935.68</v>
      </c>
      <c r="K153" s="31">
        <v>19329105.710000001</v>
      </c>
      <c r="L153" s="31">
        <v>1597138.7400000002</v>
      </c>
      <c r="M153" s="31">
        <v>50210034.229999997</v>
      </c>
      <c r="N153" s="31">
        <v>409745710.16000003</v>
      </c>
    </row>
    <row r="154" spans="1:14" ht="13.5" customHeight="1">
      <c r="A154" s="21" t="s">
        <v>125</v>
      </c>
      <c r="B154" s="33">
        <v>3041611938.4600005</v>
      </c>
      <c r="C154" s="30">
        <v>82066597.539999992</v>
      </c>
      <c r="D154" s="30">
        <v>160994148.88000005</v>
      </c>
      <c r="E154" s="30">
        <v>145391189.48999998</v>
      </c>
      <c r="F154" s="30">
        <v>162991906.84000009</v>
      </c>
      <c r="G154" s="30">
        <v>217020649.10999995</v>
      </c>
      <c r="H154" s="30">
        <v>184572176.88999996</v>
      </c>
      <c r="I154" s="30">
        <v>200700005.23000005</v>
      </c>
      <c r="J154" s="30">
        <v>346857482.2700001</v>
      </c>
      <c r="K154" s="30">
        <v>232820070.74000013</v>
      </c>
      <c r="L154" s="30">
        <v>194305614.92000002</v>
      </c>
      <c r="M154" s="30">
        <v>352794056.50999999</v>
      </c>
      <c r="N154" s="30">
        <v>761098040.0399996</v>
      </c>
    </row>
    <row r="155" spans="1:14" ht="13.5" customHeight="1">
      <c r="A155" s="21" t="s">
        <v>176</v>
      </c>
      <c r="B155" s="33">
        <v>3041611938.4600005</v>
      </c>
      <c r="C155" s="30">
        <v>82066597.539999992</v>
      </c>
      <c r="D155" s="30">
        <v>160994148.88000005</v>
      </c>
      <c r="E155" s="30">
        <v>145391189.48999998</v>
      </c>
      <c r="F155" s="30">
        <v>162991906.84000009</v>
      </c>
      <c r="G155" s="30">
        <v>217020649.10999995</v>
      </c>
      <c r="H155" s="30">
        <v>184572176.88999996</v>
      </c>
      <c r="I155" s="30">
        <v>200700005.23000005</v>
      </c>
      <c r="J155" s="30">
        <v>346857482.2700001</v>
      </c>
      <c r="K155" s="30">
        <v>232820070.74000013</v>
      </c>
      <c r="L155" s="30">
        <v>194305614.92000002</v>
      </c>
      <c r="M155" s="30">
        <v>352794056.50999999</v>
      </c>
      <c r="N155" s="30">
        <v>761098040.0399996</v>
      </c>
    </row>
    <row r="156" spans="1:14" ht="13.5" customHeight="1">
      <c r="A156" s="1" t="s">
        <v>125</v>
      </c>
      <c r="B156" s="34">
        <v>3041611938.4600005</v>
      </c>
      <c r="C156" s="31">
        <v>82066597.539999992</v>
      </c>
      <c r="D156" s="31">
        <v>160994148.88000005</v>
      </c>
      <c r="E156" s="31">
        <v>145391189.48999998</v>
      </c>
      <c r="F156" s="31">
        <v>162991906.84000009</v>
      </c>
      <c r="G156" s="31">
        <v>217020649.10999995</v>
      </c>
      <c r="H156" s="31">
        <v>184572176.88999996</v>
      </c>
      <c r="I156" s="31">
        <v>200700005.23000005</v>
      </c>
      <c r="J156" s="31">
        <v>346857482.2700001</v>
      </c>
      <c r="K156" s="31">
        <v>232820070.74000013</v>
      </c>
      <c r="L156" s="31">
        <v>194305614.92000002</v>
      </c>
      <c r="M156" s="31">
        <v>352794056.50999999</v>
      </c>
      <c r="N156" s="31">
        <v>761098040.0399996</v>
      </c>
    </row>
    <row r="157" spans="1:14" ht="13.5" customHeight="1">
      <c r="A157" s="21" t="s">
        <v>126</v>
      </c>
      <c r="B157" s="33">
        <v>1874073576.5199997</v>
      </c>
      <c r="C157" s="30">
        <v>115345308.37000002</v>
      </c>
      <c r="D157" s="30">
        <v>123909293.62999997</v>
      </c>
      <c r="E157" s="30">
        <v>146708423.38000008</v>
      </c>
      <c r="F157" s="30">
        <v>134913754.24000001</v>
      </c>
      <c r="G157" s="30">
        <v>140796242.22</v>
      </c>
      <c r="H157" s="30">
        <v>128023730.56999995</v>
      </c>
      <c r="I157" s="30">
        <v>208564655.01000002</v>
      </c>
      <c r="J157" s="30">
        <v>128628423.85000004</v>
      </c>
      <c r="K157" s="30">
        <v>142169878.13</v>
      </c>
      <c r="L157" s="30">
        <v>118811021.10999998</v>
      </c>
      <c r="M157" s="30">
        <v>177410899.41999993</v>
      </c>
      <c r="N157" s="30">
        <v>308791946.58999991</v>
      </c>
    </row>
    <row r="158" spans="1:14" ht="13.5" customHeight="1">
      <c r="A158" s="21" t="s">
        <v>177</v>
      </c>
      <c r="B158" s="33">
        <v>1874073576.5199997</v>
      </c>
      <c r="C158" s="30">
        <v>115345308.37000002</v>
      </c>
      <c r="D158" s="30">
        <v>123909293.62999997</v>
      </c>
      <c r="E158" s="30">
        <v>146708423.38000008</v>
      </c>
      <c r="F158" s="30">
        <v>134913754.24000001</v>
      </c>
      <c r="G158" s="30">
        <v>140796242.22</v>
      </c>
      <c r="H158" s="30">
        <v>128023730.56999995</v>
      </c>
      <c r="I158" s="30">
        <v>208564655.01000002</v>
      </c>
      <c r="J158" s="30">
        <v>128628423.85000004</v>
      </c>
      <c r="K158" s="30">
        <v>142169878.13</v>
      </c>
      <c r="L158" s="30">
        <v>118811021.10999998</v>
      </c>
      <c r="M158" s="30">
        <v>177410899.41999993</v>
      </c>
      <c r="N158" s="30">
        <v>308791946.58999991</v>
      </c>
    </row>
    <row r="159" spans="1:14" ht="13.5" customHeight="1">
      <c r="A159" s="1" t="s">
        <v>126</v>
      </c>
      <c r="B159" s="34">
        <v>1874073576.5199997</v>
      </c>
      <c r="C159" s="31">
        <v>115345308.37000002</v>
      </c>
      <c r="D159" s="31">
        <v>123909293.62999997</v>
      </c>
      <c r="E159" s="31">
        <v>146708423.38000008</v>
      </c>
      <c r="F159" s="31">
        <v>134913754.24000001</v>
      </c>
      <c r="G159" s="31">
        <v>140796242.22</v>
      </c>
      <c r="H159" s="31">
        <v>128023730.56999995</v>
      </c>
      <c r="I159" s="31">
        <v>208564655.01000002</v>
      </c>
      <c r="J159" s="31">
        <v>128628423.85000004</v>
      </c>
      <c r="K159" s="31">
        <v>142169878.13</v>
      </c>
      <c r="L159" s="31">
        <v>118811021.10999998</v>
      </c>
      <c r="M159" s="31">
        <v>177410899.41999993</v>
      </c>
      <c r="N159" s="31">
        <v>308791946.58999991</v>
      </c>
    </row>
    <row r="160" spans="1:14" ht="13.5" customHeight="1">
      <c r="A160" s="21" t="s">
        <v>127</v>
      </c>
      <c r="B160" s="33">
        <v>16918221101.880005</v>
      </c>
      <c r="C160" s="30">
        <v>668561805.88000011</v>
      </c>
      <c r="D160" s="30">
        <v>909221064.80999994</v>
      </c>
      <c r="E160" s="30">
        <v>1164341437.3299999</v>
      </c>
      <c r="F160" s="30">
        <v>1171024324.4500003</v>
      </c>
      <c r="G160" s="30">
        <v>1121446785.0900006</v>
      </c>
      <c r="H160" s="30">
        <v>1165606291.2000003</v>
      </c>
      <c r="I160" s="30">
        <v>916187908.6200006</v>
      </c>
      <c r="J160" s="30">
        <v>1843347084.4400005</v>
      </c>
      <c r="K160" s="30">
        <v>1056498783.5199999</v>
      </c>
      <c r="L160" s="30">
        <v>1570252948.7399998</v>
      </c>
      <c r="M160" s="30">
        <v>3231316525.9100008</v>
      </c>
      <c r="N160" s="30">
        <v>2100416141.8899999</v>
      </c>
    </row>
    <row r="161" spans="1:14" ht="13.5" customHeight="1">
      <c r="A161" s="21" t="s">
        <v>178</v>
      </c>
      <c r="B161" s="33">
        <v>16918221101.880005</v>
      </c>
      <c r="C161" s="30">
        <v>668561805.88000011</v>
      </c>
      <c r="D161" s="30">
        <v>909221064.80999994</v>
      </c>
      <c r="E161" s="30">
        <v>1164341437.3299999</v>
      </c>
      <c r="F161" s="30">
        <v>1171024324.4500003</v>
      </c>
      <c r="G161" s="30">
        <v>1121446785.0900006</v>
      </c>
      <c r="H161" s="30">
        <v>1165606291.2000003</v>
      </c>
      <c r="I161" s="30">
        <v>916187908.6200006</v>
      </c>
      <c r="J161" s="30">
        <v>1843347084.4400005</v>
      </c>
      <c r="K161" s="30">
        <v>1056498783.5199999</v>
      </c>
      <c r="L161" s="30">
        <v>1570252948.7399998</v>
      </c>
      <c r="M161" s="30">
        <v>3231316525.9100008</v>
      </c>
      <c r="N161" s="30">
        <v>2100416141.8899999</v>
      </c>
    </row>
    <row r="162" spans="1:14" ht="13.5" customHeight="1">
      <c r="A162" s="1" t="s">
        <v>127</v>
      </c>
      <c r="B162" s="34">
        <v>16322486204.740002</v>
      </c>
      <c r="C162" s="31">
        <v>634702677.94000006</v>
      </c>
      <c r="D162" s="31">
        <v>871459063.63</v>
      </c>
      <c r="E162" s="31">
        <v>1123246886.7399998</v>
      </c>
      <c r="F162" s="31">
        <v>1129525405.7000003</v>
      </c>
      <c r="G162" s="31">
        <v>1078975821.1600006</v>
      </c>
      <c r="H162" s="31">
        <v>1129199357.9700003</v>
      </c>
      <c r="I162" s="31">
        <v>876006340.89000058</v>
      </c>
      <c r="J162" s="31">
        <v>1795597324.2600005</v>
      </c>
      <c r="K162" s="31">
        <v>1008905741.8</v>
      </c>
      <c r="L162" s="31">
        <v>1518286543.4999998</v>
      </c>
      <c r="M162" s="31">
        <v>3151639609.2800012</v>
      </c>
      <c r="N162" s="31">
        <v>2004941431.8699999</v>
      </c>
    </row>
    <row r="163" spans="1:14" ht="13.5" customHeight="1">
      <c r="A163" s="1" t="s">
        <v>128</v>
      </c>
      <c r="B163" s="34">
        <v>581472408.24000013</v>
      </c>
      <c r="C163" s="31">
        <v>33013217.689999998</v>
      </c>
      <c r="D163" s="31">
        <v>36969049.020000003</v>
      </c>
      <c r="E163" s="31">
        <v>40131342.640000001</v>
      </c>
      <c r="F163" s="31">
        <v>40462910.850000024</v>
      </c>
      <c r="G163" s="31">
        <v>41642793.270000011</v>
      </c>
      <c r="H163" s="31">
        <v>35623900.450000003</v>
      </c>
      <c r="I163" s="31">
        <v>38658639.150000006</v>
      </c>
      <c r="J163" s="31">
        <v>46018196.970000036</v>
      </c>
      <c r="K163" s="31">
        <v>46427104.920000009</v>
      </c>
      <c r="L163" s="31">
        <v>50767288.770000003</v>
      </c>
      <c r="M163" s="31">
        <v>77921285.429999977</v>
      </c>
      <c r="N163" s="31">
        <v>93836679.080000043</v>
      </c>
    </row>
    <row r="164" spans="1:14" ht="13.5" customHeight="1">
      <c r="A164" s="1" t="s">
        <v>129</v>
      </c>
      <c r="B164" s="34">
        <v>14262488.9</v>
      </c>
      <c r="C164" s="31">
        <v>845910.24999999988</v>
      </c>
      <c r="D164" s="31">
        <v>792952.16</v>
      </c>
      <c r="E164" s="31">
        <v>963207.95000000019</v>
      </c>
      <c r="F164" s="31">
        <v>1036007.9</v>
      </c>
      <c r="G164" s="31">
        <v>828170.65999999992</v>
      </c>
      <c r="H164" s="31">
        <v>783032.78</v>
      </c>
      <c r="I164" s="31">
        <v>1522928.58</v>
      </c>
      <c r="J164" s="31">
        <v>1731563.21</v>
      </c>
      <c r="K164" s="31">
        <v>1165936.8</v>
      </c>
      <c r="L164" s="31">
        <v>1199116.47</v>
      </c>
      <c r="M164" s="31">
        <v>1755631.2</v>
      </c>
      <c r="N164" s="31">
        <v>1638030.9399999997</v>
      </c>
    </row>
    <row r="165" spans="1:14" ht="13.5" customHeight="1">
      <c r="A165" s="21" t="s">
        <v>207</v>
      </c>
      <c r="B165" s="33">
        <v>45743372024.069992</v>
      </c>
      <c r="C165" s="30">
        <v>563274776.93000007</v>
      </c>
      <c r="D165" s="30">
        <v>1911387824.1300001</v>
      </c>
      <c r="E165" s="30">
        <v>1840303872.1999998</v>
      </c>
      <c r="F165" s="30">
        <v>2151131069.3000007</v>
      </c>
      <c r="G165" s="30">
        <v>1755208484.47</v>
      </c>
      <c r="H165" s="30">
        <v>3230602945.77</v>
      </c>
      <c r="I165" s="30">
        <v>2605688168.2200003</v>
      </c>
      <c r="J165" s="30">
        <v>2914536123.9700003</v>
      </c>
      <c r="K165" s="30">
        <v>4747311280.0899982</v>
      </c>
      <c r="L165" s="30">
        <v>3781671687.5899992</v>
      </c>
      <c r="M165" s="30">
        <v>3785079968.7599993</v>
      </c>
      <c r="N165" s="30">
        <v>16457175822.63999</v>
      </c>
    </row>
    <row r="166" spans="1:14" ht="13.5" customHeight="1">
      <c r="A166" s="21" t="s">
        <v>328</v>
      </c>
      <c r="B166" s="33">
        <v>45743372024.069992</v>
      </c>
      <c r="C166" s="30">
        <v>563274776.93000007</v>
      </c>
      <c r="D166" s="30">
        <v>1911387824.1300001</v>
      </c>
      <c r="E166" s="30">
        <v>1840303872.1999998</v>
      </c>
      <c r="F166" s="30">
        <v>2151131069.3000007</v>
      </c>
      <c r="G166" s="30">
        <v>1755208484.47</v>
      </c>
      <c r="H166" s="30">
        <v>3230602945.77</v>
      </c>
      <c r="I166" s="30">
        <v>2605688168.2200003</v>
      </c>
      <c r="J166" s="30">
        <v>2914536123.9700003</v>
      </c>
      <c r="K166" s="30">
        <v>4747311280.0899982</v>
      </c>
      <c r="L166" s="30">
        <v>3781671687.5899992</v>
      </c>
      <c r="M166" s="30">
        <v>3785079968.7599993</v>
      </c>
      <c r="N166" s="30">
        <v>16457175822.63999</v>
      </c>
    </row>
    <row r="167" spans="1:14" ht="13.5" customHeight="1">
      <c r="A167" s="24" t="s">
        <v>328</v>
      </c>
      <c r="B167" s="34">
        <v>34084243112.509991</v>
      </c>
      <c r="C167" s="31">
        <v>380459988.96000004</v>
      </c>
      <c r="D167" s="31">
        <v>1646542269.6200001</v>
      </c>
      <c r="E167" s="31">
        <v>1300381306.01</v>
      </c>
      <c r="F167" s="31">
        <v>1561642630.730001</v>
      </c>
      <c r="G167" s="31">
        <v>1338113029.1900001</v>
      </c>
      <c r="H167" s="31">
        <v>2692796359.3000002</v>
      </c>
      <c r="I167" s="31">
        <v>2084792457.8200002</v>
      </c>
      <c r="J167" s="31">
        <v>2285440726.1300001</v>
      </c>
      <c r="K167" s="31">
        <v>4134561860.8899984</v>
      </c>
      <c r="L167" s="31">
        <v>2791820496.9099994</v>
      </c>
      <c r="M167" s="31">
        <v>2198389260.999999</v>
      </c>
      <c r="N167" s="31">
        <v>11669302725.949989</v>
      </c>
    </row>
    <row r="168" spans="1:14" ht="13.5" customHeight="1">
      <c r="A168" s="1" t="s">
        <v>131</v>
      </c>
      <c r="B168" s="34">
        <v>357397501.31999999</v>
      </c>
      <c r="C168" s="31">
        <v>13677873.200000001</v>
      </c>
      <c r="D168" s="31">
        <v>15131903.870000003</v>
      </c>
      <c r="E168" s="31">
        <v>16516807.789999999</v>
      </c>
      <c r="F168" s="31">
        <v>28371325.620000001</v>
      </c>
      <c r="G168" s="31">
        <v>26645119.870000005</v>
      </c>
      <c r="H168" s="31">
        <v>24914613.079999998</v>
      </c>
      <c r="I168" s="31">
        <v>27229827.839999996</v>
      </c>
      <c r="J168" s="31">
        <v>23775377.879999995</v>
      </c>
      <c r="K168" s="31">
        <v>18751315.510000005</v>
      </c>
      <c r="L168" s="31">
        <v>20320977.219999999</v>
      </c>
      <c r="M168" s="31">
        <v>42243892.719999991</v>
      </c>
      <c r="N168" s="31">
        <v>99818466.719999969</v>
      </c>
    </row>
    <row r="169" spans="1:14" ht="13.5" customHeight="1">
      <c r="A169" s="1" t="s">
        <v>132</v>
      </c>
      <c r="B169" s="34">
        <v>8507018089.9400024</v>
      </c>
      <c r="C169" s="31">
        <v>73951480.930000007</v>
      </c>
      <c r="D169" s="31">
        <v>128307169.49000002</v>
      </c>
      <c r="E169" s="31">
        <v>383194355.85999995</v>
      </c>
      <c r="F169" s="31">
        <v>431733464.43000007</v>
      </c>
      <c r="G169" s="31">
        <v>237741392.28</v>
      </c>
      <c r="H169" s="31">
        <v>340565360.9600001</v>
      </c>
      <c r="I169" s="31">
        <v>302002572.69000012</v>
      </c>
      <c r="J169" s="31">
        <v>348366297.7700001</v>
      </c>
      <c r="K169" s="31">
        <v>330119455.36000001</v>
      </c>
      <c r="L169" s="31">
        <v>714964986.94000006</v>
      </c>
      <c r="M169" s="31">
        <v>1281251802.4700003</v>
      </c>
      <c r="N169" s="31">
        <v>3934819750.7600021</v>
      </c>
    </row>
    <row r="170" spans="1:14" ht="13.5" customHeight="1">
      <c r="A170" s="1" t="s">
        <v>134</v>
      </c>
      <c r="B170" s="34">
        <v>2436343006.6800003</v>
      </c>
      <c r="C170" s="31">
        <v>77424153.030000001</v>
      </c>
      <c r="D170" s="31">
        <v>101592620.82000001</v>
      </c>
      <c r="E170" s="31">
        <v>118403191.09</v>
      </c>
      <c r="F170" s="31">
        <v>101553548.74000001</v>
      </c>
      <c r="G170" s="31">
        <v>128985216.3</v>
      </c>
      <c r="H170" s="31">
        <v>143657516.25</v>
      </c>
      <c r="I170" s="31">
        <v>166087564.75000003</v>
      </c>
      <c r="J170" s="31">
        <v>234200239.03</v>
      </c>
      <c r="K170" s="31">
        <v>236096551.71999994</v>
      </c>
      <c r="L170" s="31">
        <v>230831834.92000002</v>
      </c>
      <c r="M170" s="31">
        <v>214785894.44</v>
      </c>
      <c r="N170" s="31">
        <v>682724675.58999991</v>
      </c>
    </row>
    <row r="171" spans="1:14" ht="13.5" customHeight="1">
      <c r="A171" s="1" t="s">
        <v>135</v>
      </c>
      <c r="B171" s="34">
        <v>127207502.82999998</v>
      </c>
      <c r="C171" s="31">
        <v>5637077.8700000001</v>
      </c>
      <c r="D171" s="31">
        <v>7281742.6699999999</v>
      </c>
      <c r="E171" s="31">
        <v>8125006.9399999995</v>
      </c>
      <c r="F171" s="31">
        <v>8349576.5599999987</v>
      </c>
      <c r="G171" s="31">
        <v>8178440.1300000008</v>
      </c>
      <c r="H171" s="31">
        <v>10314775.390000002</v>
      </c>
      <c r="I171" s="31">
        <v>6930771.8800000008</v>
      </c>
      <c r="J171" s="31">
        <v>7590865.0600000005</v>
      </c>
      <c r="K171" s="31">
        <v>11723057.52</v>
      </c>
      <c r="L171" s="31">
        <v>8875301.0599999968</v>
      </c>
      <c r="M171" s="31">
        <v>21895319.839999996</v>
      </c>
      <c r="N171" s="31">
        <v>22305567.91</v>
      </c>
    </row>
    <row r="172" spans="1:14" ht="13.5" customHeight="1">
      <c r="A172" s="1" t="s">
        <v>136</v>
      </c>
      <c r="B172" s="34">
        <v>182321804.28999996</v>
      </c>
      <c r="C172" s="31">
        <v>10980235.58</v>
      </c>
      <c r="D172" s="31">
        <v>11074907.700000001</v>
      </c>
      <c r="E172" s="31">
        <v>11469334.119999997</v>
      </c>
      <c r="F172" s="31">
        <v>16860885.02</v>
      </c>
      <c r="G172" s="31">
        <v>13188617.659999998</v>
      </c>
      <c r="H172" s="31">
        <v>16579275.470000001</v>
      </c>
      <c r="I172" s="31">
        <v>16709061.750000004</v>
      </c>
      <c r="J172" s="31">
        <v>13673892.91</v>
      </c>
      <c r="K172" s="31">
        <v>13163838.359999998</v>
      </c>
      <c r="L172" s="31">
        <v>12350968.349999998</v>
      </c>
      <c r="M172" s="31">
        <v>16777277.36999999</v>
      </c>
      <c r="N172" s="31">
        <v>29493510.000000004</v>
      </c>
    </row>
    <row r="173" spans="1:14" ht="13.5" customHeight="1">
      <c r="A173" s="1" t="s">
        <v>137</v>
      </c>
      <c r="B173" s="34">
        <v>48841006.5</v>
      </c>
      <c r="C173" s="31">
        <v>1143967.3600000001</v>
      </c>
      <c r="D173" s="31">
        <v>1457209.96</v>
      </c>
      <c r="E173" s="31">
        <v>2213870.3899999997</v>
      </c>
      <c r="F173" s="31">
        <v>2619638.2000000002</v>
      </c>
      <c r="G173" s="31">
        <v>2356669.04</v>
      </c>
      <c r="H173" s="31">
        <v>1775045.32</v>
      </c>
      <c r="I173" s="31">
        <v>1935911.49</v>
      </c>
      <c r="J173" s="31">
        <v>1488725.19</v>
      </c>
      <c r="K173" s="31">
        <v>2895200.73</v>
      </c>
      <c r="L173" s="31">
        <v>2507122.19</v>
      </c>
      <c r="M173" s="31">
        <v>9736520.9199999999</v>
      </c>
      <c r="N173" s="31">
        <v>18711125.710000001</v>
      </c>
    </row>
    <row r="174" spans="1:14" ht="13.5" customHeight="1">
      <c r="A174" s="21" t="s">
        <v>138</v>
      </c>
      <c r="B174" s="33">
        <v>17938366655.889999</v>
      </c>
      <c r="C174" s="30">
        <v>265798351.02000004</v>
      </c>
      <c r="D174" s="30">
        <v>357486586.36999995</v>
      </c>
      <c r="E174" s="30">
        <v>573114506.37000036</v>
      </c>
      <c r="F174" s="30">
        <v>386953234.15000021</v>
      </c>
      <c r="G174" s="30">
        <v>461131687.8299998</v>
      </c>
      <c r="H174" s="30">
        <v>469255776.48000008</v>
      </c>
      <c r="I174" s="30">
        <v>377737438.90999973</v>
      </c>
      <c r="J174" s="30">
        <v>1226705266.2699993</v>
      </c>
      <c r="K174" s="30">
        <v>1293144722.8300009</v>
      </c>
      <c r="L174" s="30">
        <v>1424269645.9500003</v>
      </c>
      <c r="M174" s="30">
        <v>3383353474.8500009</v>
      </c>
      <c r="N174" s="30">
        <v>7719415964.8599968</v>
      </c>
    </row>
    <row r="175" spans="1:14" ht="13.5" customHeight="1">
      <c r="A175" s="21" t="s">
        <v>180</v>
      </c>
      <c r="B175" s="33">
        <v>17938366655.889999</v>
      </c>
      <c r="C175" s="30">
        <v>265798351.02000004</v>
      </c>
      <c r="D175" s="30">
        <v>357486586.36999995</v>
      </c>
      <c r="E175" s="30">
        <v>573114506.37000036</v>
      </c>
      <c r="F175" s="30">
        <v>386953234.15000021</v>
      </c>
      <c r="G175" s="30">
        <v>461131687.8299998</v>
      </c>
      <c r="H175" s="30">
        <v>469255776.48000008</v>
      </c>
      <c r="I175" s="30">
        <v>377737438.90999973</v>
      </c>
      <c r="J175" s="30">
        <v>1226705266.2699993</v>
      </c>
      <c r="K175" s="30">
        <v>1293144722.8300009</v>
      </c>
      <c r="L175" s="30">
        <v>1424269645.9500003</v>
      </c>
      <c r="M175" s="30">
        <v>3383353474.8500009</v>
      </c>
      <c r="N175" s="30">
        <v>7719415964.8599968</v>
      </c>
    </row>
    <row r="176" spans="1:14" ht="13.5" customHeight="1">
      <c r="A176" s="1" t="s">
        <v>138</v>
      </c>
      <c r="B176" s="34">
        <v>17537220347</v>
      </c>
      <c r="C176" s="31">
        <v>255464607.80000004</v>
      </c>
      <c r="D176" s="31">
        <v>329058040.08999991</v>
      </c>
      <c r="E176" s="31">
        <v>548729767.32000041</v>
      </c>
      <c r="F176" s="31">
        <v>360362030.50000018</v>
      </c>
      <c r="G176" s="31">
        <v>425521855.25999981</v>
      </c>
      <c r="H176" s="31">
        <v>434613649.1400001</v>
      </c>
      <c r="I176" s="31">
        <v>346801315.07999974</v>
      </c>
      <c r="J176" s="31">
        <v>1195060986.6099992</v>
      </c>
      <c r="K176" s="31">
        <v>1264595253.0500009</v>
      </c>
      <c r="L176" s="31">
        <v>1398274780.7900004</v>
      </c>
      <c r="M176" s="31">
        <v>3326477851.2800007</v>
      </c>
      <c r="N176" s="31">
        <v>7652260210.0799971</v>
      </c>
    </row>
    <row r="177" spans="1:14" ht="13.5" customHeight="1">
      <c r="A177" s="1" t="s">
        <v>139</v>
      </c>
      <c r="B177" s="34">
        <v>200066704.00000003</v>
      </c>
      <c r="C177" s="31">
        <v>198695.57</v>
      </c>
      <c r="D177" s="31">
        <v>16025387.289999999</v>
      </c>
      <c r="E177" s="31">
        <v>8211832.8099999996</v>
      </c>
      <c r="F177" s="31">
        <v>13370843.280000005</v>
      </c>
      <c r="G177" s="31">
        <v>22976009.229999997</v>
      </c>
      <c r="H177" s="31">
        <v>20104314.719999995</v>
      </c>
      <c r="I177" s="31">
        <v>15703141.340000002</v>
      </c>
      <c r="J177" s="31">
        <v>17376952.890000001</v>
      </c>
      <c r="K177" s="31">
        <v>13068360.210000001</v>
      </c>
      <c r="L177" s="31">
        <v>14576481.610000001</v>
      </c>
      <c r="M177" s="31">
        <v>21678696.640000001</v>
      </c>
      <c r="N177" s="31">
        <v>36775988.409999996</v>
      </c>
    </row>
    <row r="178" spans="1:14" ht="13.5" customHeight="1">
      <c r="A178" s="1" t="s">
        <v>140</v>
      </c>
      <c r="B178" s="34">
        <v>84194340.269999996</v>
      </c>
      <c r="C178" s="31">
        <v>3779385.4499999997</v>
      </c>
      <c r="D178" s="31">
        <v>5155626.97</v>
      </c>
      <c r="E178" s="31">
        <v>6079180.3699999992</v>
      </c>
      <c r="F178" s="31">
        <v>4589481.63</v>
      </c>
      <c r="G178" s="31">
        <v>5103541.1599999992</v>
      </c>
      <c r="H178" s="31">
        <v>6829018.8699999982</v>
      </c>
      <c r="I178" s="31">
        <v>5770401.4900000002</v>
      </c>
      <c r="J178" s="31">
        <v>5828009.1399999987</v>
      </c>
      <c r="K178" s="31">
        <v>6748301.5100000007</v>
      </c>
      <c r="L178" s="31">
        <v>2166823.56</v>
      </c>
      <c r="M178" s="31">
        <v>18805800.509999998</v>
      </c>
      <c r="N178" s="31">
        <v>13338769.609999998</v>
      </c>
    </row>
    <row r="179" spans="1:14" ht="13.5" customHeight="1">
      <c r="A179" s="1" t="s">
        <v>141</v>
      </c>
      <c r="B179" s="34">
        <v>42582160.93</v>
      </c>
      <c r="C179" s="31">
        <v>2409584.8600000003</v>
      </c>
      <c r="D179" s="31">
        <v>2967655.9399999995</v>
      </c>
      <c r="E179" s="31">
        <v>3152000.67</v>
      </c>
      <c r="F179" s="31">
        <v>3809885.9799999995</v>
      </c>
      <c r="G179" s="31">
        <v>2748571.899999999</v>
      </c>
      <c r="H179" s="31">
        <v>2702567.38</v>
      </c>
      <c r="I179" s="31">
        <v>4129242.3600000008</v>
      </c>
      <c r="J179" s="31">
        <v>2759234.29</v>
      </c>
      <c r="K179" s="31">
        <v>2846656.28</v>
      </c>
      <c r="L179" s="31">
        <v>3828421.49</v>
      </c>
      <c r="M179" s="31">
        <v>3521402.580000001</v>
      </c>
      <c r="N179" s="31">
        <v>7706937.2000000002</v>
      </c>
    </row>
    <row r="180" spans="1:14" ht="13.5" customHeight="1">
      <c r="A180" s="1" t="s">
        <v>329</v>
      </c>
      <c r="B180" s="34">
        <v>74303103.690000013</v>
      </c>
      <c r="C180" s="31">
        <v>3946077.34</v>
      </c>
      <c r="D180" s="31">
        <v>4279876.08</v>
      </c>
      <c r="E180" s="31">
        <v>6941725.2000000002</v>
      </c>
      <c r="F180" s="31">
        <v>4820992.7600000016</v>
      </c>
      <c r="G180" s="31">
        <v>4781710.2799999993</v>
      </c>
      <c r="H180" s="31">
        <v>5006226.37</v>
      </c>
      <c r="I180" s="31">
        <v>5333338.6400000015</v>
      </c>
      <c r="J180" s="31">
        <v>5680083.3400000008</v>
      </c>
      <c r="K180" s="31">
        <v>5886151.7799999993</v>
      </c>
      <c r="L180" s="31">
        <v>5423138.5</v>
      </c>
      <c r="M180" s="31">
        <v>12869723.84</v>
      </c>
      <c r="N180" s="31">
        <v>9334059.5600000005</v>
      </c>
    </row>
    <row r="181" spans="1:14" ht="13.5" customHeight="1">
      <c r="A181" s="21" t="s">
        <v>142</v>
      </c>
      <c r="B181" s="33">
        <v>3940210676.4200001</v>
      </c>
      <c r="C181" s="30">
        <v>92053810.340000048</v>
      </c>
      <c r="D181" s="30">
        <v>306613786.78000003</v>
      </c>
      <c r="E181" s="30">
        <v>334563339.85999978</v>
      </c>
      <c r="F181" s="30">
        <v>228708414.24999997</v>
      </c>
      <c r="G181" s="30">
        <v>132319123.66</v>
      </c>
      <c r="H181" s="30">
        <v>170581877.72000003</v>
      </c>
      <c r="I181" s="30">
        <v>124583527.71000001</v>
      </c>
      <c r="J181" s="30">
        <v>347751195.40000015</v>
      </c>
      <c r="K181" s="30">
        <v>268115726.69000003</v>
      </c>
      <c r="L181" s="30">
        <v>238653060.97999996</v>
      </c>
      <c r="M181" s="30">
        <v>397930873.42000008</v>
      </c>
      <c r="N181" s="30">
        <v>1298335939.6100001</v>
      </c>
    </row>
    <row r="182" spans="1:14" ht="13.5" customHeight="1">
      <c r="A182" s="21" t="s">
        <v>181</v>
      </c>
      <c r="B182" s="33">
        <v>3940210676.4200001</v>
      </c>
      <c r="C182" s="30">
        <v>92053810.340000048</v>
      </c>
      <c r="D182" s="30">
        <v>306613786.78000003</v>
      </c>
      <c r="E182" s="30">
        <v>334563339.85999978</v>
      </c>
      <c r="F182" s="30">
        <v>228708414.24999997</v>
      </c>
      <c r="G182" s="30">
        <v>132319123.66</v>
      </c>
      <c r="H182" s="30">
        <v>170581877.72000003</v>
      </c>
      <c r="I182" s="30">
        <v>124583527.71000001</v>
      </c>
      <c r="J182" s="30">
        <v>347751195.40000015</v>
      </c>
      <c r="K182" s="30">
        <v>268115726.69000003</v>
      </c>
      <c r="L182" s="30">
        <v>238653060.97999996</v>
      </c>
      <c r="M182" s="30">
        <v>397930873.42000008</v>
      </c>
      <c r="N182" s="30">
        <v>1298335939.6100001</v>
      </c>
    </row>
    <row r="183" spans="1:14" ht="13.5" customHeight="1">
      <c r="A183" s="1" t="s">
        <v>330</v>
      </c>
      <c r="B183" s="34">
        <v>2831503705.1500006</v>
      </c>
      <c r="C183" s="31">
        <v>82305773.320000052</v>
      </c>
      <c r="D183" s="31">
        <v>291382556.93000001</v>
      </c>
      <c r="E183" s="31">
        <v>317563297.05999976</v>
      </c>
      <c r="F183" s="31">
        <v>149563740.04999998</v>
      </c>
      <c r="G183" s="31">
        <v>94706013.489999995</v>
      </c>
      <c r="H183" s="31">
        <v>116479133.20000003</v>
      </c>
      <c r="I183" s="31">
        <v>110952604.51000001</v>
      </c>
      <c r="J183" s="31">
        <v>342502418.72000015</v>
      </c>
      <c r="K183" s="31">
        <v>156656831.98000005</v>
      </c>
      <c r="L183" s="31">
        <v>149271764.89999995</v>
      </c>
      <c r="M183" s="31">
        <v>312855018.86000007</v>
      </c>
      <c r="N183" s="31">
        <v>707264552.13000011</v>
      </c>
    </row>
    <row r="184" spans="1:14" ht="13.5" customHeight="1">
      <c r="A184" s="1" t="s">
        <v>143</v>
      </c>
      <c r="B184" s="34">
        <v>1108706971.27</v>
      </c>
      <c r="C184" s="31">
        <v>9748037.0199999996</v>
      </c>
      <c r="D184" s="31">
        <v>15231229.849999998</v>
      </c>
      <c r="E184" s="31">
        <v>17000042.800000001</v>
      </c>
      <c r="F184" s="31">
        <v>79144674.199999988</v>
      </c>
      <c r="G184" s="31">
        <v>37613110.170000009</v>
      </c>
      <c r="H184" s="31">
        <v>54102744.520000003</v>
      </c>
      <c r="I184" s="31">
        <v>13630923.200000001</v>
      </c>
      <c r="J184" s="31">
        <v>5248776.68</v>
      </c>
      <c r="K184" s="31">
        <v>111458894.70999998</v>
      </c>
      <c r="L184" s="31">
        <v>89381296.079999998</v>
      </c>
      <c r="M184" s="31">
        <v>85075854.559999987</v>
      </c>
      <c r="N184" s="31">
        <v>591071387.4799999</v>
      </c>
    </row>
    <row r="185" spans="1:14" ht="13.5" customHeight="1">
      <c r="A185" s="21" t="s">
        <v>144</v>
      </c>
      <c r="B185" s="33">
        <v>10566729557.74</v>
      </c>
      <c r="C185" s="30">
        <v>502347710.57999992</v>
      </c>
      <c r="D185" s="30">
        <v>947159958.1400001</v>
      </c>
      <c r="E185" s="30">
        <v>722004214.64999986</v>
      </c>
      <c r="F185" s="30">
        <v>669974011.1099999</v>
      </c>
      <c r="G185" s="30">
        <v>621538001.27999985</v>
      </c>
      <c r="H185" s="30">
        <v>733169303.91999984</v>
      </c>
      <c r="I185" s="30">
        <v>730697401.95999992</v>
      </c>
      <c r="J185" s="30">
        <v>1057376445.2899998</v>
      </c>
      <c r="K185" s="30">
        <v>689665066.48999989</v>
      </c>
      <c r="L185" s="30">
        <v>878822153.59000015</v>
      </c>
      <c r="M185" s="30">
        <v>783896632.55999994</v>
      </c>
      <c r="N185" s="30">
        <v>2230078658.1700001</v>
      </c>
    </row>
    <row r="186" spans="1:14" ht="13.5" customHeight="1">
      <c r="A186" s="21" t="s">
        <v>331</v>
      </c>
      <c r="B186" s="33">
        <v>10566729557.74</v>
      </c>
      <c r="C186" s="30">
        <v>502347710.57999992</v>
      </c>
      <c r="D186" s="30">
        <v>947159958.1400001</v>
      </c>
      <c r="E186" s="30">
        <v>722004214.64999986</v>
      </c>
      <c r="F186" s="30">
        <v>669974011.1099999</v>
      </c>
      <c r="G186" s="30">
        <v>621538001.27999985</v>
      </c>
      <c r="H186" s="30">
        <v>733169303.91999984</v>
      </c>
      <c r="I186" s="30">
        <v>730697401.95999992</v>
      </c>
      <c r="J186" s="30">
        <v>1057376445.2899998</v>
      </c>
      <c r="K186" s="30">
        <v>689665066.48999989</v>
      </c>
      <c r="L186" s="30">
        <v>878822153.59000015</v>
      </c>
      <c r="M186" s="30">
        <v>783896632.55999994</v>
      </c>
      <c r="N186" s="30">
        <v>2230078658.1700001</v>
      </c>
    </row>
    <row r="187" spans="1:14" ht="13.5" customHeight="1">
      <c r="A187" s="1" t="s">
        <v>332</v>
      </c>
      <c r="B187" s="34">
        <v>10566729557.74</v>
      </c>
      <c r="C187" s="31">
        <v>502347710.57999992</v>
      </c>
      <c r="D187" s="31">
        <v>947159958.1400001</v>
      </c>
      <c r="E187" s="31">
        <v>722004214.64999986</v>
      </c>
      <c r="F187" s="31">
        <v>669974011.1099999</v>
      </c>
      <c r="G187" s="31">
        <v>621538001.27999985</v>
      </c>
      <c r="H187" s="31">
        <v>733169303.91999984</v>
      </c>
      <c r="I187" s="31">
        <v>730697401.95999992</v>
      </c>
      <c r="J187" s="31">
        <v>1057376445.2899998</v>
      </c>
      <c r="K187" s="31">
        <v>689665066.48999989</v>
      </c>
      <c r="L187" s="31">
        <v>878822153.59000015</v>
      </c>
      <c r="M187" s="31">
        <v>783896632.55999994</v>
      </c>
      <c r="N187" s="31">
        <v>2230078658.1700001</v>
      </c>
    </row>
    <row r="188" spans="1:14" ht="13.5" customHeight="1">
      <c r="A188" s="21" t="s">
        <v>146</v>
      </c>
      <c r="B188" s="33">
        <v>1050462822.8299998</v>
      </c>
      <c r="C188" s="30">
        <v>58853150.430000015</v>
      </c>
      <c r="D188" s="30">
        <v>99980047.230000004</v>
      </c>
      <c r="E188" s="30">
        <v>75988111.13000001</v>
      </c>
      <c r="F188" s="30">
        <v>78887292.329999998</v>
      </c>
      <c r="G188" s="30">
        <v>73896440.760000005</v>
      </c>
      <c r="H188" s="30">
        <v>78269052.219999984</v>
      </c>
      <c r="I188" s="30">
        <v>74705824.150000006</v>
      </c>
      <c r="J188" s="30">
        <v>75133076.300000012</v>
      </c>
      <c r="K188" s="30">
        <v>81273888.820000023</v>
      </c>
      <c r="L188" s="30">
        <v>76749997.76000002</v>
      </c>
      <c r="M188" s="30">
        <v>85723528.809999987</v>
      </c>
      <c r="N188" s="30">
        <v>191002412.8899999</v>
      </c>
    </row>
    <row r="189" spans="1:14" ht="13.5" customHeight="1">
      <c r="A189" s="21" t="s">
        <v>182</v>
      </c>
      <c r="B189" s="33">
        <v>1050462822.8299998</v>
      </c>
      <c r="C189" s="30">
        <v>58853150.430000015</v>
      </c>
      <c r="D189" s="30">
        <v>99980047.230000004</v>
      </c>
      <c r="E189" s="30">
        <v>75988111.13000001</v>
      </c>
      <c r="F189" s="30">
        <v>78887292.329999998</v>
      </c>
      <c r="G189" s="30">
        <v>73896440.760000005</v>
      </c>
      <c r="H189" s="30">
        <v>78269052.219999984</v>
      </c>
      <c r="I189" s="30">
        <v>74705824.150000006</v>
      </c>
      <c r="J189" s="30">
        <v>75133076.300000012</v>
      </c>
      <c r="K189" s="30">
        <v>81273888.820000023</v>
      </c>
      <c r="L189" s="30">
        <v>76749997.76000002</v>
      </c>
      <c r="M189" s="30">
        <v>85723528.809999987</v>
      </c>
      <c r="N189" s="30">
        <v>191002412.8899999</v>
      </c>
    </row>
    <row r="190" spans="1:14" ht="13.5" customHeight="1">
      <c r="A190" s="1" t="s">
        <v>146</v>
      </c>
      <c r="B190" s="34">
        <v>1050462822.8299998</v>
      </c>
      <c r="C190" s="31">
        <v>58853150.430000015</v>
      </c>
      <c r="D190" s="31">
        <v>99980047.230000004</v>
      </c>
      <c r="E190" s="31">
        <v>75988111.13000001</v>
      </c>
      <c r="F190" s="31">
        <v>78887292.329999998</v>
      </c>
      <c r="G190" s="31">
        <v>73896440.760000005</v>
      </c>
      <c r="H190" s="31">
        <v>78269052.219999984</v>
      </c>
      <c r="I190" s="31">
        <v>74705824.150000006</v>
      </c>
      <c r="J190" s="31">
        <v>75133076.300000012</v>
      </c>
      <c r="K190" s="31">
        <v>81273888.820000023</v>
      </c>
      <c r="L190" s="31">
        <v>76749997.76000002</v>
      </c>
      <c r="M190" s="31">
        <v>85723528.809999987</v>
      </c>
      <c r="N190" s="31">
        <v>191002412.8899999</v>
      </c>
    </row>
    <row r="191" spans="1:14" ht="13.5" customHeight="1">
      <c r="A191" s="23" t="s">
        <v>147</v>
      </c>
      <c r="B191" s="33">
        <v>2797080497.0899997</v>
      </c>
      <c r="C191" s="30">
        <v>148758375.02999997</v>
      </c>
      <c r="D191" s="30">
        <v>201568589.73999995</v>
      </c>
      <c r="E191" s="30">
        <v>231504483.84999996</v>
      </c>
      <c r="F191" s="30">
        <v>213465528.92000002</v>
      </c>
      <c r="G191" s="30">
        <v>223524363.66</v>
      </c>
      <c r="H191" s="30">
        <v>197047163.69999996</v>
      </c>
      <c r="I191" s="30">
        <v>219551442.83000004</v>
      </c>
      <c r="J191" s="30">
        <v>206276215.05999994</v>
      </c>
      <c r="K191" s="30">
        <v>210808677.35000002</v>
      </c>
      <c r="L191" s="30">
        <v>184141559.18000001</v>
      </c>
      <c r="M191" s="30">
        <v>277391412.72999996</v>
      </c>
      <c r="N191" s="30">
        <v>483042685.04000014</v>
      </c>
    </row>
    <row r="192" spans="1:14" ht="13.5" customHeight="1">
      <c r="A192" s="21" t="s">
        <v>11</v>
      </c>
      <c r="B192" s="33">
        <v>2797080497.0899997</v>
      </c>
      <c r="C192" s="30">
        <v>148758375.02999997</v>
      </c>
      <c r="D192" s="30">
        <v>201568589.73999995</v>
      </c>
      <c r="E192" s="30">
        <v>231504483.84999996</v>
      </c>
      <c r="F192" s="30">
        <v>213465528.92000002</v>
      </c>
      <c r="G192" s="30">
        <v>223524363.66</v>
      </c>
      <c r="H192" s="30">
        <v>197047163.69999996</v>
      </c>
      <c r="I192" s="30">
        <v>219551442.83000004</v>
      </c>
      <c r="J192" s="30">
        <v>206276215.05999994</v>
      </c>
      <c r="K192" s="30">
        <v>210808677.35000002</v>
      </c>
      <c r="L192" s="30">
        <v>184141559.18000001</v>
      </c>
      <c r="M192" s="30">
        <v>277391412.72999996</v>
      </c>
      <c r="N192" s="30">
        <v>483042685.04000014</v>
      </c>
    </row>
    <row r="193" spans="1:14" ht="13.5" customHeight="1">
      <c r="A193" s="24" t="s">
        <v>183</v>
      </c>
      <c r="B193" s="34">
        <v>2046702337.0700002</v>
      </c>
      <c r="C193" s="31">
        <v>98953835.359999985</v>
      </c>
      <c r="D193" s="31">
        <v>153034268.80999997</v>
      </c>
      <c r="E193" s="31">
        <v>172695808.98999998</v>
      </c>
      <c r="F193" s="31">
        <v>150860851.46000001</v>
      </c>
      <c r="G193" s="31">
        <v>160947682.81999999</v>
      </c>
      <c r="H193" s="31">
        <v>140644405.81999996</v>
      </c>
      <c r="I193" s="31">
        <v>166334667.53000003</v>
      </c>
      <c r="J193" s="31">
        <v>154699343.51999995</v>
      </c>
      <c r="K193" s="31">
        <v>152852026.79000002</v>
      </c>
      <c r="L193" s="31">
        <v>129108052.91000001</v>
      </c>
      <c r="M193" s="31">
        <v>210105358.57999998</v>
      </c>
      <c r="N193" s="31">
        <v>356466034.48000014</v>
      </c>
    </row>
    <row r="194" spans="1:14" ht="13.5" customHeight="1">
      <c r="A194" s="1" t="s">
        <v>32</v>
      </c>
      <c r="B194" s="34">
        <v>82504833.600000009</v>
      </c>
      <c r="C194" s="31">
        <v>4904573.5899999989</v>
      </c>
      <c r="D194" s="31">
        <v>4904573.59</v>
      </c>
      <c r="E194" s="31">
        <v>4904573.59</v>
      </c>
      <c r="F194" s="31">
        <v>5208936.17</v>
      </c>
      <c r="G194" s="31">
        <v>5544502.3100000005</v>
      </c>
      <c r="H194" s="31">
        <v>10525553.66</v>
      </c>
      <c r="I194" s="31">
        <v>4996808.620000001</v>
      </c>
      <c r="J194" s="31">
        <v>4948611.1099999994</v>
      </c>
      <c r="K194" s="31">
        <v>4898806.9800000004</v>
      </c>
      <c r="L194" s="31">
        <v>8970589.9499999993</v>
      </c>
      <c r="M194" s="31">
        <v>10952101.970000001</v>
      </c>
      <c r="N194" s="31">
        <v>11745202.060000002</v>
      </c>
    </row>
    <row r="195" spans="1:14" ht="13.5" customHeight="1">
      <c r="A195" s="1" t="s">
        <v>33</v>
      </c>
      <c r="B195" s="34">
        <v>149558331.56</v>
      </c>
      <c r="C195" s="31">
        <v>9123544.620000001</v>
      </c>
      <c r="D195" s="31">
        <v>7957278.4799999995</v>
      </c>
      <c r="E195" s="31">
        <v>10008178.589999998</v>
      </c>
      <c r="F195" s="31">
        <v>12802352.110000001</v>
      </c>
      <c r="G195" s="31">
        <v>18514242.759999998</v>
      </c>
      <c r="H195" s="31">
        <v>10809936.630000001</v>
      </c>
      <c r="I195" s="31">
        <v>10978864.030000001</v>
      </c>
      <c r="J195" s="31">
        <v>10429762.810000001</v>
      </c>
      <c r="K195" s="31">
        <v>10137326.119999999</v>
      </c>
      <c r="L195" s="31">
        <v>10458615.899999997</v>
      </c>
      <c r="M195" s="31">
        <v>19346044.869999997</v>
      </c>
      <c r="N195" s="31">
        <v>18992184.640000001</v>
      </c>
    </row>
    <row r="196" spans="1:14" ht="13.5" customHeight="1">
      <c r="A196" s="1" t="s">
        <v>148</v>
      </c>
      <c r="B196" s="34">
        <v>518314994.86000001</v>
      </c>
      <c r="C196" s="31">
        <v>35776421.459999993</v>
      </c>
      <c r="D196" s="31">
        <v>35672468.859999999</v>
      </c>
      <c r="E196" s="31">
        <v>43895922.679999992</v>
      </c>
      <c r="F196" s="31">
        <v>44593389.179999992</v>
      </c>
      <c r="G196" s="31">
        <v>38517935.770000003</v>
      </c>
      <c r="H196" s="31">
        <v>35067267.590000004</v>
      </c>
      <c r="I196" s="31">
        <v>37241102.650000006</v>
      </c>
      <c r="J196" s="31">
        <v>36198497.619999997</v>
      </c>
      <c r="K196" s="31">
        <v>42920517.459999993</v>
      </c>
      <c r="L196" s="31">
        <v>35604300.419999994</v>
      </c>
      <c r="M196" s="31">
        <v>36987907.309999995</v>
      </c>
      <c r="N196" s="31">
        <v>95839263.859999999</v>
      </c>
    </row>
    <row r="197" spans="1:14" ht="13.5" customHeight="1">
      <c r="A197" s="24" t="s">
        <v>149</v>
      </c>
      <c r="B197" s="34">
        <v>626848908.52999997</v>
      </c>
      <c r="C197" s="31">
        <v>13252736.030000001</v>
      </c>
      <c r="D197" s="31">
        <v>62177233.879999995</v>
      </c>
      <c r="E197" s="31">
        <v>44855393.759999998</v>
      </c>
      <c r="F197" s="31">
        <v>34852519.289999999</v>
      </c>
      <c r="G197" s="31">
        <v>45079490.490000002</v>
      </c>
      <c r="H197" s="31">
        <v>33486954.289999999</v>
      </c>
      <c r="I197" s="31">
        <v>45630598.319999985</v>
      </c>
      <c r="J197" s="31">
        <v>52374878.419999994</v>
      </c>
      <c r="K197" s="31">
        <v>56377609.940000005</v>
      </c>
      <c r="L197" s="31">
        <v>53825512.460000001</v>
      </c>
      <c r="M197" s="31">
        <v>74783847.610000029</v>
      </c>
      <c r="N197" s="31">
        <v>110152134.04000001</v>
      </c>
    </row>
    <row r="198" spans="1:14" ht="13.5" customHeight="1">
      <c r="A198" s="21" t="s">
        <v>184</v>
      </c>
      <c r="B198" s="33">
        <v>626848908.52999997</v>
      </c>
      <c r="C198" s="30">
        <v>13252736.030000001</v>
      </c>
      <c r="D198" s="30">
        <v>62177233.879999995</v>
      </c>
      <c r="E198" s="30">
        <v>44855393.759999998</v>
      </c>
      <c r="F198" s="30">
        <v>34852519.289999999</v>
      </c>
      <c r="G198" s="30">
        <v>45079490.490000002</v>
      </c>
      <c r="H198" s="30">
        <v>33486954.289999999</v>
      </c>
      <c r="I198" s="30">
        <v>45630598.319999985</v>
      </c>
      <c r="J198" s="30">
        <v>52374878.419999994</v>
      </c>
      <c r="K198" s="30">
        <v>56377609.940000005</v>
      </c>
      <c r="L198" s="30">
        <v>53825512.460000001</v>
      </c>
      <c r="M198" s="30">
        <v>74783847.610000029</v>
      </c>
      <c r="N198" s="30">
        <v>110152134.04000001</v>
      </c>
    </row>
    <row r="199" spans="1:14" ht="13.5" customHeight="1">
      <c r="A199" s="25" t="s">
        <v>184</v>
      </c>
      <c r="B199" s="33">
        <v>626848908.52999997</v>
      </c>
      <c r="C199" s="30">
        <v>13252736.030000001</v>
      </c>
      <c r="D199" s="30">
        <v>62177233.879999995</v>
      </c>
      <c r="E199" s="30">
        <v>44855393.759999998</v>
      </c>
      <c r="F199" s="30">
        <v>34852519.289999999</v>
      </c>
      <c r="G199" s="30">
        <v>45079490.490000002</v>
      </c>
      <c r="H199" s="30">
        <v>33486954.289999999</v>
      </c>
      <c r="I199" s="30">
        <v>45630598.319999985</v>
      </c>
      <c r="J199" s="30">
        <v>52374878.419999994</v>
      </c>
      <c r="K199" s="30">
        <v>56377609.940000005</v>
      </c>
      <c r="L199" s="30">
        <v>53825512.460000001</v>
      </c>
      <c r="M199" s="30">
        <v>74783847.610000029</v>
      </c>
      <c r="N199" s="30">
        <v>110152134.04000001</v>
      </c>
    </row>
    <row r="200" spans="1:14" ht="13.5" customHeight="1">
      <c r="A200" s="21" t="s">
        <v>150</v>
      </c>
      <c r="B200" s="33">
        <v>12237611021.360004</v>
      </c>
      <c r="C200" s="30">
        <v>256501995.2299999</v>
      </c>
      <c r="D200" s="30">
        <v>477401148.79000002</v>
      </c>
      <c r="E200" s="30">
        <v>573128533.08999991</v>
      </c>
      <c r="F200" s="30">
        <v>1037088574.3400002</v>
      </c>
      <c r="G200" s="30">
        <v>569782581.93999982</v>
      </c>
      <c r="H200" s="30">
        <v>1212963991.6700006</v>
      </c>
      <c r="I200" s="30">
        <v>713957698.19999981</v>
      </c>
      <c r="J200" s="30">
        <v>725859552.10000026</v>
      </c>
      <c r="K200" s="30">
        <v>1608668212.3200004</v>
      </c>
      <c r="L200" s="30">
        <v>1588297770.2000003</v>
      </c>
      <c r="M200" s="30">
        <v>1806768064.5100012</v>
      </c>
      <c r="N200" s="30">
        <v>1667192898.970001</v>
      </c>
    </row>
    <row r="201" spans="1:14" ht="13.5" customHeight="1">
      <c r="A201" s="21" t="s">
        <v>185</v>
      </c>
      <c r="B201" s="33">
        <v>12237611021.360004</v>
      </c>
      <c r="C201" s="30">
        <v>256501995.2299999</v>
      </c>
      <c r="D201" s="30">
        <v>477401148.79000002</v>
      </c>
      <c r="E201" s="30">
        <v>573128533.08999991</v>
      </c>
      <c r="F201" s="30">
        <v>1037088574.3400002</v>
      </c>
      <c r="G201" s="30">
        <v>569782581.93999982</v>
      </c>
      <c r="H201" s="30">
        <v>1212963991.6700006</v>
      </c>
      <c r="I201" s="30">
        <v>713957698.19999981</v>
      </c>
      <c r="J201" s="30">
        <v>725859552.10000026</v>
      </c>
      <c r="K201" s="30">
        <v>1608668212.3200004</v>
      </c>
      <c r="L201" s="30">
        <v>1588297770.2000003</v>
      </c>
      <c r="M201" s="30">
        <v>1806768064.5100012</v>
      </c>
      <c r="N201" s="30">
        <v>1667192898.970001</v>
      </c>
    </row>
    <row r="202" spans="1:14" ht="13.5" customHeight="1">
      <c r="A202" s="1" t="s">
        <v>151</v>
      </c>
      <c r="B202" s="34">
        <v>10435942746.650002</v>
      </c>
      <c r="C202" s="31">
        <v>256501995.2299999</v>
      </c>
      <c r="D202" s="31">
        <v>435364687.47000003</v>
      </c>
      <c r="E202" s="31">
        <v>501394526.32999986</v>
      </c>
      <c r="F202" s="31">
        <v>992383226.33000016</v>
      </c>
      <c r="G202" s="31">
        <v>498328808.75999987</v>
      </c>
      <c r="H202" s="31">
        <v>1065052971.7800004</v>
      </c>
      <c r="I202" s="31">
        <v>612061737.9599998</v>
      </c>
      <c r="J202" s="31">
        <v>564708681.63000035</v>
      </c>
      <c r="K202" s="31">
        <v>1452037315.1300004</v>
      </c>
      <c r="L202" s="31">
        <v>1373692665.7600002</v>
      </c>
      <c r="M202" s="31">
        <v>1568434035.3300011</v>
      </c>
      <c r="N202" s="31">
        <v>1115982094.9400005</v>
      </c>
    </row>
    <row r="203" spans="1:14" ht="13.5" customHeight="1">
      <c r="A203" s="1" t="s">
        <v>152</v>
      </c>
      <c r="B203" s="34">
        <v>1801668274.7100003</v>
      </c>
      <c r="C203" s="31">
        <v>0</v>
      </c>
      <c r="D203" s="31">
        <v>42036461.319999993</v>
      </c>
      <c r="E203" s="31">
        <v>71734006.76000002</v>
      </c>
      <c r="F203" s="31">
        <v>44705348.009999976</v>
      </c>
      <c r="G203" s="31">
        <v>71453773.179999992</v>
      </c>
      <c r="H203" s="31">
        <v>147911019.89000002</v>
      </c>
      <c r="I203" s="31">
        <v>101895960.23999999</v>
      </c>
      <c r="J203" s="31">
        <v>161150870.46999988</v>
      </c>
      <c r="K203" s="31">
        <v>156630897.19000012</v>
      </c>
      <c r="L203" s="31">
        <v>214605104.44000003</v>
      </c>
      <c r="M203" s="31">
        <v>238334029.17999995</v>
      </c>
      <c r="N203" s="31">
        <v>551210804.03000045</v>
      </c>
    </row>
    <row r="204" spans="1:14" ht="13.5" customHeight="1">
      <c r="A204" s="21" t="s">
        <v>153</v>
      </c>
      <c r="B204" s="33">
        <v>16876109465.179996</v>
      </c>
      <c r="C204" s="30">
        <v>808835970.71999991</v>
      </c>
      <c r="D204" s="30">
        <v>986989856.56000006</v>
      </c>
      <c r="E204" s="30">
        <v>1279356745.8600008</v>
      </c>
      <c r="F204" s="30">
        <v>1135782053.3200002</v>
      </c>
      <c r="G204" s="30">
        <v>984774506.69999993</v>
      </c>
      <c r="H204" s="30">
        <v>1180711356.7299998</v>
      </c>
      <c r="I204" s="30">
        <v>1109694563.9299996</v>
      </c>
      <c r="J204" s="30">
        <v>1152123220.8799996</v>
      </c>
      <c r="K204" s="30">
        <v>1059968852.0699998</v>
      </c>
      <c r="L204" s="30">
        <v>1372266338.8999991</v>
      </c>
      <c r="M204" s="30">
        <v>2548618788.1899986</v>
      </c>
      <c r="N204" s="30">
        <v>3256987211.3200006</v>
      </c>
    </row>
    <row r="205" spans="1:14" ht="13.5" customHeight="1">
      <c r="A205" s="21" t="s">
        <v>186</v>
      </c>
      <c r="B205" s="33">
        <v>16876109465.179996</v>
      </c>
      <c r="C205" s="30">
        <v>808835970.71999991</v>
      </c>
      <c r="D205" s="30">
        <v>986989856.56000006</v>
      </c>
      <c r="E205" s="30">
        <v>1279356745.8600008</v>
      </c>
      <c r="F205" s="30">
        <v>1135782053.3200002</v>
      </c>
      <c r="G205" s="30">
        <v>984774506.69999993</v>
      </c>
      <c r="H205" s="30">
        <v>1180711356.7299998</v>
      </c>
      <c r="I205" s="30">
        <v>1109694563.9299996</v>
      </c>
      <c r="J205" s="30">
        <v>1152123220.8799996</v>
      </c>
      <c r="K205" s="30">
        <v>1059968852.0699998</v>
      </c>
      <c r="L205" s="30">
        <v>1372266338.8999991</v>
      </c>
      <c r="M205" s="30">
        <v>2548618788.1899986</v>
      </c>
      <c r="N205" s="30">
        <v>3256987211.3200006</v>
      </c>
    </row>
    <row r="206" spans="1:14" ht="13.5" customHeight="1">
      <c r="A206" s="1" t="s">
        <v>154</v>
      </c>
      <c r="B206" s="34">
        <v>15813544302.399998</v>
      </c>
      <c r="C206" s="31">
        <v>788877728.64999998</v>
      </c>
      <c r="D206" s="31">
        <v>892880452.3900001</v>
      </c>
      <c r="E206" s="31">
        <v>1206275515.6500008</v>
      </c>
      <c r="F206" s="31">
        <v>1054392067.7</v>
      </c>
      <c r="G206" s="31">
        <v>894455300.63999999</v>
      </c>
      <c r="H206" s="31">
        <v>1098702783.1699998</v>
      </c>
      <c r="I206" s="31">
        <v>1032598607.5199999</v>
      </c>
      <c r="J206" s="31">
        <v>1053152191.7099994</v>
      </c>
      <c r="K206" s="31">
        <v>983217164.93999982</v>
      </c>
      <c r="L206" s="31">
        <v>1289938254.3999989</v>
      </c>
      <c r="M206" s="31">
        <v>2429169545.2299991</v>
      </c>
      <c r="N206" s="31">
        <v>3089884690.4000006</v>
      </c>
    </row>
    <row r="207" spans="1:14" ht="13.5" customHeight="1">
      <c r="A207" s="1" t="s">
        <v>155</v>
      </c>
      <c r="B207" s="34">
        <v>456411417.82000005</v>
      </c>
      <c r="C207" s="31">
        <v>705477.88</v>
      </c>
      <c r="D207" s="31">
        <v>41607025.290000007</v>
      </c>
      <c r="E207" s="31">
        <v>28822911.600000001</v>
      </c>
      <c r="F207" s="31">
        <v>42456692.690000005</v>
      </c>
      <c r="G207" s="31">
        <v>37250270.160000004</v>
      </c>
      <c r="H207" s="31">
        <v>36472046.260000013</v>
      </c>
      <c r="I207" s="31">
        <v>36665976.290000014</v>
      </c>
      <c r="J207" s="31">
        <v>49427838.520000003</v>
      </c>
      <c r="K207" s="31">
        <v>34303985.860000007</v>
      </c>
      <c r="L207" s="31">
        <v>40226483.880000025</v>
      </c>
      <c r="M207" s="31">
        <v>70750033.469999969</v>
      </c>
      <c r="N207" s="31">
        <v>37722675.920000002</v>
      </c>
    </row>
    <row r="208" spans="1:14" ht="13.5" customHeight="1">
      <c r="A208" s="1" t="s">
        <v>34</v>
      </c>
      <c r="B208" s="34">
        <v>569790157.68000007</v>
      </c>
      <c r="C208" s="31">
        <v>17483598.66</v>
      </c>
      <c r="D208" s="31">
        <v>50177996.530000009</v>
      </c>
      <c r="E208" s="31">
        <v>41009748.430000007</v>
      </c>
      <c r="F208" s="31">
        <v>36411880.450000003</v>
      </c>
      <c r="G208" s="31">
        <v>50241906.300000004</v>
      </c>
      <c r="H208" s="31">
        <v>43066061.019999996</v>
      </c>
      <c r="I208" s="31">
        <v>37982992.25999999</v>
      </c>
      <c r="J208" s="31">
        <v>46716867.769999996</v>
      </c>
      <c r="K208" s="31">
        <v>39589802.859999999</v>
      </c>
      <c r="L208" s="31">
        <v>38515361.480000012</v>
      </c>
      <c r="M208" s="31">
        <v>44849415.120000005</v>
      </c>
      <c r="N208" s="31">
        <v>123744526.79999998</v>
      </c>
    </row>
    <row r="209" spans="1:14" ht="13.5" customHeight="1">
      <c r="A209" s="1" t="s">
        <v>35</v>
      </c>
      <c r="B209" s="34">
        <v>36363587.280000001</v>
      </c>
      <c r="C209" s="31">
        <v>1769165.53</v>
      </c>
      <c r="D209" s="31">
        <v>2324382.35</v>
      </c>
      <c r="E209" s="31">
        <v>3248570.18</v>
      </c>
      <c r="F209" s="31">
        <v>2521412.48</v>
      </c>
      <c r="G209" s="31">
        <v>2827029.6</v>
      </c>
      <c r="H209" s="31">
        <v>2470466.2800000003</v>
      </c>
      <c r="I209" s="31">
        <v>2446987.86</v>
      </c>
      <c r="J209" s="31">
        <v>2826322.88</v>
      </c>
      <c r="K209" s="31">
        <v>2857898.41</v>
      </c>
      <c r="L209" s="31">
        <v>3586239.14</v>
      </c>
      <c r="M209" s="31">
        <v>3849794.3699999996</v>
      </c>
      <c r="N209" s="31">
        <v>5635318.2000000002</v>
      </c>
    </row>
    <row r="210" spans="1:14" ht="13.5" customHeight="1">
      <c r="A210" s="21" t="s">
        <v>156</v>
      </c>
      <c r="B210" s="33">
        <v>2438494144.1199999</v>
      </c>
      <c r="C210" s="30">
        <v>116247194.47999997</v>
      </c>
      <c r="D210" s="30">
        <v>163336913.42999998</v>
      </c>
      <c r="E210" s="30">
        <v>175637935.13000017</v>
      </c>
      <c r="F210" s="30">
        <v>130013830.35000005</v>
      </c>
      <c r="G210" s="30">
        <v>117317235.27000006</v>
      </c>
      <c r="H210" s="30">
        <v>144400730.49999994</v>
      </c>
      <c r="I210" s="30">
        <v>192609137.93000004</v>
      </c>
      <c r="J210" s="30">
        <v>145269678.84000003</v>
      </c>
      <c r="K210" s="30">
        <v>280030252.96000004</v>
      </c>
      <c r="L210" s="30">
        <v>219024179.42999998</v>
      </c>
      <c r="M210" s="30">
        <v>276607071.81</v>
      </c>
      <c r="N210" s="30">
        <v>477999983.98999977</v>
      </c>
    </row>
    <row r="211" spans="1:14" ht="13.5" customHeight="1">
      <c r="A211" s="21" t="s">
        <v>187</v>
      </c>
      <c r="B211" s="33">
        <v>2438494144.1199999</v>
      </c>
      <c r="C211" s="30">
        <v>116247194.47999997</v>
      </c>
      <c r="D211" s="30">
        <v>163336913.42999998</v>
      </c>
      <c r="E211" s="30">
        <v>175637935.13000017</v>
      </c>
      <c r="F211" s="30">
        <v>130013830.35000005</v>
      </c>
      <c r="G211" s="30">
        <v>117317235.27000006</v>
      </c>
      <c r="H211" s="30">
        <v>144400730.49999994</v>
      </c>
      <c r="I211" s="30">
        <v>192609137.93000004</v>
      </c>
      <c r="J211" s="30">
        <v>145269678.84000003</v>
      </c>
      <c r="K211" s="30">
        <v>280030252.96000004</v>
      </c>
      <c r="L211" s="30">
        <v>219024179.42999998</v>
      </c>
      <c r="M211" s="30">
        <v>276607071.81</v>
      </c>
      <c r="N211" s="30">
        <v>477999983.98999977</v>
      </c>
    </row>
    <row r="212" spans="1:14" ht="13.5" customHeight="1">
      <c r="A212" s="1" t="s">
        <v>157</v>
      </c>
      <c r="B212" s="34">
        <v>1822646377.1100001</v>
      </c>
      <c r="C212" s="31">
        <v>95171222.769999981</v>
      </c>
      <c r="D212" s="31">
        <v>134687116.30999997</v>
      </c>
      <c r="E212" s="31">
        <v>138634891.93000019</v>
      </c>
      <c r="F212" s="31">
        <v>99816678.980000049</v>
      </c>
      <c r="G212" s="31">
        <v>85715537.860000044</v>
      </c>
      <c r="H212" s="31">
        <v>108478493.50999993</v>
      </c>
      <c r="I212" s="31">
        <v>159831899.08000004</v>
      </c>
      <c r="J212" s="31">
        <v>99880834.340000018</v>
      </c>
      <c r="K212" s="31">
        <v>234377888.21000004</v>
      </c>
      <c r="L212" s="31">
        <v>175570796.22999996</v>
      </c>
      <c r="M212" s="31">
        <v>214629568.85999995</v>
      </c>
      <c r="N212" s="31">
        <v>275851449.02999991</v>
      </c>
    </row>
    <row r="213" spans="1:14" ht="13.5" customHeight="1">
      <c r="A213" s="1" t="s">
        <v>251</v>
      </c>
      <c r="B213" s="34">
        <v>13210246.440000001</v>
      </c>
      <c r="C213" s="31">
        <v>0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13210246.440000001</v>
      </c>
    </row>
    <row r="214" spans="1:14" ht="13.5" customHeight="1">
      <c r="A214" s="1" t="s">
        <v>333</v>
      </c>
      <c r="B214" s="34">
        <v>564274125.29999983</v>
      </c>
      <c r="C214" s="31">
        <v>19412863.32</v>
      </c>
      <c r="D214" s="31">
        <v>26768935.210000005</v>
      </c>
      <c r="E214" s="31">
        <v>34707802.280000001</v>
      </c>
      <c r="F214" s="31">
        <v>25600783.079999994</v>
      </c>
      <c r="G214" s="31">
        <v>28736389.790000003</v>
      </c>
      <c r="H214" s="31">
        <v>32440622.52999999</v>
      </c>
      <c r="I214" s="31">
        <v>30164199.779999994</v>
      </c>
      <c r="J214" s="31">
        <v>42498014.189999998</v>
      </c>
      <c r="K214" s="31">
        <v>41856631.849999994</v>
      </c>
      <c r="L214" s="31">
        <v>41157718.74000001</v>
      </c>
      <c r="M214" s="31">
        <v>56859099.890000015</v>
      </c>
      <c r="N214" s="31">
        <v>184071064.6399999</v>
      </c>
    </row>
    <row r="215" spans="1:14" ht="13.5" customHeight="1">
      <c r="A215" s="23" t="s">
        <v>158</v>
      </c>
      <c r="B215" s="33">
        <v>38363395.270000003</v>
      </c>
      <c r="C215" s="30">
        <v>1663108.3900000001</v>
      </c>
      <c r="D215" s="30">
        <v>1880861.9100000001</v>
      </c>
      <c r="E215" s="30">
        <v>2295240.92</v>
      </c>
      <c r="F215" s="30">
        <v>4596368.29</v>
      </c>
      <c r="G215" s="30">
        <v>2865307.62</v>
      </c>
      <c r="H215" s="30">
        <v>3481614.4599999995</v>
      </c>
      <c r="I215" s="30">
        <v>2613039.0700000008</v>
      </c>
      <c r="J215" s="30">
        <v>2890830.3099999996</v>
      </c>
      <c r="K215" s="30">
        <v>3795732.9</v>
      </c>
      <c r="L215" s="30">
        <v>2295664.4600000004</v>
      </c>
      <c r="M215" s="30">
        <v>5118403.0600000015</v>
      </c>
      <c r="N215" s="30">
        <v>4867223.879999999</v>
      </c>
    </row>
    <row r="216" spans="1:14" ht="13.5" customHeight="1">
      <c r="A216" s="21" t="s">
        <v>159</v>
      </c>
      <c r="B216" s="33">
        <v>916023908.27999997</v>
      </c>
      <c r="C216" s="30">
        <v>37259981.149999999</v>
      </c>
      <c r="D216" s="30">
        <v>50303615.829999998</v>
      </c>
      <c r="E216" s="30">
        <v>52245599.740000039</v>
      </c>
      <c r="F216" s="30">
        <v>53708839.790000021</v>
      </c>
      <c r="G216" s="30">
        <v>72897125.850000024</v>
      </c>
      <c r="H216" s="30">
        <v>62775205.380000003</v>
      </c>
      <c r="I216" s="30">
        <v>60116621.240000002</v>
      </c>
      <c r="J216" s="30">
        <v>86907180.980000019</v>
      </c>
      <c r="K216" s="30">
        <v>69265551.479999989</v>
      </c>
      <c r="L216" s="30">
        <v>60082675.179999992</v>
      </c>
      <c r="M216" s="30">
        <v>111818615.39999996</v>
      </c>
      <c r="N216" s="30">
        <v>198642896.26000002</v>
      </c>
    </row>
    <row r="217" spans="1:14" ht="13.5" customHeight="1">
      <c r="A217" s="24" t="s">
        <v>334</v>
      </c>
      <c r="B217" s="34">
        <v>916023908.27999997</v>
      </c>
      <c r="C217" s="31">
        <v>37259981.149999999</v>
      </c>
      <c r="D217" s="31">
        <v>50303615.829999998</v>
      </c>
      <c r="E217" s="31">
        <v>52245599.740000039</v>
      </c>
      <c r="F217" s="31">
        <v>53708839.790000021</v>
      </c>
      <c r="G217" s="31">
        <v>72897125.850000024</v>
      </c>
      <c r="H217" s="31">
        <v>62775205.380000003</v>
      </c>
      <c r="I217" s="31">
        <v>60116621.240000002</v>
      </c>
      <c r="J217" s="31">
        <v>86907180.980000019</v>
      </c>
      <c r="K217" s="31">
        <v>69265551.479999989</v>
      </c>
      <c r="L217" s="31">
        <v>60082675.179999992</v>
      </c>
      <c r="M217" s="31">
        <v>111818615.39999996</v>
      </c>
      <c r="N217" s="31">
        <v>198642896.26000002</v>
      </c>
    </row>
    <row r="218" spans="1:14" ht="13.5" customHeight="1">
      <c r="A218" s="1" t="s">
        <v>335</v>
      </c>
      <c r="B218" s="34">
        <v>747116676.12</v>
      </c>
      <c r="C218" s="31">
        <v>29882867.449999999</v>
      </c>
      <c r="D218" s="31">
        <v>41261624.520000003</v>
      </c>
      <c r="E218" s="31">
        <v>42648596.710000038</v>
      </c>
      <c r="F218" s="31">
        <v>44094080.37000002</v>
      </c>
      <c r="G218" s="31">
        <v>58626703.500000015</v>
      </c>
      <c r="H218" s="31">
        <v>52682089.130000003</v>
      </c>
      <c r="I218" s="31">
        <v>46115025.659999996</v>
      </c>
      <c r="J218" s="31">
        <v>71939909.780000016</v>
      </c>
      <c r="K218" s="31">
        <v>54910658.839999989</v>
      </c>
      <c r="L218" s="31">
        <v>48615471.50999999</v>
      </c>
      <c r="M218" s="31">
        <v>87285020.879999965</v>
      </c>
      <c r="N218" s="31">
        <v>169054627.77000001</v>
      </c>
    </row>
    <row r="219" spans="1:14" ht="13.5" customHeight="1">
      <c r="A219" s="1" t="s">
        <v>336</v>
      </c>
      <c r="B219" s="34">
        <v>168907232.16000003</v>
      </c>
      <c r="C219" s="31">
        <v>7377113.6999999993</v>
      </c>
      <c r="D219" s="31">
        <v>9041991.3099999987</v>
      </c>
      <c r="E219" s="31">
        <v>9597003.0299999993</v>
      </c>
      <c r="F219" s="31">
        <v>9614759.4200000037</v>
      </c>
      <c r="G219" s="31">
        <v>14270422.350000003</v>
      </c>
      <c r="H219" s="31">
        <v>10093116.250000002</v>
      </c>
      <c r="I219" s="31">
        <v>14001595.580000004</v>
      </c>
      <c r="J219" s="31">
        <v>14967271.199999997</v>
      </c>
      <c r="K219" s="31">
        <v>14354892.640000001</v>
      </c>
      <c r="L219" s="31">
        <v>11467203.67</v>
      </c>
      <c r="M219" s="31">
        <v>24533594.519999996</v>
      </c>
      <c r="N219" s="31">
        <v>29588268.49000001</v>
      </c>
    </row>
    <row r="220" spans="1:14" ht="13.5" customHeight="1">
      <c r="A220" s="21" t="s">
        <v>160</v>
      </c>
      <c r="B220" s="33">
        <v>1524638866.4000001</v>
      </c>
      <c r="C220" s="30">
        <v>58342360.110000007</v>
      </c>
      <c r="D220" s="30">
        <v>81821450.250000015</v>
      </c>
      <c r="E220" s="30">
        <v>109060964.98999998</v>
      </c>
      <c r="F220" s="30">
        <v>81305540.419999987</v>
      </c>
      <c r="G220" s="30">
        <v>126792724.20999998</v>
      </c>
      <c r="H220" s="30">
        <v>95681197.289999962</v>
      </c>
      <c r="I220" s="30">
        <v>95337818.140000001</v>
      </c>
      <c r="J220" s="30">
        <v>108732591.34000002</v>
      </c>
      <c r="K220" s="30">
        <v>177437740.23000002</v>
      </c>
      <c r="L220" s="30">
        <v>152468206.70000002</v>
      </c>
      <c r="M220" s="30">
        <v>146816358.78999999</v>
      </c>
      <c r="N220" s="30">
        <v>290841913.93000001</v>
      </c>
    </row>
    <row r="221" spans="1:14" ht="13.5" customHeight="1">
      <c r="A221" s="21" t="s">
        <v>188</v>
      </c>
      <c r="B221" s="33">
        <v>1524638866.4000001</v>
      </c>
      <c r="C221" s="30">
        <v>58342360.110000007</v>
      </c>
      <c r="D221" s="30">
        <v>81821450.250000015</v>
      </c>
      <c r="E221" s="30">
        <v>109060964.98999998</v>
      </c>
      <c r="F221" s="30">
        <v>81305540.419999987</v>
      </c>
      <c r="G221" s="30">
        <v>126792724.20999998</v>
      </c>
      <c r="H221" s="30">
        <v>95681197.289999962</v>
      </c>
      <c r="I221" s="30">
        <v>95337818.140000001</v>
      </c>
      <c r="J221" s="30">
        <v>108732591.34000002</v>
      </c>
      <c r="K221" s="30">
        <v>177437740.23000002</v>
      </c>
      <c r="L221" s="30">
        <v>152468206.70000002</v>
      </c>
      <c r="M221" s="30">
        <v>146816358.78999999</v>
      </c>
      <c r="N221" s="30">
        <v>290841913.93000001</v>
      </c>
    </row>
    <row r="222" spans="1:14" ht="13.5" customHeight="1">
      <c r="A222" s="1" t="s">
        <v>160</v>
      </c>
      <c r="B222" s="34">
        <v>1295545792.1700001</v>
      </c>
      <c r="C222" s="31">
        <v>46649176.910000004</v>
      </c>
      <c r="D222" s="31">
        <v>67981356.980000004</v>
      </c>
      <c r="E222" s="31">
        <v>93482980.359999985</v>
      </c>
      <c r="F222" s="31">
        <v>65464579.30999998</v>
      </c>
      <c r="G222" s="31">
        <v>110385463.71999998</v>
      </c>
      <c r="H222" s="31">
        <v>79553526.239999965</v>
      </c>
      <c r="I222" s="31">
        <v>78894019.450000003</v>
      </c>
      <c r="J222" s="31">
        <v>85070755.360000014</v>
      </c>
      <c r="K222" s="31">
        <v>162534740.46000001</v>
      </c>
      <c r="L222" s="31">
        <v>136216964.21000001</v>
      </c>
      <c r="M222" s="31">
        <v>117242356.21999998</v>
      </c>
      <c r="N222" s="31">
        <v>252069872.94999999</v>
      </c>
    </row>
    <row r="223" spans="1:14" ht="13.5" customHeight="1">
      <c r="A223" s="1" t="s">
        <v>161</v>
      </c>
      <c r="B223" s="34">
        <v>165553500.16999999</v>
      </c>
      <c r="C223" s="31">
        <v>8061467.2000000011</v>
      </c>
      <c r="D223" s="31">
        <v>9275544.8500000052</v>
      </c>
      <c r="E223" s="31">
        <v>11128675.860000001</v>
      </c>
      <c r="F223" s="31">
        <v>11790322.100000003</v>
      </c>
      <c r="G223" s="31">
        <v>12060804.440000001</v>
      </c>
      <c r="H223" s="31">
        <v>11562105.189999998</v>
      </c>
      <c r="I223" s="31">
        <v>11645590.700000003</v>
      </c>
      <c r="J223" s="31">
        <v>16963398.140000001</v>
      </c>
      <c r="K223" s="31">
        <v>10872700.939999998</v>
      </c>
      <c r="L223" s="31">
        <v>12620754.160000002</v>
      </c>
      <c r="M223" s="31">
        <v>23351337.959999986</v>
      </c>
      <c r="N223" s="31">
        <v>26220798.630000006</v>
      </c>
    </row>
    <row r="224" spans="1:14" ht="13.5" customHeight="1">
      <c r="A224" s="1" t="s">
        <v>36</v>
      </c>
      <c r="B224" s="34">
        <v>63539574.059999995</v>
      </c>
      <c r="C224" s="31">
        <v>3631716</v>
      </c>
      <c r="D224" s="31">
        <v>4564548.42</v>
      </c>
      <c r="E224" s="31">
        <v>4449308.7699999996</v>
      </c>
      <c r="F224" s="31">
        <v>4050639.0100000002</v>
      </c>
      <c r="G224" s="31">
        <v>4346456.0499999989</v>
      </c>
      <c r="H224" s="31">
        <v>4565565.8599999994</v>
      </c>
      <c r="I224" s="31">
        <v>4798207.99</v>
      </c>
      <c r="J224" s="31">
        <v>6698437.8399999999</v>
      </c>
      <c r="K224" s="31">
        <v>4030298.83</v>
      </c>
      <c r="L224" s="31">
        <v>3630488.3299999991</v>
      </c>
      <c r="M224" s="31">
        <v>6222664.6100000003</v>
      </c>
      <c r="N224" s="31">
        <v>12551242.35</v>
      </c>
    </row>
    <row r="225" spans="1:14" ht="13.5" customHeight="1">
      <c r="A225" s="21" t="s">
        <v>162</v>
      </c>
      <c r="B225" s="33">
        <v>172430474978.85001</v>
      </c>
      <c r="C225" s="30">
        <v>12279854553.460001</v>
      </c>
      <c r="D225" s="30">
        <v>13430838826.41</v>
      </c>
      <c r="E225" s="30">
        <v>8930114365.7000008</v>
      </c>
      <c r="F225" s="30">
        <v>5630603993.1100006</v>
      </c>
      <c r="G225" s="30">
        <v>10676625866.84</v>
      </c>
      <c r="H225" s="30">
        <v>37356568932.400002</v>
      </c>
      <c r="I225" s="30">
        <v>11476705856.780003</v>
      </c>
      <c r="J225" s="30">
        <v>8699193786.4200039</v>
      </c>
      <c r="K225" s="30">
        <v>12326859508.799997</v>
      </c>
      <c r="L225" s="30">
        <v>4364672120.6399994</v>
      </c>
      <c r="M225" s="30">
        <v>14112934917.419998</v>
      </c>
      <c r="N225" s="30">
        <v>33145502250.869995</v>
      </c>
    </row>
    <row r="226" spans="1:14" ht="13.5" customHeight="1">
      <c r="A226" s="21" t="s">
        <v>189</v>
      </c>
      <c r="B226" s="33">
        <v>172430474978.85001</v>
      </c>
      <c r="C226" s="30">
        <v>12279854553.460001</v>
      </c>
      <c r="D226" s="30">
        <v>13430838826.41</v>
      </c>
      <c r="E226" s="30">
        <v>8930114365.7000008</v>
      </c>
      <c r="F226" s="30">
        <v>5630603993.1100006</v>
      </c>
      <c r="G226" s="30">
        <v>10676625866.84</v>
      </c>
      <c r="H226" s="30">
        <v>37356568932.400002</v>
      </c>
      <c r="I226" s="30">
        <v>11476705856.780003</v>
      </c>
      <c r="J226" s="30">
        <v>8699193786.4200039</v>
      </c>
      <c r="K226" s="30">
        <v>12326859508.799997</v>
      </c>
      <c r="L226" s="30">
        <v>4364672120.6399994</v>
      </c>
      <c r="M226" s="30">
        <v>14112934917.419998</v>
      </c>
      <c r="N226" s="30">
        <v>33145502250.869995</v>
      </c>
    </row>
    <row r="227" spans="1:14" ht="13.5" customHeight="1">
      <c r="A227" s="1" t="s">
        <v>337</v>
      </c>
      <c r="B227" s="34">
        <v>172430474978.85001</v>
      </c>
      <c r="C227" s="31">
        <v>12279854553.460001</v>
      </c>
      <c r="D227" s="31">
        <v>13430838826.41</v>
      </c>
      <c r="E227" s="31">
        <v>8930114365.7000008</v>
      </c>
      <c r="F227" s="31">
        <v>5630603993.1100006</v>
      </c>
      <c r="G227" s="31">
        <v>10676625866.84</v>
      </c>
      <c r="H227" s="31">
        <v>37356568932.400002</v>
      </c>
      <c r="I227" s="31">
        <v>11476705856.780003</v>
      </c>
      <c r="J227" s="31">
        <v>8699193786.4200039</v>
      </c>
      <c r="K227" s="31">
        <v>12326859508.799997</v>
      </c>
      <c r="L227" s="31">
        <v>4364672120.6399994</v>
      </c>
      <c r="M227" s="31">
        <v>14112934917.419998</v>
      </c>
      <c r="N227" s="31">
        <v>33145502250.869995</v>
      </c>
    </row>
    <row r="228" spans="1:14" ht="13.5" customHeight="1">
      <c r="A228" s="21" t="s">
        <v>164</v>
      </c>
      <c r="B228" s="33">
        <v>98117372733.590027</v>
      </c>
      <c r="C228" s="30">
        <v>2543786153.8600001</v>
      </c>
      <c r="D228" s="30">
        <v>7648117174.3400002</v>
      </c>
      <c r="E228" s="30">
        <v>5732182425.7700005</v>
      </c>
      <c r="F228" s="30">
        <v>6894110434.6000004</v>
      </c>
      <c r="G228" s="30">
        <v>5382542570.9100008</v>
      </c>
      <c r="H228" s="30">
        <v>4786161350.210001</v>
      </c>
      <c r="I228" s="30">
        <v>5283294851.0799999</v>
      </c>
      <c r="J228" s="30">
        <v>7645299090.5500011</v>
      </c>
      <c r="K228" s="30">
        <v>8361275598.8299999</v>
      </c>
      <c r="L228" s="30">
        <v>8360771136.8500004</v>
      </c>
      <c r="M228" s="30">
        <v>14093440041.510004</v>
      </c>
      <c r="N228" s="30">
        <v>21386391905.080009</v>
      </c>
    </row>
    <row r="229" spans="1:14" ht="13.5" customHeight="1">
      <c r="A229" s="21" t="s">
        <v>190</v>
      </c>
      <c r="B229" s="33">
        <v>98117372733.590027</v>
      </c>
      <c r="C229" s="30">
        <v>2543786153.8600001</v>
      </c>
      <c r="D229" s="30">
        <v>7648117174.3400002</v>
      </c>
      <c r="E229" s="30">
        <v>5732182425.7700005</v>
      </c>
      <c r="F229" s="30">
        <v>6894110434.6000004</v>
      </c>
      <c r="G229" s="30">
        <v>5382542570.9100008</v>
      </c>
      <c r="H229" s="30">
        <v>4786161350.210001</v>
      </c>
      <c r="I229" s="30">
        <v>5283294851.0799999</v>
      </c>
      <c r="J229" s="30">
        <v>7645299090.5500011</v>
      </c>
      <c r="K229" s="30">
        <v>8361275598.8299999</v>
      </c>
      <c r="L229" s="30">
        <v>8360771136.8500004</v>
      </c>
      <c r="M229" s="30">
        <v>14093440041.510004</v>
      </c>
      <c r="N229" s="30">
        <v>21386391905.080009</v>
      </c>
    </row>
    <row r="230" spans="1:14" ht="13.5" customHeight="1">
      <c r="A230" s="1" t="s">
        <v>165</v>
      </c>
      <c r="B230" s="34">
        <v>98117372733.590027</v>
      </c>
      <c r="C230" s="31">
        <v>2543786153.8600001</v>
      </c>
      <c r="D230" s="31">
        <v>7648117174.3400002</v>
      </c>
      <c r="E230" s="31">
        <v>5732182425.7700005</v>
      </c>
      <c r="F230" s="31">
        <v>6894110434.6000004</v>
      </c>
      <c r="G230" s="31">
        <v>5382542570.9100008</v>
      </c>
      <c r="H230" s="31">
        <v>4786161350.210001</v>
      </c>
      <c r="I230" s="31">
        <v>5283294851.0799999</v>
      </c>
      <c r="J230" s="31">
        <v>7645299090.5500011</v>
      </c>
      <c r="K230" s="31">
        <v>8361275598.8299999</v>
      </c>
      <c r="L230" s="31">
        <v>8360771136.8500004</v>
      </c>
      <c r="M230" s="31">
        <v>14093440041.510004</v>
      </c>
      <c r="N230" s="31">
        <v>21386391905.080009</v>
      </c>
    </row>
    <row r="231" spans="1:14" ht="13.5" customHeight="1">
      <c r="A231" s="21" t="s">
        <v>37</v>
      </c>
      <c r="B231" s="33">
        <v>11253383542.490005</v>
      </c>
      <c r="C231" s="30">
        <v>726855278.74000037</v>
      </c>
      <c r="D231" s="30">
        <v>726855278.73999989</v>
      </c>
      <c r="E231" s="30">
        <v>726855278.74000049</v>
      </c>
      <c r="F231" s="30">
        <v>726855278.74000061</v>
      </c>
      <c r="G231" s="30">
        <v>726855278.74000049</v>
      </c>
      <c r="H231" s="30">
        <v>726855278.73999965</v>
      </c>
      <c r="I231" s="30">
        <v>726855278.74000025</v>
      </c>
      <c r="J231" s="30">
        <v>726855278.74000049</v>
      </c>
      <c r="K231" s="30">
        <v>726855278.74000025</v>
      </c>
      <c r="L231" s="30">
        <v>746642147.41000009</v>
      </c>
      <c r="M231" s="30">
        <v>733521945.41000044</v>
      </c>
      <c r="N231" s="30">
        <v>3231521941.0100007</v>
      </c>
    </row>
    <row r="232" spans="1:14" ht="13.5" customHeight="1">
      <c r="A232" s="21" t="s">
        <v>191</v>
      </c>
      <c r="B232" s="33">
        <v>11253383542.490005</v>
      </c>
      <c r="C232" s="30">
        <v>726855278.74000037</v>
      </c>
      <c r="D232" s="30">
        <v>726855278.73999989</v>
      </c>
      <c r="E232" s="30">
        <v>726855278.74000049</v>
      </c>
      <c r="F232" s="30">
        <v>726855278.74000061</v>
      </c>
      <c r="G232" s="30">
        <v>726855278.74000049</v>
      </c>
      <c r="H232" s="30">
        <v>726855278.73999965</v>
      </c>
      <c r="I232" s="30">
        <v>726855278.74000025</v>
      </c>
      <c r="J232" s="30">
        <v>726855278.74000049</v>
      </c>
      <c r="K232" s="30">
        <v>726855278.74000025</v>
      </c>
      <c r="L232" s="30">
        <v>746642147.41000009</v>
      </c>
      <c r="M232" s="30">
        <v>733521945.41000044</v>
      </c>
      <c r="N232" s="30">
        <v>3231521941.0100007</v>
      </c>
    </row>
    <row r="233" spans="1:14" ht="13.5" customHeight="1">
      <c r="A233" s="1" t="s">
        <v>166</v>
      </c>
      <c r="B233" s="34">
        <v>11253383542.490005</v>
      </c>
      <c r="C233" s="31">
        <v>726855278.74000037</v>
      </c>
      <c r="D233" s="31">
        <v>726855278.73999989</v>
      </c>
      <c r="E233" s="31">
        <v>726855278.74000049</v>
      </c>
      <c r="F233" s="31">
        <v>726855278.74000061</v>
      </c>
      <c r="G233" s="31">
        <v>726855278.74000049</v>
      </c>
      <c r="H233" s="31">
        <v>726855278.73999965</v>
      </c>
      <c r="I233" s="31">
        <v>726855278.74000025</v>
      </c>
      <c r="J233" s="31">
        <v>726855278.74000049</v>
      </c>
      <c r="K233" s="31">
        <v>726855278.74000025</v>
      </c>
      <c r="L233" s="31">
        <v>746642147.41000009</v>
      </c>
      <c r="M233" s="31">
        <v>733521945.41000044</v>
      </c>
      <c r="N233" s="31">
        <v>3231521941.0100007</v>
      </c>
    </row>
    <row r="234" spans="1:14" ht="13.5" customHeight="1">
      <c r="A234" s="21" t="s">
        <v>38</v>
      </c>
      <c r="B234" s="33">
        <v>5261291956.5200024</v>
      </c>
      <c r="C234" s="30">
        <v>270907662.39000022</v>
      </c>
      <c r="D234" s="30">
        <v>270907662.3900001</v>
      </c>
      <c r="E234" s="30">
        <v>270907662.39000016</v>
      </c>
      <c r="F234" s="30">
        <v>901107662.39000034</v>
      </c>
      <c r="G234" s="30">
        <v>270907662.39000016</v>
      </c>
      <c r="H234" s="30">
        <v>270907662.3900001</v>
      </c>
      <c r="I234" s="30">
        <v>270907662.39000005</v>
      </c>
      <c r="J234" s="30">
        <v>270907662.39000028</v>
      </c>
      <c r="K234" s="30">
        <v>585907662.38999975</v>
      </c>
      <c r="L234" s="30">
        <v>376007662.39000005</v>
      </c>
      <c r="M234" s="30">
        <v>376007662.39000034</v>
      </c>
      <c r="N234" s="30">
        <v>1125907670.2300005</v>
      </c>
    </row>
    <row r="235" spans="1:14" ht="13.5" customHeight="1">
      <c r="A235" s="21" t="s">
        <v>192</v>
      </c>
      <c r="B235" s="33">
        <v>5261291956.5200024</v>
      </c>
      <c r="C235" s="30">
        <v>270907662.39000022</v>
      </c>
      <c r="D235" s="30">
        <v>270907662.3900001</v>
      </c>
      <c r="E235" s="30">
        <v>270907662.39000016</v>
      </c>
      <c r="F235" s="30">
        <v>901107662.39000034</v>
      </c>
      <c r="G235" s="30">
        <v>270907662.39000016</v>
      </c>
      <c r="H235" s="30">
        <v>270907662.3900001</v>
      </c>
      <c r="I235" s="30">
        <v>270907662.39000005</v>
      </c>
      <c r="J235" s="30">
        <v>270907662.39000028</v>
      </c>
      <c r="K235" s="30">
        <v>585907662.38999975</v>
      </c>
      <c r="L235" s="30">
        <v>376007662.39000005</v>
      </c>
      <c r="M235" s="30">
        <v>376007662.39000034</v>
      </c>
      <c r="N235" s="30">
        <v>1125907670.2300005</v>
      </c>
    </row>
    <row r="236" spans="1:14" ht="13.5" customHeight="1">
      <c r="A236" s="1" t="s">
        <v>38</v>
      </c>
      <c r="B236" s="34">
        <v>5261291956.5200024</v>
      </c>
      <c r="C236" s="31">
        <v>270907662.39000022</v>
      </c>
      <c r="D236" s="31">
        <v>270907662.3900001</v>
      </c>
      <c r="E236" s="31">
        <v>270907662.39000016</v>
      </c>
      <c r="F236" s="31">
        <v>901107662.39000034</v>
      </c>
      <c r="G236" s="31">
        <v>270907662.39000016</v>
      </c>
      <c r="H236" s="31">
        <v>270907662.3900001</v>
      </c>
      <c r="I236" s="31">
        <v>270907662.39000005</v>
      </c>
      <c r="J236" s="31">
        <v>270907662.39000028</v>
      </c>
      <c r="K236" s="31">
        <v>585907662.38999975</v>
      </c>
      <c r="L236" s="31">
        <v>376007662.39000005</v>
      </c>
      <c r="M236" s="31">
        <v>376007662.39000034</v>
      </c>
      <c r="N236" s="31">
        <v>1125907670.2300005</v>
      </c>
    </row>
    <row r="237" spans="1:14" ht="13.5" customHeight="1">
      <c r="A237" s="21" t="s">
        <v>167</v>
      </c>
      <c r="B237" s="33">
        <v>1673918968.5800002</v>
      </c>
      <c r="C237" s="30">
        <v>79796296</v>
      </c>
      <c r="D237" s="30">
        <v>80040343.699999988</v>
      </c>
      <c r="E237" s="30">
        <v>80682688.430000022</v>
      </c>
      <c r="F237" s="30">
        <v>79755824.329999954</v>
      </c>
      <c r="G237" s="30">
        <v>81813224.660000026</v>
      </c>
      <c r="H237" s="30">
        <v>81760269.990000024</v>
      </c>
      <c r="I237" s="30">
        <v>81732545.590000167</v>
      </c>
      <c r="J237" s="30">
        <v>81692212.710000098</v>
      </c>
      <c r="K237" s="30">
        <v>112865743.93999986</v>
      </c>
      <c r="L237" s="30">
        <v>109737731.26999995</v>
      </c>
      <c r="M237" s="30">
        <v>108666832.36000007</v>
      </c>
      <c r="N237" s="30">
        <v>695375255.5999999</v>
      </c>
    </row>
    <row r="238" spans="1:14" ht="13.5" customHeight="1">
      <c r="A238" s="21" t="s">
        <v>193</v>
      </c>
      <c r="B238" s="33">
        <v>1673918968.5800002</v>
      </c>
      <c r="C238" s="30">
        <v>79796296</v>
      </c>
      <c r="D238" s="30">
        <v>80040343.699999988</v>
      </c>
      <c r="E238" s="30">
        <v>80682688.430000022</v>
      </c>
      <c r="F238" s="30">
        <v>79755824.329999954</v>
      </c>
      <c r="G238" s="30">
        <v>81813224.660000026</v>
      </c>
      <c r="H238" s="30">
        <v>81760269.990000024</v>
      </c>
      <c r="I238" s="30">
        <v>81732545.590000167</v>
      </c>
      <c r="J238" s="30">
        <v>81692212.710000098</v>
      </c>
      <c r="K238" s="30">
        <v>112865743.93999986</v>
      </c>
      <c r="L238" s="30">
        <v>109737731.26999995</v>
      </c>
      <c r="M238" s="30">
        <v>108666832.36000007</v>
      </c>
      <c r="N238" s="30">
        <v>695375255.5999999</v>
      </c>
    </row>
    <row r="239" spans="1:14" ht="13.5" customHeight="1">
      <c r="A239" s="1" t="s">
        <v>338</v>
      </c>
      <c r="B239" s="34">
        <v>1673918968.5800002</v>
      </c>
      <c r="C239" s="31">
        <v>79796296</v>
      </c>
      <c r="D239" s="31">
        <v>80040343.699999988</v>
      </c>
      <c r="E239" s="31">
        <v>80682688.430000022</v>
      </c>
      <c r="F239" s="31">
        <v>79755824.329999954</v>
      </c>
      <c r="G239" s="31">
        <v>81813224.660000026</v>
      </c>
      <c r="H239" s="31">
        <v>81760269.990000024</v>
      </c>
      <c r="I239" s="31">
        <v>81732545.590000167</v>
      </c>
      <c r="J239" s="31">
        <v>81692212.710000098</v>
      </c>
      <c r="K239" s="31">
        <v>112865743.93999986</v>
      </c>
      <c r="L239" s="31">
        <v>109737731.26999995</v>
      </c>
      <c r="M239" s="31">
        <v>108666832.36000007</v>
      </c>
      <c r="N239" s="31">
        <v>695375255.5999999</v>
      </c>
    </row>
    <row r="240" spans="1:14" ht="13.5" customHeight="1">
      <c r="A240" s="21" t="s">
        <v>39</v>
      </c>
      <c r="B240" s="33">
        <v>1425371875</v>
      </c>
      <c r="C240" s="30">
        <v>97947639</v>
      </c>
      <c r="D240" s="30">
        <v>97947639</v>
      </c>
      <c r="E240" s="30">
        <v>97947639</v>
      </c>
      <c r="F240" s="30">
        <v>97947639.000000015</v>
      </c>
      <c r="G240" s="30">
        <v>97947639</v>
      </c>
      <c r="H240" s="30">
        <v>97947639</v>
      </c>
      <c r="I240" s="30">
        <v>97947639</v>
      </c>
      <c r="J240" s="30">
        <v>97947639</v>
      </c>
      <c r="K240" s="30">
        <v>160947638.99999997</v>
      </c>
      <c r="L240" s="30">
        <v>160947639</v>
      </c>
      <c r="M240" s="30">
        <v>150934320.39999998</v>
      </c>
      <c r="N240" s="30">
        <v>168961164.59999999</v>
      </c>
    </row>
    <row r="241" spans="1:14" ht="13.5" customHeight="1">
      <c r="A241" s="21" t="s">
        <v>194</v>
      </c>
      <c r="B241" s="33">
        <v>1425371875</v>
      </c>
      <c r="C241" s="30">
        <v>97947639</v>
      </c>
      <c r="D241" s="30">
        <v>97947639</v>
      </c>
      <c r="E241" s="30">
        <v>97947639</v>
      </c>
      <c r="F241" s="30">
        <v>97947639.000000015</v>
      </c>
      <c r="G241" s="30">
        <v>97947639</v>
      </c>
      <c r="H241" s="30">
        <v>97947639</v>
      </c>
      <c r="I241" s="30">
        <v>97947639</v>
      </c>
      <c r="J241" s="30">
        <v>97947639</v>
      </c>
      <c r="K241" s="30">
        <v>160947638.99999997</v>
      </c>
      <c r="L241" s="30">
        <v>160947639</v>
      </c>
      <c r="M241" s="30">
        <v>150934320.39999998</v>
      </c>
      <c r="N241" s="30">
        <v>168961164.59999999</v>
      </c>
    </row>
    <row r="242" spans="1:14" ht="13.5" customHeight="1">
      <c r="A242" s="1" t="s">
        <v>39</v>
      </c>
      <c r="B242" s="34">
        <v>1425371875</v>
      </c>
      <c r="C242" s="31">
        <v>97947639</v>
      </c>
      <c r="D242" s="31">
        <v>97947639</v>
      </c>
      <c r="E242" s="31">
        <v>97947639</v>
      </c>
      <c r="F242" s="31">
        <v>97947639.000000015</v>
      </c>
      <c r="G242" s="31">
        <v>97947639</v>
      </c>
      <c r="H242" s="31">
        <v>97947639</v>
      </c>
      <c r="I242" s="31">
        <v>97947639</v>
      </c>
      <c r="J242" s="31">
        <v>97947639</v>
      </c>
      <c r="K242" s="31">
        <v>160947638.99999997</v>
      </c>
      <c r="L242" s="31">
        <v>160947639</v>
      </c>
      <c r="M242" s="31">
        <v>150934320.39999998</v>
      </c>
      <c r="N242" s="31">
        <v>168961164.59999999</v>
      </c>
    </row>
    <row r="243" spans="1:14" ht="13.5" customHeight="1">
      <c r="A243" s="21" t="s">
        <v>168</v>
      </c>
      <c r="B243" s="33">
        <v>160053162.61000001</v>
      </c>
      <c r="C243" s="30">
        <v>17097250</v>
      </c>
      <c r="D243" s="30">
        <v>17232414</v>
      </c>
      <c r="E243" s="30">
        <v>17312416</v>
      </c>
      <c r="F243" s="30">
        <v>12800000</v>
      </c>
      <c r="G243" s="30">
        <v>12526515</v>
      </c>
      <c r="H243" s="30">
        <v>10812304</v>
      </c>
      <c r="I243" s="30">
        <v>11705195</v>
      </c>
      <c r="J243" s="30">
        <v>11705195</v>
      </c>
      <c r="K243" s="30">
        <v>9994999.6799999997</v>
      </c>
      <c r="L243" s="30">
        <v>11585859.209999999</v>
      </c>
      <c r="M243" s="30">
        <v>12883792.319999998</v>
      </c>
      <c r="N243" s="30">
        <v>14397222.400000002</v>
      </c>
    </row>
    <row r="244" spans="1:14" ht="13.5" customHeight="1">
      <c r="A244" s="21" t="s">
        <v>195</v>
      </c>
      <c r="B244" s="33">
        <v>160053162.61000001</v>
      </c>
      <c r="C244" s="30">
        <v>17097250</v>
      </c>
      <c r="D244" s="30">
        <v>17232414</v>
      </c>
      <c r="E244" s="30">
        <v>17312416</v>
      </c>
      <c r="F244" s="30">
        <v>12800000</v>
      </c>
      <c r="G244" s="30">
        <v>12526515</v>
      </c>
      <c r="H244" s="30">
        <v>10812304</v>
      </c>
      <c r="I244" s="30">
        <v>11705195</v>
      </c>
      <c r="J244" s="30">
        <v>11705195</v>
      </c>
      <c r="K244" s="30">
        <v>9994999.6799999997</v>
      </c>
      <c r="L244" s="30">
        <v>11585859.209999999</v>
      </c>
      <c r="M244" s="30">
        <v>12883792.319999998</v>
      </c>
      <c r="N244" s="30">
        <v>14397222.400000002</v>
      </c>
    </row>
    <row r="245" spans="1:14" ht="13.5" customHeight="1">
      <c r="A245" s="1" t="s">
        <v>168</v>
      </c>
      <c r="B245" s="34">
        <v>160053162.61000001</v>
      </c>
      <c r="C245" s="31">
        <v>17097250</v>
      </c>
      <c r="D245" s="31">
        <v>17232414</v>
      </c>
      <c r="E245" s="31">
        <v>17312416</v>
      </c>
      <c r="F245" s="31">
        <v>12800000</v>
      </c>
      <c r="G245" s="31">
        <v>12526515</v>
      </c>
      <c r="H245" s="31">
        <v>10812304</v>
      </c>
      <c r="I245" s="31">
        <v>11705195</v>
      </c>
      <c r="J245" s="31">
        <v>11705195</v>
      </c>
      <c r="K245" s="31">
        <v>9994999.6799999997</v>
      </c>
      <c r="L245" s="31">
        <v>11585859.209999999</v>
      </c>
      <c r="M245" s="31">
        <v>12883792.319999998</v>
      </c>
      <c r="N245" s="31">
        <v>14397222.400000002</v>
      </c>
    </row>
    <row r="246" spans="1:14" ht="13.5" customHeight="1">
      <c r="A246" s="21" t="s">
        <v>303</v>
      </c>
      <c r="B246" s="33">
        <v>684251212.38000011</v>
      </c>
      <c r="C246" s="30">
        <v>50115139.070000023</v>
      </c>
      <c r="D246" s="30">
        <v>50115139.07</v>
      </c>
      <c r="E246" s="30">
        <v>50115139.07000003</v>
      </c>
      <c r="F246" s="30">
        <v>50115139.070000015</v>
      </c>
      <c r="G246" s="30">
        <v>50115139.070000008</v>
      </c>
      <c r="H246" s="30">
        <v>50115139.070000008</v>
      </c>
      <c r="I246" s="30">
        <v>50115139.07</v>
      </c>
      <c r="J246" s="30">
        <v>50115139.069999993</v>
      </c>
      <c r="K246" s="30">
        <v>50115139.059999995</v>
      </c>
      <c r="L246" s="30">
        <v>100115139.06000002</v>
      </c>
      <c r="M246" s="30">
        <v>68099821.700000018</v>
      </c>
      <c r="N246" s="30">
        <v>65000000</v>
      </c>
    </row>
    <row r="247" spans="1:14" ht="13.5" customHeight="1">
      <c r="A247" s="21" t="s">
        <v>303</v>
      </c>
      <c r="B247" s="33">
        <v>684251212.38000011</v>
      </c>
      <c r="C247" s="30">
        <v>50115139.070000023</v>
      </c>
      <c r="D247" s="30">
        <v>50115139.07</v>
      </c>
      <c r="E247" s="30">
        <v>50115139.07000003</v>
      </c>
      <c r="F247" s="30">
        <v>50115139.070000015</v>
      </c>
      <c r="G247" s="30">
        <v>50115139.070000008</v>
      </c>
      <c r="H247" s="30">
        <v>50115139.070000008</v>
      </c>
      <c r="I247" s="30">
        <v>50115139.07</v>
      </c>
      <c r="J247" s="30">
        <v>50115139.069999993</v>
      </c>
      <c r="K247" s="30">
        <v>50115139.059999995</v>
      </c>
      <c r="L247" s="30">
        <v>100115139.06000002</v>
      </c>
      <c r="M247" s="30">
        <v>68099821.700000018</v>
      </c>
      <c r="N247" s="30">
        <v>65000000</v>
      </c>
    </row>
    <row r="248" spans="1:14" ht="13.5" customHeight="1">
      <c r="A248" s="1" t="s">
        <v>339</v>
      </c>
      <c r="B248" s="34">
        <v>684251212.38000011</v>
      </c>
      <c r="C248" s="31">
        <v>50115139.070000023</v>
      </c>
      <c r="D248" s="31">
        <v>50115139.07</v>
      </c>
      <c r="E248" s="31">
        <v>50115139.07000003</v>
      </c>
      <c r="F248" s="31">
        <v>50115139.070000015</v>
      </c>
      <c r="G248" s="31">
        <v>50115139.070000008</v>
      </c>
      <c r="H248" s="31">
        <v>50115139.070000008</v>
      </c>
      <c r="I248" s="31">
        <v>50115139.07</v>
      </c>
      <c r="J248" s="31">
        <v>50115139.069999993</v>
      </c>
      <c r="K248" s="31">
        <v>50115139.059999995</v>
      </c>
      <c r="L248" s="31">
        <v>100115139.06000002</v>
      </c>
      <c r="M248" s="31">
        <v>68099821.700000018</v>
      </c>
      <c r="N248" s="31">
        <v>65000000</v>
      </c>
    </row>
    <row r="249" spans="1:14" ht="13.5" customHeight="1">
      <c r="A249" s="21" t="s">
        <v>196</v>
      </c>
      <c r="B249" s="33">
        <v>109338488775.51001</v>
      </c>
      <c r="C249" s="30">
        <v>3777824270.2599998</v>
      </c>
      <c r="D249" s="30">
        <v>2992724770.2800002</v>
      </c>
      <c r="E249" s="30">
        <v>4622344043.3599997</v>
      </c>
      <c r="F249" s="30">
        <v>9297939133.6200008</v>
      </c>
      <c r="G249" s="30">
        <v>21547253850.48</v>
      </c>
      <c r="H249" s="30">
        <v>19700708425.41</v>
      </c>
      <c r="I249" s="30">
        <v>4967141115.9399996</v>
      </c>
      <c r="J249" s="30">
        <v>10432321428.17</v>
      </c>
      <c r="K249" s="30">
        <v>10134723310.469999</v>
      </c>
      <c r="L249" s="30">
        <v>4300532918.0899992</v>
      </c>
      <c r="M249" s="30">
        <v>4756274570.7200003</v>
      </c>
      <c r="N249" s="30">
        <v>12808700938.709999</v>
      </c>
    </row>
    <row r="250" spans="1:14" ht="13.5" customHeight="1">
      <c r="A250" s="21" t="s">
        <v>169</v>
      </c>
      <c r="B250" s="33">
        <v>1000386000</v>
      </c>
      <c r="C250" s="30">
        <v>0</v>
      </c>
      <c r="D250" s="30">
        <v>0</v>
      </c>
      <c r="E250" s="30">
        <v>386000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1000000000</v>
      </c>
    </row>
    <row r="251" spans="1:14" ht="13.5" customHeight="1">
      <c r="A251" s="21" t="s">
        <v>197</v>
      </c>
      <c r="B251" s="33">
        <v>1000386000</v>
      </c>
      <c r="C251" s="30">
        <v>0</v>
      </c>
      <c r="D251" s="30">
        <v>0</v>
      </c>
      <c r="E251" s="30">
        <v>386000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1000000000</v>
      </c>
    </row>
    <row r="252" spans="1:14" ht="13.5" customHeight="1">
      <c r="A252" s="1" t="s">
        <v>169</v>
      </c>
      <c r="B252" s="33">
        <v>1000386000</v>
      </c>
      <c r="C252" s="30">
        <v>0</v>
      </c>
      <c r="D252" s="30">
        <v>0</v>
      </c>
      <c r="E252" s="30">
        <v>386000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1000000000</v>
      </c>
    </row>
    <row r="253" spans="1:14" ht="13.5" customHeight="1">
      <c r="A253" s="21" t="s">
        <v>127</v>
      </c>
      <c r="B253" s="34">
        <v>8249960000</v>
      </c>
      <c r="C253" s="31">
        <v>83333333</v>
      </c>
      <c r="D253" s="31">
        <v>83333333</v>
      </c>
      <c r="E253" s="31">
        <v>83333333</v>
      </c>
      <c r="F253" s="31">
        <v>83333333</v>
      </c>
      <c r="G253" s="31">
        <v>83333333</v>
      </c>
      <c r="H253" s="31">
        <v>420833333</v>
      </c>
      <c r="I253" s="31">
        <v>274993333</v>
      </c>
      <c r="J253" s="31">
        <v>220826666.34</v>
      </c>
      <c r="K253" s="31">
        <v>166659999.66</v>
      </c>
      <c r="L253" s="31">
        <v>166659999.67000002</v>
      </c>
      <c r="M253" s="31">
        <v>566659999.67000008</v>
      </c>
      <c r="N253" s="31">
        <v>6016660003.6599998</v>
      </c>
    </row>
    <row r="254" spans="1:14" ht="13.5" customHeight="1">
      <c r="A254" s="21" t="s">
        <v>198</v>
      </c>
      <c r="B254" s="33">
        <v>8249960000</v>
      </c>
      <c r="C254" s="30">
        <v>83333333</v>
      </c>
      <c r="D254" s="30">
        <v>83333333</v>
      </c>
      <c r="E254" s="30">
        <v>83333333</v>
      </c>
      <c r="F254" s="30">
        <v>83333333</v>
      </c>
      <c r="G254" s="30">
        <v>83333333</v>
      </c>
      <c r="H254" s="30">
        <v>420833333</v>
      </c>
      <c r="I254" s="30">
        <v>274993333</v>
      </c>
      <c r="J254" s="30">
        <v>220826666.34</v>
      </c>
      <c r="K254" s="30">
        <v>166659999.66</v>
      </c>
      <c r="L254" s="30">
        <v>166659999.67000002</v>
      </c>
      <c r="M254" s="30">
        <v>566659999.67000008</v>
      </c>
      <c r="N254" s="30">
        <v>6016660003.6599998</v>
      </c>
    </row>
    <row r="255" spans="1:14" ht="13.5" customHeight="1">
      <c r="A255" s="1" t="s">
        <v>127</v>
      </c>
      <c r="B255" s="33">
        <v>8249960000</v>
      </c>
      <c r="C255" s="30">
        <v>83333333</v>
      </c>
      <c r="D255" s="30">
        <v>83333333</v>
      </c>
      <c r="E255" s="30">
        <v>83333333</v>
      </c>
      <c r="F255" s="30">
        <v>83333333</v>
      </c>
      <c r="G255" s="30">
        <v>83333333</v>
      </c>
      <c r="H255" s="30">
        <v>420833333</v>
      </c>
      <c r="I255" s="30">
        <v>274993333</v>
      </c>
      <c r="J255" s="30">
        <v>220826666.34</v>
      </c>
      <c r="K255" s="30">
        <v>166659999.66</v>
      </c>
      <c r="L255" s="30">
        <v>166659999.67000002</v>
      </c>
      <c r="M255" s="30">
        <v>566659999.67000008</v>
      </c>
      <c r="N255" s="30">
        <v>6016660003.6599998</v>
      </c>
    </row>
    <row r="256" spans="1:14" ht="13.5" customHeight="1">
      <c r="A256" s="21" t="s">
        <v>130</v>
      </c>
      <c r="B256" s="34">
        <v>3135400953.8699999</v>
      </c>
      <c r="C256" s="31">
        <v>0</v>
      </c>
      <c r="D256" s="31">
        <v>266000000</v>
      </c>
      <c r="E256" s="31">
        <v>0</v>
      </c>
      <c r="F256" s="31">
        <v>928477908.76999998</v>
      </c>
      <c r="G256" s="31">
        <v>206985587.55000001</v>
      </c>
      <c r="H256" s="31">
        <v>609657387.4799999</v>
      </c>
      <c r="I256" s="31">
        <v>29915543.950000003</v>
      </c>
      <c r="J256" s="31">
        <v>38497342.219999999</v>
      </c>
      <c r="K256" s="31">
        <v>3473590.09</v>
      </c>
      <c r="L256" s="31">
        <v>679261007.05999994</v>
      </c>
      <c r="M256" s="31">
        <v>720159.3</v>
      </c>
      <c r="N256" s="31">
        <v>372412427.44999999</v>
      </c>
    </row>
    <row r="257" spans="1:14" ht="13.5" customHeight="1">
      <c r="A257" s="21" t="s">
        <v>179</v>
      </c>
      <c r="B257" s="33">
        <v>3135400953.8699999</v>
      </c>
      <c r="C257" s="30">
        <v>0</v>
      </c>
      <c r="D257" s="30">
        <v>266000000</v>
      </c>
      <c r="E257" s="30">
        <v>0</v>
      </c>
      <c r="F257" s="30">
        <v>928477908.76999998</v>
      </c>
      <c r="G257" s="30">
        <v>206985587.55000001</v>
      </c>
      <c r="H257" s="30">
        <v>609657387.4799999</v>
      </c>
      <c r="I257" s="30">
        <v>29915543.950000003</v>
      </c>
      <c r="J257" s="30">
        <v>38497342.219999999</v>
      </c>
      <c r="K257" s="30">
        <v>3473590.09</v>
      </c>
      <c r="L257" s="30">
        <v>679261007.05999994</v>
      </c>
      <c r="M257" s="30">
        <v>720159.3</v>
      </c>
      <c r="N257" s="30">
        <v>372412427.44999999</v>
      </c>
    </row>
    <row r="258" spans="1:14" ht="13.5" customHeight="1">
      <c r="A258" s="1" t="s">
        <v>133</v>
      </c>
      <c r="B258" s="33">
        <v>2635400953.8699999</v>
      </c>
      <c r="C258" s="30">
        <v>0</v>
      </c>
      <c r="D258" s="30">
        <v>0</v>
      </c>
      <c r="E258" s="30">
        <v>0</v>
      </c>
      <c r="F258" s="30">
        <v>694477908.76999998</v>
      </c>
      <c r="G258" s="30">
        <v>206985587.55000001</v>
      </c>
      <c r="H258" s="30">
        <v>609657387.4799999</v>
      </c>
      <c r="I258" s="30">
        <v>29915543.950000003</v>
      </c>
      <c r="J258" s="30">
        <v>38497342.219999999</v>
      </c>
      <c r="K258" s="30">
        <v>3473590.09</v>
      </c>
      <c r="L258" s="30">
        <v>679261007.05999994</v>
      </c>
      <c r="M258" s="30">
        <v>720159.3</v>
      </c>
      <c r="N258" s="30">
        <v>372412427.44999999</v>
      </c>
    </row>
    <row r="259" spans="1:14" ht="13.5" customHeight="1">
      <c r="A259" s="1" t="s">
        <v>134</v>
      </c>
      <c r="B259" s="34">
        <v>500000000</v>
      </c>
      <c r="C259" s="31">
        <v>0</v>
      </c>
      <c r="D259" s="31">
        <v>266000000</v>
      </c>
      <c r="E259" s="31">
        <v>0</v>
      </c>
      <c r="F259" s="31">
        <v>234000000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0</v>
      </c>
    </row>
    <row r="260" spans="1:14" ht="13.5" customHeight="1">
      <c r="A260" s="21" t="s">
        <v>144</v>
      </c>
      <c r="B260" s="34">
        <v>350000</v>
      </c>
      <c r="C260" s="31">
        <v>0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350000</v>
      </c>
      <c r="L260" s="31">
        <v>0</v>
      </c>
      <c r="M260" s="31">
        <v>0</v>
      </c>
      <c r="N260" s="31">
        <v>0</v>
      </c>
    </row>
    <row r="261" spans="1:14" ht="13.5" customHeight="1">
      <c r="A261" s="21" t="s">
        <v>199</v>
      </c>
      <c r="B261" s="33">
        <v>350000</v>
      </c>
      <c r="C261" s="30">
        <v>0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350000</v>
      </c>
      <c r="L261" s="30">
        <v>0</v>
      </c>
      <c r="M261" s="30">
        <v>0</v>
      </c>
      <c r="N261" s="30">
        <v>0</v>
      </c>
    </row>
    <row r="262" spans="1:14" ht="13.5" customHeight="1">
      <c r="A262" s="1" t="s">
        <v>145</v>
      </c>
      <c r="B262" s="33">
        <v>350000</v>
      </c>
      <c r="C262" s="30">
        <v>0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350000</v>
      </c>
      <c r="L262" s="30">
        <v>0</v>
      </c>
      <c r="M262" s="30">
        <v>0</v>
      </c>
      <c r="N262" s="30">
        <v>0</v>
      </c>
    </row>
    <row r="263" spans="1:14" ht="13.5" customHeight="1">
      <c r="A263" s="21" t="s">
        <v>301</v>
      </c>
      <c r="B263" s="34">
        <v>72965765704.960007</v>
      </c>
      <c r="C263" s="31">
        <v>3694490937.2599998</v>
      </c>
      <c r="D263" s="31">
        <v>2242977597.8600001</v>
      </c>
      <c r="E263" s="31">
        <v>4536541797.96</v>
      </c>
      <c r="F263" s="31">
        <v>8058846045.2600002</v>
      </c>
      <c r="G263" s="31">
        <v>16204572597.120001</v>
      </c>
      <c r="H263" s="31">
        <v>18224159223.09</v>
      </c>
      <c r="I263" s="31">
        <v>4608768212.0299997</v>
      </c>
      <c r="J263" s="31">
        <v>2591829186.8599997</v>
      </c>
      <c r="K263" s="31">
        <v>4030215490.9999995</v>
      </c>
      <c r="L263" s="31">
        <v>3321438523.6199994</v>
      </c>
      <c r="M263" s="31">
        <v>3856214307.9499998</v>
      </c>
      <c r="N263" s="31">
        <v>1595711784.9499998</v>
      </c>
    </row>
    <row r="264" spans="1:14" ht="13.5" customHeight="1">
      <c r="A264" s="21" t="s">
        <v>200</v>
      </c>
      <c r="B264" s="33">
        <v>72965765704.960007</v>
      </c>
      <c r="C264" s="30">
        <v>3694490937.2599998</v>
      </c>
      <c r="D264" s="30">
        <v>2242977597.8600001</v>
      </c>
      <c r="E264" s="30">
        <v>4536541797.96</v>
      </c>
      <c r="F264" s="30">
        <v>8058846045.2600002</v>
      </c>
      <c r="G264" s="30">
        <v>16204572597.120001</v>
      </c>
      <c r="H264" s="30">
        <v>18224159223.09</v>
      </c>
      <c r="I264" s="30">
        <v>4608768212.0299997</v>
      </c>
      <c r="J264" s="30">
        <v>2591829186.8599997</v>
      </c>
      <c r="K264" s="30">
        <v>4030215490.9999995</v>
      </c>
      <c r="L264" s="30">
        <v>3321438523.6199994</v>
      </c>
      <c r="M264" s="30">
        <v>3856214307.9499998</v>
      </c>
      <c r="N264" s="30">
        <v>1595711784.9499998</v>
      </c>
    </row>
    <row r="265" spans="1:14" ht="13.5" customHeight="1">
      <c r="A265" s="1" t="s">
        <v>163</v>
      </c>
      <c r="B265" s="33">
        <v>72965765704.960007</v>
      </c>
      <c r="C265" s="30">
        <v>3694490937.2599998</v>
      </c>
      <c r="D265" s="30">
        <v>2242977597.8600001</v>
      </c>
      <c r="E265" s="30">
        <v>4536541797.96</v>
      </c>
      <c r="F265" s="30">
        <v>8058846045.2600002</v>
      </c>
      <c r="G265" s="30">
        <v>16204572597.120001</v>
      </c>
      <c r="H265" s="30">
        <v>18224159223.09</v>
      </c>
      <c r="I265" s="30">
        <v>4608768212.0299997</v>
      </c>
      <c r="J265" s="30">
        <v>2591829186.8599997</v>
      </c>
      <c r="K265" s="30">
        <v>4030215490.9999995</v>
      </c>
      <c r="L265" s="30">
        <v>3321438523.6199994</v>
      </c>
      <c r="M265" s="30">
        <v>3856214307.9499998</v>
      </c>
      <c r="N265" s="30">
        <v>1595711784.9499998</v>
      </c>
    </row>
    <row r="266" spans="1:14" ht="13.5" customHeight="1">
      <c r="A266" s="21" t="s">
        <v>302</v>
      </c>
      <c r="B266" s="34">
        <v>23986626116.679996</v>
      </c>
      <c r="C266" s="31">
        <v>0</v>
      </c>
      <c r="D266" s="31">
        <v>400413839.42000002</v>
      </c>
      <c r="E266" s="31">
        <v>2082912.4</v>
      </c>
      <c r="F266" s="31">
        <v>227281846.59</v>
      </c>
      <c r="G266" s="31">
        <v>5052362332.8100004</v>
      </c>
      <c r="H266" s="31">
        <v>446058481.83999997</v>
      </c>
      <c r="I266" s="31">
        <v>53464026.960000001</v>
      </c>
      <c r="J266" s="31">
        <v>7581168232.75</v>
      </c>
      <c r="K266" s="31">
        <v>5934024229.7199993</v>
      </c>
      <c r="L266" s="31">
        <v>133173387.74000001</v>
      </c>
      <c r="M266" s="31">
        <v>332680103.80000007</v>
      </c>
      <c r="N266" s="31">
        <v>3823916722.6499987</v>
      </c>
    </row>
    <row r="267" spans="1:14" ht="13.5" customHeight="1">
      <c r="A267" s="21" t="s">
        <v>340</v>
      </c>
      <c r="B267" s="33">
        <v>23986626116.679996</v>
      </c>
      <c r="C267" s="30">
        <v>0</v>
      </c>
      <c r="D267" s="30">
        <v>400413839.42000002</v>
      </c>
      <c r="E267" s="30">
        <v>2082912.4</v>
      </c>
      <c r="F267" s="30">
        <v>227281846.59</v>
      </c>
      <c r="G267" s="30">
        <v>5052362332.8100004</v>
      </c>
      <c r="H267" s="30">
        <v>446058481.83999997</v>
      </c>
      <c r="I267" s="30">
        <v>53464026.960000001</v>
      </c>
      <c r="J267" s="30">
        <v>7581168232.75</v>
      </c>
      <c r="K267" s="30">
        <v>5934024229.7199993</v>
      </c>
      <c r="L267" s="30">
        <v>133173387.74000001</v>
      </c>
      <c r="M267" s="30">
        <v>332680103.80000007</v>
      </c>
      <c r="N267" s="30">
        <v>3823916722.6499987</v>
      </c>
    </row>
    <row r="268" spans="1:14" ht="13.5" customHeight="1">
      <c r="A268" s="2" t="s">
        <v>341</v>
      </c>
      <c r="B268" s="35">
        <v>23986626116.679996</v>
      </c>
      <c r="C268" s="36">
        <v>0</v>
      </c>
      <c r="D268" s="36">
        <v>400413839.42000002</v>
      </c>
      <c r="E268" s="36">
        <v>2082912.4</v>
      </c>
      <c r="F268" s="36">
        <v>227281846.59</v>
      </c>
      <c r="G268" s="36">
        <v>5052362332.8100004</v>
      </c>
      <c r="H268" s="36">
        <v>446058481.83999997</v>
      </c>
      <c r="I268" s="36">
        <v>53464026.960000001</v>
      </c>
      <c r="J268" s="36">
        <v>7581168232.75</v>
      </c>
      <c r="K268" s="36">
        <v>5934024229.7199993</v>
      </c>
      <c r="L268" s="36">
        <v>133173387.74000001</v>
      </c>
      <c r="M268" s="36">
        <v>332680103.80000007</v>
      </c>
      <c r="N268" s="36">
        <v>3823916722.6499987</v>
      </c>
    </row>
    <row r="269" spans="1:14" ht="13.5" customHeight="1">
      <c r="A269" s="26" t="s">
        <v>342</v>
      </c>
    </row>
    <row r="270" spans="1:14">
      <c r="A270" s="27" t="s">
        <v>3</v>
      </c>
    </row>
  </sheetData>
  <sheetProtection selectLockedCells="1" selectUnlockedCells="1"/>
  <phoneticPr fontId="91" type="noConversion"/>
  <pageMargins left="0.2902777777777778" right="0.2" top="0.19027777777777777" bottom="0.3" header="0.51180555555555551" footer="0.51180555555555551"/>
  <pageSetup scale="93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1"/>
  <sheetViews>
    <sheetView workbookViewId="0">
      <pane xSplit="1" topLeftCell="B1" activePane="topRight" state="frozen"/>
      <selection pane="topRight" activeCell="A2" sqref="A2"/>
    </sheetView>
  </sheetViews>
  <sheetFormatPr baseColWidth="10" defaultColWidth="9.109375" defaultRowHeight="11.4"/>
  <cols>
    <col min="1" max="1" width="46.44140625" style="79" customWidth="1"/>
    <col min="2" max="14" width="14" style="79" customWidth="1"/>
    <col min="15" max="15" width="17" style="79" customWidth="1"/>
    <col min="16" max="157" width="9.109375" style="79"/>
    <col min="158" max="158" width="13.44140625" style="79" customWidth="1"/>
    <col min="159" max="159" width="16.5546875" style="79" bestFit="1" customWidth="1"/>
    <col min="160" max="160" width="14.6640625" style="79" bestFit="1" customWidth="1"/>
    <col min="161" max="163" width="15.5546875" style="79" bestFit="1" customWidth="1"/>
    <col min="164" max="165" width="14.6640625" style="79" bestFit="1" customWidth="1"/>
    <col min="166" max="167" width="15.5546875" style="79" bestFit="1" customWidth="1"/>
    <col min="168" max="170" width="14.6640625" style="79" bestFit="1" customWidth="1"/>
    <col min="171" max="171" width="15.5546875" style="79" bestFit="1" customWidth="1"/>
    <col min="172" max="172" width="14.6640625" style="79" bestFit="1" customWidth="1"/>
    <col min="173" max="173" width="13.44140625" style="79" bestFit="1" customWidth="1"/>
    <col min="174" max="174" width="14.6640625" style="79" bestFit="1" customWidth="1"/>
    <col min="175" max="175" width="13.44140625" style="79" bestFit="1" customWidth="1"/>
    <col min="176" max="176" width="14.6640625" style="79" bestFit="1" customWidth="1"/>
    <col min="177" max="177" width="13.44140625" style="79" bestFit="1" customWidth="1"/>
    <col min="178" max="180" width="14.6640625" style="79" bestFit="1" customWidth="1"/>
    <col min="181" max="181" width="13.44140625" style="79" bestFit="1" customWidth="1"/>
    <col min="182" max="184" width="14.6640625" style="79" bestFit="1" customWidth="1"/>
    <col min="185" max="186" width="15.5546875" style="79" bestFit="1" customWidth="1"/>
    <col min="187" max="413" width="9.109375" style="79"/>
    <col min="414" max="414" width="13.44140625" style="79" customWidth="1"/>
    <col min="415" max="415" width="16.5546875" style="79" bestFit="1" customWidth="1"/>
    <col min="416" max="416" width="14.6640625" style="79" bestFit="1" customWidth="1"/>
    <col min="417" max="419" width="15.5546875" style="79" bestFit="1" customWidth="1"/>
    <col min="420" max="421" width="14.6640625" style="79" bestFit="1" customWidth="1"/>
    <col min="422" max="423" width="15.5546875" style="79" bestFit="1" customWidth="1"/>
    <col min="424" max="426" width="14.6640625" style="79" bestFit="1" customWidth="1"/>
    <col min="427" max="427" width="15.5546875" style="79" bestFit="1" customWidth="1"/>
    <col min="428" max="428" width="14.6640625" style="79" bestFit="1" customWidth="1"/>
    <col min="429" max="429" width="13.44140625" style="79" bestFit="1" customWidth="1"/>
    <col min="430" max="430" width="14.6640625" style="79" bestFit="1" customWidth="1"/>
    <col min="431" max="431" width="13.44140625" style="79" bestFit="1" customWidth="1"/>
    <col min="432" max="432" width="14.6640625" style="79" bestFit="1" customWidth="1"/>
    <col min="433" max="433" width="13.44140625" style="79" bestFit="1" customWidth="1"/>
    <col min="434" max="436" width="14.6640625" style="79" bestFit="1" customWidth="1"/>
    <col min="437" max="437" width="13.44140625" style="79" bestFit="1" customWidth="1"/>
    <col min="438" max="440" width="14.6640625" style="79" bestFit="1" customWidth="1"/>
    <col min="441" max="442" width="15.5546875" style="79" bestFit="1" customWidth="1"/>
    <col min="443" max="669" width="9.109375" style="79"/>
    <col min="670" max="670" width="13.44140625" style="79" customWidth="1"/>
    <col min="671" max="671" width="16.5546875" style="79" bestFit="1" customWidth="1"/>
    <col min="672" max="672" width="14.6640625" style="79" bestFit="1" customWidth="1"/>
    <col min="673" max="675" width="15.5546875" style="79" bestFit="1" customWidth="1"/>
    <col min="676" max="677" width="14.6640625" style="79" bestFit="1" customWidth="1"/>
    <col min="678" max="679" width="15.5546875" style="79" bestFit="1" customWidth="1"/>
    <col min="680" max="682" width="14.6640625" style="79" bestFit="1" customWidth="1"/>
    <col min="683" max="683" width="15.5546875" style="79" bestFit="1" customWidth="1"/>
    <col min="684" max="684" width="14.6640625" style="79" bestFit="1" customWidth="1"/>
    <col min="685" max="685" width="13.44140625" style="79" bestFit="1" customWidth="1"/>
    <col min="686" max="686" width="14.6640625" style="79" bestFit="1" customWidth="1"/>
    <col min="687" max="687" width="13.44140625" style="79" bestFit="1" customWidth="1"/>
    <col min="688" max="688" width="14.6640625" style="79" bestFit="1" customWidth="1"/>
    <col min="689" max="689" width="13.44140625" style="79" bestFit="1" customWidth="1"/>
    <col min="690" max="692" width="14.6640625" style="79" bestFit="1" customWidth="1"/>
    <col min="693" max="693" width="13.44140625" style="79" bestFit="1" customWidth="1"/>
    <col min="694" max="696" width="14.6640625" style="79" bestFit="1" customWidth="1"/>
    <col min="697" max="698" width="15.5546875" style="79" bestFit="1" customWidth="1"/>
    <col min="699" max="925" width="9.109375" style="79"/>
    <col min="926" max="926" width="13.44140625" style="79" customWidth="1"/>
    <col min="927" max="927" width="16.5546875" style="79" bestFit="1" customWidth="1"/>
    <col min="928" max="928" width="14.6640625" style="79" bestFit="1" customWidth="1"/>
    <col min="929" max="931" width="15.5546875" style="79" bestFit="1" customWidth="1"/>
    <col min="932" max="933" width="14.6640625" style="79" bestFit="1" customWidth="1"/>
    <col min="934" max="935" width="15.5546875" style="79" bestFit="1" customWidth="1"/>
    <col min="936" max="938" width="14.6640625" style="79" bestFit="1" customWidth="1"/>
    <col min="939" max="939" width="15.5546875" style="79" bestFit="1" customWidth="1"/>
    <col min="940" max="940" width="14.6640625" style="79" bestFit="1" customWidth="1"/>
    <col min="941" max="941" width="13.44140625" style="79" bestFit="1" customWidth="1"/>
    <col min="942" max="942" width="14.6640625" style="79" bestFit="1" customWidth="1"/>
    <col min="943" max="943" width="13.44140625" style="79" bestFit="1" customWidth="1"/>
    <col min="944" max="944" width="14.6640625" style="79" bestFit="1" customWidth="1"/>
    <col min="945" max="945" width="13.44140625" style="79" bestFit="1" customWidth="1"/>
    <col min="946" max="948" width="14.6640625" style="79" bestFit="1" customWidth="1"/>
    <col min="949" max="949" width="13.44140625" style="79" bestFit="1" customWidth="1"/>
    <col min="950" max="952" width="14.6640625" style="79" bestFit="1" customWidth="1"/>
    <col min="953" max="954" width="15.5546875" style="79" bestFit="1" customWidth="1"/>
    <col min="955" max="1181" width="9.109375" style="79"/>
    <col min="1182" max="1182" width="13.44140625" style="79" customWidth="1"/>
    <col min="1183" max="1183" width="16.5546875" style="79" bestFit="1" customWidth="1"/>
    <col min="1184" max="1184" width="14.6640625" style="79" bestFit="1" customWidth="1"/>
    <col min="1185" max="1187" width="15.5546875" style="79" bestFit="1" customWidth="1"/>
    <col min="1188" max="1189" width="14.6640625" style="79" bestFit="1" customWidth="1"/>
    <col min="1190" max="1191" width="15.5546875" style="79" bestFit="1" customWidth="1"/>
    <col min="1192" max="1194" width="14.6640625" style="79" bestFit="1" customWidth="1"/>
    <col min="1195" max="1195" width="15.5546875" style="79" bestFit="1" customWidth="1"/>
    <col min="1196" max="1196" width="14.6640625" style="79" bestFit="1" customWidth="1"/>
    <col min="1197" max="1197" width="13.44140625" style="79" bestFit="1" customWidth="1"/>
    <col min="1198" max="1198" width="14.6640625" style="79" bestFit="1" customWidth="1"/>
    <col min="1199" max="1199" width="13.44140625" style="79" bestFit="1" customWidth="1"/>
    <col min="1200" max="1200" width="14.6640625" style="79" bestFit="1" customWidth="1"/>
    <col min="1201" max="1201" width="13.44140625" style="79" bestFit="1" customWidth="1"/>
    <col min="1202" max="1204" width="14.6640625" style="79" bestFit="1" customWidth="1"/>
    <col min="1205" max="1205" width="13.44140625" style="79" bestFit="1" customWidth="1"/>
    <col min="1206" max="1208" width="14.6640625" style="79" bestFit="1" customWidth="1"/>
    <col min="1209" max="1210" width="15.5546875" style="79" bestFit="1" customWidth="1"/>
    <col min="1211" max="1437" width="9.109375" style="79"/>
    <col min="1438" max="1438" width="13.44140625" style="79" customWidth="1"/>
    <col min="1439" max="1439" width="16.5546875" style="79" bestFit="1" customWidth="1"/>
    <col min="1440" max="1440" width="14.6640625" style="79" bestFit="1" customWidth="1"/>
    <col min="1441" max="1443" width="15.5546875" style="79" bestFit="1" customWidth="1"/>
    <col min="1444" max="1445" width="14.6640625" style="79" bestFit="1" customWidth="1"/>
    <col min="1446" max="1447" width="15.5546875" style="79" bestFit="1" customWidth="1"/>
    <col min="1448" max="1450" width="14.6640625" style="79" bestFit="1" customWidth="1"/>
    <col min="1451" max="1451" width="15.5546875" style="79" bestFit="1" customWidth="1"/>
    <col min="1452" max="1452" width="14.6640625" style="79" bestFit="1" customWidth="1"/>
    <col min="1453" max="1453" width="13.44140625" style="79" bestFit="1" customWidth="1"/>
    <col min="1454" max="1454" width="14.6640625" style="79" bestFit="1" customWidth="1"/>
    <col min="1455" max="1455" width="13.44140625" style="79" bestFit="1" customWidth="1"/>
    <col min="1456" max="1456" width="14.6640625" style="79" bestFit="1" customWidth="1"/>
    <col min="1457" max="1457" width="13.44140625" style="79" bestFit="1" customWidth="1"/>
    <col min="1458" max="1460" width="14.6640625" style="79" bestFit="1" customWidth="1"/>
    <col min="1461" max="1461" width="13.44140625" style="79" bestFit="1" customWidth="1"/>
    <col min="1462" max="1464" width="14.6640625" style="79" bestFit="1" customWidth="1"/>
    <col min="1465" max="1466" width="15.5546875" style="79" bestFit="1" customWidth="1"/>
    <col min="1467" max="1693" width="9.109375" style="79"/>
    <col min="1694" max="1694" width="13.44140625" style="79" customWidth="1"/>
    <col min="1695" max="1695" width="16.5546875" style="79" bestFit="1" customWidth="1"/>
    <col min="1696" max="1696" width="14.6640625" style="79" bestFit="1" customWidth="1"/>
    <col min="1697" max="1699" width="15.5546875" style="79" bestFit="1" customWidth="1"/>
    <col min="1700" max="1701" width="14.6640625" style="79" bestFit="1" customWidth="1"/>
    <col min="1702" max="1703" width="15.5546875" style="79" bestFit="1" customWidth="1"/>
    <col min="1704" max="1706" width="14.6640625" style="79" bestFit="1" customWidth="1"/>
    <col min="1707" max="1707" width="15.5546875" style="79" bestFit="1" customWidth="1"/>
    <col min="1708" max="1708" width="14.6640625" style="79" bestFit="1" customWidth="1"/>
    <col min="1709" max="1709" width="13.44140625" style="79" bestFit="1" customWidth="1"/>
    <col min="1710" max="1710" width="14.6640625" style="79" bestFit="1" customWidth="1"/>
    <col min="1711" max="1711" width="13.44140625" style="79" bestFit="1" customWidth="1"/>
    <col min="1712" max="1712" width="14.6640625" style="79" bestFit="1" customWidth="1"/>
    <col min="1713" max="1713" width="13.44140625" style="79" bestFit="1" customWidth="1"/>
    <col min="1714" max="1716" width="14.6640625" style="79" bestFit="1" customWidth="1"/>
    <col min="1717" max="1717" width="13.44140625" style="79" bestFit="1" customWidth="1"/>
    <col min="1718" max="1720" width="14.6640625" style="79" bestFit="1" customWidth="1"/>
    <col min="1721" max="1722" width="15.5546875" style="79" bestFit="1" customWidth="1"/>
    <col min="1723" max="1949" width="9.109375" style="79"/>
    <col min="1950" max="1950" width="13.44140625" style="79" customWidth="1"/>
    <col min="1951" max="1951" width="16.5546875" style="79" bestFit="1" customWidth="1"/>
    <col min="1952" max="1952" width="14.6640625" style="79" bestFit="1" customWidth="1"/>
    <col min="1953" max="1955" width="15.5546875" style="79" bestFit="1" customWidth="1"/>
    <col min="1956" max="1957" width="14.6640625" style="79" bestFit="1" customWidth="1"/>
    <col min="1958" max="1959" width="15.5546875" style="79" bestFit="1" customWidth="1"/>
    <col min="1960" max="1962" width="14.6640625" style="79" bestFit="1" customWidth="1"/>
    <col min="1963" max="1963" width="15.5546875" style="79" bestFit="1" customWidth="1"/>
    <col min="1964" max="1964" width="14.6640625" style="79" bestFit="1" customWidth="1"/>
    <col min="1965" max="1965" width="13.44140625" style="79" bestFit="1" customWidth="1"/>
    <col min="1966" max="1966" width="14.6640625" style="79" bestFit="1" customWidth="1"/>
    <col min="1967" max="1967" width="13.44140625" style="79" bestFit="1" customWidth="1"/>
    <col min="1968" max="1968" width="14.6640625" style="79" bestFit="1" customWidth="1"/>
    <col min="1969" max="1969" width="13.44140625" style="79" bestFit="1" customWidth="1"/>
    <col min="1970" max="1972" width="14.6640625" style="79" bestFit="1" customWidth="1"/>
    <col min="1973" max="1973" width="13.44140625" style="79" bestFit="1" customWidth="1"/>
    <col min="1974" max="1976" width="14.6640625" style="79" bestFit="1" customWidth="1"/>
    <col min="1977" max="1978" width="15.5546875" style="79" bestFit="1" customWidth="1"/>
    <col min="1979" max="2205" width="9.109375" style="79"/>
    <col min="2206" max="2206" width="13.44140625" style="79" customWidth="1"/>
    <col min="2207" max="2207" width="16.5546875" style="79" bestFit="1" customWidth="1"/>
    <col min="2208" max="2208" width="14.6640625" style="79" bestFit="1" customWidth="1"/>
    <col min="2209" max="2211" width="15.5546875" style="79" bestFit="1" customWidth="1"/>
    <col min="2212" max="2213" width="14.6640625" style="79" bestFit="1" customWidth="1"/>
    <col min="2214" max="2215" width="15.5546875" style="79" bestFit="1" customWidth="1"/>
    <col min="2216" max="2218" width="14.6640625" style="79" bestFit="1" customWidth="1"/>
    <col min="2219" max="2219" width="15.5546875" style="79" bestFit="1" customWidth="1"/>
    <col min="2220" max="2220" width="14.6640625" style="79" bestFit="1" customWidth="1"/>
    <col min="2221" max="2221" width="13.44140625" style="79" bestFit="1" customWidth="1"/>
    <col min="2222" max="2222" width="14.6640625" style="79" bestFit="1" customWidth="1"/>
    <col min="2223" max="2223" width="13.44140625" style="79" bestFit="1" customWidth="1"/>
    <col min="2224" max="2224" width="14.6640625" style="79" bestFit="1" customWidth="1"/>
    <col min="2225" max="2225" width="13.44140625" style="79" bestFit="1" customWidth="1"/>
    <col min="2226" max="2228" width="14.6640625" style="79" bestFit="1" customWidth="1"/>
    <col min="2229" max="2229" width="13.44140625" style="79" bestFit="1" customWidth="1"/>
    <col min="2230" max="2232" width="14.6640625" style="79" bestFit="1" customWidth="1"/>
    <col min="2233" max="2234" width="15.5546875" style="79" bestFit="1" customWidth="1"/>
    <col min="2235" max="2461" width="9.109375" style="79"/>
    <col min="2462" max="2462" width="13.44140625" style="79" customWidth="1"/>
    <col min="2463" max="2463" width="16.5546875" style="79" bestFit="1" customWidth="1"/>
    <col min="2464" max="2464" width="14.6640625" style="79" bestFit="1" customWidth="1"/>
    <col min="2465" max="2467" width="15.5546875" style="79" bestFit="1" customWidth="1"/>
    <col min="2468" max="2469" width="14.6640625" style="79" bestFit="1" customWidth="1"/>
    <col min="2470" max="2471" width="15.5546875" style="79" bestFit="1" customWidth="1"/>
    <col min="2472" max="2474" width="14.6640625" style="79" bestFit="1" customWidth="1"/>
    <col min="2475" max="2475" width="15.5546875" style="79" bestFit="1" customWidth="1"/>
    <col min="2476" max="2476" width="14.6640625" style="79" bestFit="1" customWidth="1"/>
    <col min="2477" max="2477" width="13.44140625" style="79" bestFit="1" customWidth="1"/>
    <col min="2478" max="2478" width="14.6640625" style="79" bestFit="1" customWidth="1"/>
    <col min="2479" max="2479" width="13.44140625" style="79" bestFit="1" customWidth="1"/>
    <col min="2480" max="2480" width="14.6640625" style="79" bestFit="1" customWidth="1"/>
    <col min="2481" max="2481" width="13.44140625" style="79" bestFit="1" customWidth="1"/>
    <col min="2482" max="2484" width="14.6640625" style="79" bestFit="1" customWidth="1"/>
    <col min="2485" max="2485" width="13.44140625" style="79" bestFit="1" customWidth="1"/>
    <col min="2486" max="2488" width="14.6640625" style="79" bestFit="1" customWidth="1"/>
    <col min="2489" max="2490" width="15.5546875" style="79" bestFit="1" customWidth="1"/>
    <col min="2491" max="2717" width="9.109375" style="79"/>
    <col min="2718" max="2718" width="13.44140625" style="79" customWidth="1"/>
    <col min="2719" max="2719" width="16.5546875" style="79" bestFit="1" customWidth="1"/>
    <col min="2720" max="2720" width="14.6640625" style="79" bestFit="1" customWidth="1"/>
    <col min="2721" max="2723" width="15.5546875" style="79" bestFit="1" customWidth="1"/>
    <col min="2724" max="2725" width="14.6640625" style="79" bestFit="1" customWidth="1"/>
    <col min="2726" max="2727" width="15.5546875" style="79" bestFit="1" customWidth="1"/>
    <col min="2728" max="2730" width="14.6640625" style="79" bestFit="1" customWidth="1"/>
    <col min="2731" max="2731" width="15.5546875" style="79" bestFit="1" customWidth="1"/>
    <col min="2732" max="2732" width="14.6640625" style="79" bestFit="1" customWidth="1"/>
    <col min="2733" max="2733" width="13.44140625" style="79" bestFit="1" customWidth="1"/>
    <col min="2734" max="2734" width="14.6640625" style="79" bestFit="1" customWidth="1"/>
    <col min="2735" max="2735" width="13.44140625" style="79" bestFit="1" customWidth="1"/>
    <col min="2736" max="2736" width="14.6640625" style="79" bestFit="1" customWidth="1"/>
    <col min="2737" max="2737" width="13.44140625" style="79" bestFit="1" customWidth="1"/>
    <col min="2738" max="2740" width="14.6640625" style="79" bestFit="1" customWidth="1"/>
    <col min="2741" max="2741" width="13.44140625" style="79" bestFit="1" customWidth="1"/>
    <col min="2742" max="2744" width="14.6640625" style="79" bestFit="1" customWidth="1"/>
    <col min="2745" max="2746" width="15.5546875" style="79" bestFit="1" customWidth="1"/>
    <col min="2747" max="2973" width="9.109375" style="79"/>
    <col min="2974" max="2974" width="13.44140625" style="79" customWidth="1"/>
    <col min="2975" max="2975" width="16.5546875" style="79" bestFit="1" customWidth="1"/>
    <col min="2976" max="2976" width="14.6640625" style="79" bestFit="1" customWidth="1"/>
    <col min="2977" max="2979" width="15.5546875" style="79" bestFit="1" customWidth="1"/>
    <col min="2980" max="2981" width="14.6640625" style="79" bestFit="1" customWidth="1"/>
    <col min="2982" max="2983" width="15.5546875" style="79" bestFit="1" customWidth="1"/>
    <col min="2984" max="2986" width="14.6640625" style="79" bestFit="1" customWidth="1"/>
    <col min="2987" max="2987" width="15.5546875" style="79" bestFit="1" customWidth="1"/>
    <col min="2988" max="2988" width="14.6640625" style="79" bestFit="1" customWidth="1"/>
    <col min="2989" max="2989" width="13.44140625" style="79" bestFit="1" customWidth="1"/>
    <col min="2990" max="2990" width="14.6640625" style="79" bestFit="1" customWidth="1"/>
    <col min="2991" max="2991" width="13.44140625" style="79" bestFit="1" customWidth="1"/>
    <col min="2992" max="2992" width="14.6640625" style="79" bestFit="1" customWidth="1"/>
    <col min="2993" max="2993" width="13.44140625" style="79" bestFit="1" customWidth="1"/>
    <col min="2994" max="2996" width="14.6640625" style="79" bestFit="1" customWidth="1"/>
    <col min="2997" max="2997" width="13.44140625" style="79" bestFit="1" customWidth="1"/>
    <col min="2998" max="3000" width="14.6640625" style="79" bestFit="1" customWidth="1"/>
    <col min="3001" max="3002" width="15.5546875" style="79" bestFit="1" customWidth="1"/>
    <col min="3003" max="3229" width="9.109375" style="79"/>
    <col min="3230" max="3230" width="13.44140625" style="79" customWidth="1"/>
    <col min="3231" max="3231" width="16.5546875" style="79" bestFit="1" customWidth="1"/>
    <col min="3232" max="3232" width="14.6640625" style="79" bestFit="1" customWidth="1"/>
    <col min="3233" max="3235" width="15.5546875" style="79" bestFit="1" customWidth="1"/>
    <col min="3236" max="3237" width="14.6640625" style="79" bestFit="1" customWidth="1"/>
    <col min="3238" max="3239" width="15.5546875" style="79" bestFit="1" customWidth="1"/>
    <col min="3240" max="3242" width="14.6640625" style="79" bestFit="1" customWidth="1"/>
    <col min="3243" max="3243" width="15.5546875" style="79" bestFit="1" customWidth="1"/>
    <col min="3244" max="3244" width="14.6640625" style="79" bestFit="1" customWidth="1"/>
    <col min="3245" max="3245" width="13.44140625" style="79" bestFit="1" customWidth="1"/>
    <col min="3246" max="3246" width="14.6640625" style="79" bestFit="1" customWidth="1"/>
    <col min="3247" max="3247" width="13.44140625" style="79" bestFit="1" customWidth="1"/>
    <col min="3248" max="3248" width="14.6640625" style="79" bestFit="1" customWidth="1"/>
    <col min="3249" max="3249" width="13.44140625" style="79" bestFit="1" customWidth="1"/>
    <col min="3250" max="3252" width="14.6640625" style="79" bestFit="1" customWidth="1"/>
    <col min="3253" max="3253" width="13.44140625" style="79" bestFit="1" customWidth="1"/>
    <col min="3254" max="3256" width="14.6640625" style="79" bestFit="1" customWidth="1"/>
    <col min="3257" max="3258" width="15.5546875" style="79" bestFit="1" customWidth="1"/>
    <col min="3259" max="3485" width="9.109375" style="79"/>
    <col min="3486" max="3486" width="13.44140625" style="79" customWidth="1"/>
    <col min="3487" max="3487" width="16.5546875" style="79" bestFit="1" customWidth="1"/>
    <col min="3488" max="3488" width="14.6640625" style="79" bestFit="1" customWidth="1"/>
    <col min="3489" max="3491" width="15.5546875" style="79" bestFit="1" customWidth="1"/>
    <col min="3492" max="3493" width="14.6640625" style="79" bestFit="1" customWidth="1"/>
    <col min="3494" max="3495" width="15.5546875" style="79" bestFit="1" customWidth="1"/>
    <col min="3496" max="3498" width="14.6640625" style="79" bestFit="1" customWidth="1"/>
    <col min="3499" max="3499" width="15.5546875" style="79" bestFit="1" customWidth="1"/>
    <col min="3500" max="3500" width="14.6640625" style="79" bestFit="1" customWidth="1"/>
    <col min="3501" max="3501" width="13.44140625" style="79" bestFit="1" customWidth="1"/>
    <col min="3502" max="3502" width="14.6640625" style="79" bestFit="1" customWidth="1"/>
    <col min="3503" max="3503" width="13.44140625" style="79" bestFit="1" customWidth="1"/>
    <col min="3504" max="3504" width="14.6640625" style="79" bestFit="1" customWidth="1"/>
    <col min="3505" max="3505" width="13.44140625" style="79" bestFit="1" customWidth="1"/>
    <col min="3506" max="3508" width="14.6640625" style="79" bestFit="1" customWidth="1"/>
    <col min="3509" max="3509" width="13.44140625" style="79" bestFit="1" customWidth="1"/>
    <col min="3510" max="3512" width="14.6640625" style="79" bestFit="1" customWidth="1"/>
    <col min="3513" max="3514" width="15.5546875" style="79" bestFit="1" customWidth="1"/>
    <col min="3515" max="3741" width="9.109375" style="79"/>
    <col min="3742" max="3742" width="13.44140625" style="79" customWidth="1"/>
    <col min="3743" max="3743" width="16.5546875" style="79" bestFit="1" customWidth="1"/>
    <col min="3744" max="3744" width="14.6640625" style="79" bestFit="1" customWidth="1"/>
    <col min="3745" max="3747" width="15.5546875" style="79" bestFit="1" customWidth="1"/>
    <col min="3748" max="3749" width="14.6640625" style="79" bestFit="1" customWidth="1"/>
    <col min="3750" max="3751" width="15.5546875" style="79" bestFit="1" customWidth="1"/>
    <col min="3752" max="3754" width="14.6640625" style="79" bestFit="1" customWidth="1"/>
    <col min="3755" max="3755" width="15.5546875" style="79" bestFit="1" customWidth="1"/>
    <col min="3756" max="3756" width="14.6640625" style="79" bestFit="1" customWidth="1"/>
    <col min="3757" max="3757" width="13.44140625" style="79" bestFit="1" customWidth="1"/>
    <col min="3758" max="3758" width="14.6640625" style="79" bestFit="1" customWidth="1"/>
    <col min="3759" max="3759" width="13.44140625" style="79" bestFit="1" customWidth="1"/>
    <col min="3760" max="3760" width="14.6640625" style="79" bestFit="1" customWidth="1"/>
    <col min="3761" max="3761" width="13.44140625" style="79" bestFit="1" customWidth="1"/>
    <col min="3762" max="3764" width="14.6640625" style="79" bestFit="1" customWidth="1"/>
    <col min="3765" max="3765" width="13.44140625" style="79" bestFit="1" customWidth="1"/>
    <col min="3766" max="3768" width="14.6640625" style="79" bestFit="1" customWidth="1"/>
    <col min="3769" max="3770" width="15.5546875" style="79" bestFit="1" customWidth="1"/>
    <col min="3771" max="3997" width="9.109375" style="79"/>
    <col min="3998" max="3998" width="13.44140625" style="79" customWidth="1"/>
    <col min="3999" max="3999" width="16.5546875" style="79" bestFit="1" customWidth="1"/>
    <col min="4000" max="4000" width="14.6640625" style="79" bestFit="1" customWidth="1"/>
    <col min="4001" max="4003" width="15.5546875" style="79" bestFit="1" customWidth="1"/>
    <col min="4004" max="4005" width="14.6640625" style="79" bestFit="1" customWidth="1"/>
    <col min="4006" max="4007" width="15.5546875" style="79" bestFit="1" customWidth="1"/>
    <col min="4008" max="4010" width="14.6640625" style="79" bestFit="1" customWidth="1"/>
    <col min="4011" max="4011" width="15.5546875" style="79" bestFit="1" customWidth="1"/>
    <col min="4012" max="4012" width="14.6640625" style="79" bestFit="1" customWidth="1"/>
    <col min="4013" max="4013" width="13.44140625" style="79" bestFit="1" customWidth="1"/>
    <col min="4014" max="4014" width="14.6640625" style="79" bestFit="1" customWidth="1"/>
    <col min="4015" max="4015" width="13.44140625" style="79" bestFit="1" customWidth="1"/>
    <col min="4016" max="4016" width="14.6640625" style="79" bestFit="1" customWidth="1"/>
    <col min="4017" max="4017" width="13.44140625" style="79" bestFit="1" customWidth="1"/>
    <col min="4018" max="4020" width="14.6640625" style="79" bestFit="1" customWidth="1"/>
    <col min="4021" max="4021" width="13.44140625" style="79" bestFit="1" customWidth="1"/>
    <col min="4022" max="4024" width="14.6640625" style="79" bestFit="1" customWidth="1"/>
    <col min="4025" max="4026" width="15.5546875" style="79" bestFit="1" customWidth="1"/>
    <col min="4027" max="4253" width="9.109375" style="79"/>
    <col min="4254" max="4254" width="13.44140625" style="79" customWidth="1"/>
    <col min="4255" max="4255" width="16.5546875" style="79" bestFit="1" customWidth="1"/>
    <col min="4256" max="4256" width="14.6640625" style="79" bestFit="1" customWidth="1"/>
    <col min="4257" max="4259" width="15.5546875" style="79" bestFit="1" customWidth="1"/>
    <col min="4260" max="4261" width="14.6640625" style="79" bestFit="1" customWidth="1"/>
    <col min="4262" max="4263" width="15.5546875" style="79" bestFit="1" customWidth="1"/>
    <col min="4264" max="4266" width="14.6640625" style="79" bestFit="1" customWidth="1"/>
    <col min="4267" max="4267" width="15.5546875" style="79" bestFit="1" customWidth="1"/>
    <col min="4268" max="4268" width="14.6640625" style="79" bestFit="1" customWidth="1"/>
    <col min="4269" max="4269" width="13.44140625" style="79" bestFit="1" customWidth="1"/>
    <col min="4270" max="4270" width="14.6640625" style="79" bestFit="1" customWidth="1"/>
    <col min="4271" max="4271" width="13.44140625" style="79" bestFit="1" customWidth="1"/>
    <col min="4272" max="4272" width="14.6640625" style="79" bestFit="1" customWidth="1"/>
    <col min="4273" max="4273" width="13.44140625" style="79" bestFit="1" customWidth="1"/>
    <col min="4274" max="4276" width="14.6640625" style="79" bestFit="1" customWidth="1"/>
    <col min="4277" max="4277" width="13.44140625" style="79" bestFit="1" customWidth="1"/>
    <col min="4278" max="4280" width="14.6640625" style="79" bestFit="1" customWidth="1"/>
    <col min="4281" max="4282" width="15.5546875" style="79" bestFit="1" customWidth="1"/>
    <col min="4283" max="4509" width="9.109375" style="79"/>
    <col min="4510" max="4510" width="13.44140625" style="79" customWidth="1"/>
    <col min="4511" max="4511" width="16.5546875" style="79" bestFit="1" customWidth="1"/>
    <col min="4512" max="4512" width="14.6640625" style="79" bestFit="1" customWidth="1"/>
    <col min="4513" max="4515" width="15.5546875" style="79" bestFit="1" customWidth="1"/>
    <col min="4516" max="4517" width="14.6640625" style="79" bestFit="1" customWidth="1"/>
    <col min="4518" max="4519" width="15.5546875" style="79" bestFit="1" customWidth="1"/>
    <col min="4520" max="4522" width="14.6640625" style="79" bestFit="1" customWidth="1"/>
    <col min="4523" max="4523" width="15.5546875" style="79" bestFit="1" customWidth="1"/>
    <col min="4524" max="4524" width="14.6640625" style="79" bestFit="1" customWidth="1"/>
    <col min="4525" max="4525" width="13.44140625" style="79" bestFit="1" customWidth="1"/>
    <col min="4526" max="4526" width="14.6640625" style="79" bestFit="1" customWidth="1"/>
    <col min="4527" max="4527" width="13.44140625" style="79" bestFit="1" customWidth="1"/>
    <col min="4528" max="4528" width="14.6640625" style="79" bestFit="1" customWidth="1"/>
    <col min="4529" max="4529" width="13.44140625" style="79" bestFit="1" customWidth="1"/>
    <col min="4530" max="4532" width="14.6640625" style="79" bestFit="1" customWidth="1"/>
    <col min="4533" max="4533" width="13.44140625" style="79" bestFit="1" customWidth="1"/>
    <col min="4534" max="4536" width="14.6640625" style="79" bestFit="1" customWidth="1"/>
    <col min="4537" max="4538" width="15.5546875" style="79" bestFit="1" customWidth="1"/>
    <col min="4539" max="4765" width="9.109375" style="79"/>
    <col min="4766" max="4766" width="13.44140625" style="79" customWidth="1"/>
    <col min="4767" max="4767" width="16.5546875" style="79" bestFit="1" customWidth="1"/>
    <col min="4768" max="4768" width="14.6640625" style="79" bestFit="1" customWidth="1"/>
    <col min="4769" max="4771" width="15.5546875" style="79" bestFit="1" customWidth="1"/>
    <col min="4772" max="4773" width="14.6640625" style="79" bestFit="1" customWidth="1"/>
    <col min="4774" max="4775" width="15.5546875" style="79" bestFit="1" customWidth="1"/>
    <col min="4776" max="4778" width="14.6640625" style="79" bestFit="1" customWidth="1"/>
    <col min="4779" max="4779" width="15.5546875" style="79" bestFit="1" customWidth="1"/>
    <col min="4780" max="4780" width="14.6640625" style="79" bestFit="1" customWidth="1"/>
    <col min="4781" max="4781" width="13.44140625" style="79" bestFit="1" customWidth="1"/>
    <col min="4782" max="4782" width="14.6640625" style="79" bestFit="1" customWidth="1"/>
    <col min="4783" max="4783" width="13.44140625" style="79" bestFit="1" customWidth="1"/>
    <col min="4784" max="4784" width="14.6640625" style="79" bestFit="1" customWidth="1"/>
    <col min="4785" max="4785" width="13.44140625" style="79" bestFit="1" customWidth="1"/>
    <col min="4786" max="4788" width="14.6640625" style="79" bestFit="1" customWidth="1"/>
    <col min="4789" max="4789" width="13.44140625" style="79" bestFit="1" customWidth="1"/>
    <col min="4790" max="4792" width="14.6640625" style="79" bestFit="1" customWidth="1"/>
    <col min="4793" max="4794" width="15.5546875" style="79" bestFit="1" customWidth="1"/>
    <col min="4795" max="5021" width="9.109375" style="79"/>
    <col min="5022" max="5022" width="13.44140625" style="79" customWidth="1"/>
    <col min="5023" max="5023" width="16.5546875" style="79" bestFit="1" customWidth="1"/>
    <col min="5024" max="5024" width="14.6640625" style="79" bestFit="1" customWidth="1"/>
    <col min="5025" max="5027" width="15.5546875" style="79" bestFit="1" customWidth="1"/>
    <col min="5028" max="5029" width="14.6640625" style="79" bestFit="1" customWidth="1"/>
    <col min="5030" max="5031" width="15.5546875" style="79" bestFit="1" customWidth="1"/>
    <col min="5032" max="5034" width="14.6640625" style="79" bestFit="1" customWidth="1"/>
    <col min="5035" max="5035" width="15.5546875" style="79" bestFit="1" customWidth="1"/>
    <col min="5036" max="5036" width="14.6640625" style="79" bestFit="1" customWidth="1"/>
    <col min="5037" max="5037" width="13.44140625" style="79" bestFit="1" customWidth="1"/>
    <col min="5038" max="5038" width="14.6640625" style="79" bestFit="1" customWidth="1"/>
    <col min="5039" max="5039" width="13.44140625" style="79" bestFit="1" customWidth="1"/>
    <col min="5040" max="5040" width="14.6640625" style="79" bestFit="1" customWidth="1"/>
    <col min="5041" max="5041" width="13.44140625" style="79" bestFit="1" customWidth="1"/>
    <col min="5042" max="5044" width="14.6640625" style="79" bestFit="1" customWidth="1"/>
    <col min="5045" max="5045" width="13.44140625" style="79" bestFit="1" customWidth="1"/>
    <col min="5046" max="5048" width="14.6640625" style="79" bestFit="1" customWidth="1"/>
    <col min="5049" max="5050" width="15.5546875" style="79" bestFit="1" customWidth="1"/>
    <col min="5051" max="5277" width="9.109375" style="79"/>
    <col min="5278" max="5278" width="13.44140625" style="79" customWidth="1"/>
    <col min="5279" max="5279" width="16.5546875" style="79" bestFit="1" customWidth="1"/>
    <col min="5280" max="5280" width="14.6640625" style="79" bestFit="1" customWidth="1"/>
    <col min="5281" max="5283" width="15.5546875" style="79" bestFit="1" customWidth="1"/>
    <col min="5284" max="5285" width="14.6640625" style="79" bestFit="1" customWidth="1"/>
    <col min="5286" max="5287" width="15.5546875" style="79" bestFit="1" customWidth="1"/>
    <col min="5288" max="5290" width="14.6640625" style="79" bestFit="1" customWidth="1"/>
    <col min="5291" max="5291" width="15.5546875" style="79" bestFit="1" customWidth="1"/>
    <col min="5292" max="5292" width="14.6640625" style="79" bestFit="1" customWidth="1"/>
    <col min="5293" max="5293" width="13.44140625" style="79" bestFit="1" customWidth="1"/>
    <col min="5294" max="5294" width="14.6640625" style="79" bestFit="1" customWidth="1"/>
    <col min="5295" max="5295" width="13.44140625" style="79" bestFit="1" customWidth="1"/>
    <col min="5296" max="5296" width="14.6640625" style="79" bestFit="1" customWidth="1"/>
    <col min="5297" max="5297" width="13.44140625" style="79" bestFit="1" customWidth="1"/>
    <col min="5298" max="5300" width="14.6640625" style="79" bestFit="1" customWidth="1"/>
    <col min="5301" max="5301" width="13.44140625" style="79" bestFit="1" customWidth="1"/>
    <col min="5302" max="5304" width="14.6640625" style="79" bestFit="1" customWidth="1"/>
    <col min="5305" max="5306" width="15.5546875" style="79" bestFit="1" customWidth="1"/>
    <col min="5307" max="5533" width="9.109375" style="79"/>
    <col min="5534" max="5534" width="13.44140625" style="79" customWidth="1"/>
    <col min="5535" max="5535" width="16.5546875" style="79" bestFit="1" customWidth="1"/>
    <col min="5536" max="5536" width="14.6640625" style="79" bestFit="1" customWidth="1"/>
    <col min="5537" max="5539" width="15.5546875" style="79" bestFit="1" customWidth="1"/>
    <col min="5540" max="5541" width="14.6640625" style="79" bestFit="1" customWidth="1"/>
    <col min="5542" max="5543" width="15.5546875" style="79" bestFit="1" customWidth="1"/>
    <col min="5544" max="5546" width="14.6640625" style="79" bestFit="1" customWidth="1"/>
    <col min="5547" max="5547" width="15.5546875" style="79" bestFit="1" customWidth="1"/>
    <col min="5548" max="5548" width="14.6640625" style="79" bestFit="1" customWidth="1"/>
    <col min="5549" max="5549" width="13.44140625" style="79" bestFit="1" customWidth="1"/>
    <col min="5550" max="5550" width="14.6640625" style="79" bestFit="1" customWidth="1"/>
    <col min="5551" max="5551" width="13.44140625" style="79" bestFit="1" customWidth="1"/>
    <col min="5552" max="5552" width="14.6640625" style="79" bestFit="1" customWidth="1"/>
    <col min="5553" max="5553" width="13.44140625" style="79" bestFit="1" customWidth="1"/>
    <col min="5554" max="5556" width="14.6640625" style="79" bestFit="1" customWidth="1"/>
    <col min="5557" max="5557" width="13.44140625" style="79" bestFit="1" customWidth="1"/>
    <col min="5558" max="5560" width="14.6640625" style="79" bestFit="1" customWidth="1"/>
    <col min="5561" max="5562" width="15.5546875" style="79" bestFit="1" customWidth="1"/>
    <col min="5563" max="5789" width="9.109375" style="79"/>
    <col min="5790" max="5790" width="13.44140625" style="79" customWidth="1"/>
    <col min="5791" max="5791" width="16.5546875" style="79" bestFit="1" customWidth="1"/>
    <col min="5792" max="5792" width="14.6640625" style="79" bestFit="1" customWidth="1"/>
    <col min="5793" max="5795" width="15.5546875" style="79" bestFit="1" customWidth="1"/>
    <col min="5796" max="5797" width="14.6640625" style="79" bestFit="1" customWidth="1"/>
    <col min="5798" max="5799" width="15.5546875" style="79" bestFit="1" customWidth="1"/>
    <col min="5800" max="5802" width="14.6640625" style="79" bestFit="1" customWidth="1"/>
    <col min="5803" max="5803" width="15.5546875" style="79" bestFit="1" customWidth="1"/>
    <col min="5804" max="5804" width="14.6640625" style="79" bestFit="1" customWidth="1"/>
    <col min="5805" max="5805" width="13.44140625" style="79" bestFit="1" customWidth="1"/>
    <col min="5806" max="5806" width="14.6640625" style="79" bestFit="1" customWidth="1"/>
    <col min="5807" max="5807" width="13.44140625" style="79" bestFit="1" customWidth="1"/>
    <col min="5808" max="5808" width="14.6640625" style="79" bestFit="1" customWidth="1"/>
    <col min="5809" max="5809" width="13.44140625" style="79" bestFit="1" customWidth="1"/>
    <col min="5810" max="5812" width="14.6640625" style="79" bestFit="1" customWidth="1"/>
    <col min="5813" max="5813" width="13.44140625" style="79" bestFit="1" customWidth="1"/>
    <col min="5814" max="5816" width="14.6640625" style="79" bestFit="1" customWidth="1"/>
    <col min="5817" max="5818" width="15.5546875" style="79" bestFit="1" customWidth="1"/>
    <col min="5819" max="6045" width="9.109375" style="79"/>
    <col min="6046" max="6046" width="13.44140625" style="79" customWidth="1"/>
    <col min="6047" max="6047" width="16.5546875" style="79" bestFit="1" customWidth="1"/>
    <col min="6048" max="6048" width="14.6640625" style="79" bestFit="1" customWidth="1"/>
    <col min="6049" max="6051" width="15.5546875" style="79" bestFit="1" customWidth="1"/>
    <col min="6052" max="6053" width="14.6640625" style="79" bestFit="1" customWidth="1"/>
    <col min="6054" max="6055" width="15.5546875" style="79" bestFit="1" customWidth="1"/>
    <col min="6056" max="6058" width="14.6640625" style="79" bestFit="1" customWidth="1"/>
    <col min="6059" max="6059" width="15.5546875" style="79" bestFit="1" customWidth="1"/>
    <col min="6060" max="6060" width="14.6640625" style="79" bestFit="1" customWidth="1"/>
    <col min="6061" max="6061" width="13.44140625" style="79" bestFit="1" customWidth="1"/>
    <col min="6062" max="6062" width="14.6640625" style="79" bestFit="1" customWidth="1"/>
    <col min="6063" max="6063" width="13.44140625" style="79" bestFit="1" customWidth="1"/>
    <col min="6064" max="6064" width="14.6640625" style="79" bestFit="1" customWidth="1"/>
    <col min="6065" max="6065" width="13.44140625" style="79" bestFit="1" customWidth="1"/>
    <col min="6066" max="6068" width="14.6640625" style="79" bestFit="1" customWidth="1"/>
    <col min="6069" max="6069" width="13.44140625" style="79" bestFit="1" customWidth="1"/>
    <col min="6070" max="6072" width="14.6640625" style="79" bestFit="1" customWidth="1"/>
    <col min="6073" max="6074" width="15.5546875" style="79" bestFit="1" customWidth="1"/>
    <col min="6075" max="6301" width="9.109375" style="79"/>
    <col min="6302" max="6302" width="13.44140625" style="79" customWidth="1"/>
    <col min="6303" max="6303" width="16.5546875" style="79" bestFit="1" customWidth="1"/>
    <col min="6304" max="6304" width="14.6640625" style="79" bestFit="1" customWidth="1"/>
    <col min="6305" max="6307" width="15.5546875" style="79" bestFit="1" customWidth="1"/>
    <col min="6308" max="6309" width="14.6640625" style="79" bestFit="1" customWidth="1"/>
    <col min="6310" max="6311" width="15.5546875" style="79" bestFit="1" customWidth="1"/>
    <col min="6312" max="6314" width="14.6640625" style="79" bestFit="1" customWidth="1"/>
    <col min="6315" max="6315" width="15.5546875" style="79" bestFit="1" customWidth="1"/>
    <col min="6316" max="6316" width="14.6640625" style="79" bestFit="1" customWidth="1"/>
    <col min="6317" max="6317" width="13.44140625" style="79" bestFit="1" customWidth="1"/>
    <col min="6318" max="6318" width="14.6640625" style="79" bestFit="1" customWidth="1"/>
    <col min="6319" max="6319" width="13.44140625" style="79" bestFit="1" customWidth="1"/>
    <col min="6320" max="6320" width="14.6640625" style="79" bestFit="1" customWidth="1"/>
    <col min="6321" max="6321" width="13.44140625" style="79" bestFit="1" customWidth="1"/>
    <col min="6322" max="6324" width="14.6640625" style="79" bestFit="1" customWidth="1"/>
    <col min="6325" max="6325" width="13.44140625" style="79" bestFit="1" customWidth="1"/>
    <col min="6326" max="6328" width="14.6640625" style="79" bestFit="1" customWidth="1"/>
    <col min="6329" max="6330" width="15.5546875" style="79" bestFit="1" customWidth="1"/>
    <col min="6331" max="6557" width="9.109375" style="79"/>
    <col min="6558" max="6558" width="13.44140625" style="79" customWidth="1"/>
    <col min="6559" max="6559" width="16.5546875" style="79" bestFit="1" customWidth="1"/>
    <col min="6560" max="6560" width="14.6640625" style="79" bestFit="1" customWidth="1"/>
    <col min="6561" max="6563" width="15.5546875" style="79" bestFit="1" customWidth="1"/>
    <col min="6564" max="6565" width="14.6640625" style="79" bestFit="1" customWidth="1"/>
    <col min="6566" max="6567" width="15.5546875" style="79" bestFit="1" customWidth="1"/>
    <col min="6568" max="6570" width="14.6640625" style="79" bestFit="1" customWidth="1"/>
    <col min="6571" max="6571" width="15.5546875" style="79" bestFit="1" customWidth="1"/>
    <col min="6572" max="6572" width="14.6640625" style="79" bestFit="1" customWidth="1"/>
    <col min="6573" max="6573" width="13.44140625" style="79" bestFit="1" customWidth="1"/>
    <col min="6574" max="6574" width="14.6640625" style="79" bestFit="1" customWidth="1"/>
    <col min="6575" max="6575" width="13.44140625" style="79" bestFit="1" customWidth="1"/>
    <col min="6576" max="6576" width="14.6640625" style="79" bestFit="1" customWidth="1"/>
    <col min="6577" max="6577" width="13.44140625" style="79" bestFit="1" customWidth="1"/>
    <col min="6578" max="6580" width="14.6640625" style="79" bestFit="1" customWidth="1"/>
    <col min="6581" max="6581" width="13.44140625" style="79" bestFit="1" customWidth="1"/>
    <col min="6582" max="6584" width="14.6640625" style="79" bestFit="1" customWidth="1"/>
    <col min="6585" max="6586" width="15.5546875" style="79" bestFit="1" customWidth="1"/>
    <col min="6587" max="6813" width="9.109375" style="79"/>
    <col min="6814" max="6814" width="13.44140625" style="79" customWidth="1"/>
    <col min="6815" max="6815" width="16.5546875" style="79" bestFit="1" customWidth="1"/>
    <col min="6816" max="6816" width="14.6640625" style="79" bestFit="1" customWidth="1"/>
    <col min="6817" max="6819" width="15.5546875" style="79" bestFit="1" customWidth="1"/>
    <col min="6820" max="6821" width="14.6640625" style="79" bestFit="1" customWidth="1"/>
    <col min="6822" max="6823" width="15.5546875" style="79" bestFit="1" customWidth="1"/>
    <col min="6824" max="6826" width="14.6640625" style="79" bestFit="1" customWidth="1"/>
    <col min="6827" max="6827" width="15.5546875" style="79" bestFit="1" customWidth="1"/>
    <col min="6828" max="6828" width="14.6640625" style="79" bestFit="1" customWidth="1"/>
    <col min="6829" max="6829" width="13.44140625" style="79" bestFit="1" customWidth="1"/>
    <col min="6830" max="6830" width="14.6640625" style="79" bestFit="1" customWidth="1"/>
    <col min="6831" max="6831" width="13.44140625" style="79" bestFit="1" customWidth="1"/>
    <col min="6832" max="6832" width="14.6640625" style="79" bestFit="1" customWidth="1"/>
    <col min="6833" max="6833" width="13.44140625" style="79" bestFit="1" customWidth="1"/>
    <col min="6834" max="6836" width="14.6640625" style="79" bestFit="1" customWidth="1"/>
    <col min="6837" max="6837" width="13.44140625" style="79" bestFit="1" customWidth="1"/>
    <col min="6838" max="6840" width="14.6640625" style="79" bestFit="1" customWidth="1"/>
    <col min="6841" max="6842" width="15.5546875" style="79" bestFit="1" customWidth="1"/>
    <col min="6843" max="7069" width="9.109375" style="79"/>
    <col min="7070" max="7070" width="13.44140625" style="79" customWidth="1"/>
    <col min="7071" max="7071" width="16.5546875" style="79" bestFit="1" customWidth="1"/>
    <col min="7072" max="7072" width="14.6640625" style="79" bestFit="1" customWidth="1"/>
    <col min="7073" max="7075" width="15.5546875" style="79" bestFit="1" customWidth="1"/>
    <col min="7076" max="7077" width="14.6640625" style="79" bestFit="1" customWidth="1"/>
    <col min="7078" max="7079" width="15.5546875" style="79" bestFit="1" customWidth="1"/>
    <col min="7080" max="7082" width="14.6640625" style="79" bestFit="1" customWidth="1"/>
    <col min="7083" max="7083" width="15.5546875" style="79" bestFit="1" customWidth="1"/>
    <col min="7084" max="7084" width="14.6640625" style="79" bestFit="1" customWidth="1"/>
    <col min="7085" max="7085" width="13.44140625" style="79" bestFit="1" customWidth="1"/>
    <col min="7086" max="7086" width="14.6640625" style="79" bestFit="1" customWidth="1"/>
    <col min="7087" max="7087" width="13.44140625" style="79" bestFit="1" customWidth="1"/>
    <col min="7088" max="7088" width="14.6640625" style="79" bestFit="1" customWidth="1"/>
    <col min="7089" max="7089" width="13.44140625" style="79" bestFit="1" customWidth="1"/>
    <col min="7090" max="7092" width="14.6640625" style="79" bestFit="1" customWidth="1"/>
    <col min="7093" max="7093" width="13.44140625" style="79" bestFit="1" customWidth="1"/>
    <col min="7094" max="7096" width="14.6640625" style="79" bestFit="1" customWidth="1"/>
    <col min="7097" max="7098" width="15.5546875" style="79" bestFit="1" customWidth="1"/>
    <col min="7099" max="7325" width="9.109375" style="79"/>
    <col min="7326" max="7326" width="13.44140625" style="79" customWidth="1"/>
    <col min="7327" max="7327" width="16.5546875" style="79" bestFit="1" customWidth="1"/>
    <col min="7328" max="7328" width="14.6640625" style="79" bestFit="1" customWidth="1"/>
    <col min="7329" max="7331" width="15.5546875" style="79" bestFit="1" customWidth="1"/>
    <col min="7332" max="7333" width="14.6640625" style="79" bestFit="1" customWidth="1"/>
    <col min="7334" max="7335" width="15.5546875" style="79" bestFit="1" customWidth="1"/>
    <col min="7336" max="7338" width="14.6640625" style="79" bestFit="1" customWidth="1"/>
    <col min="7339" max="7339" width="15.5546875" style="79" bestFit="1" customWidth="1"/>
    <col min="7340" max="7340" width="14.6640625" style="79" bestFit="1" customWidth="1"/>
    <col min="7341" max="7341" width="13.44140625" style="79" bestFit="1" customWidth="1"/>
    <col min="7342" max="7342" width="14.6640625" style="79" bestFit="1" customWidth="1"/>
    <col min="7343" max="7343" width="13.44140625" style="79" bestFit="1" customWidth="1"/>
    <col min="7344" max="7344" width="14.6640625" style="79" bestFit="1" customWidth="1"/>
    <col min="7345" max="7345" width="13.44140625" style="79" bestFit="1" customWidth="1"/>
    <col min="7346" max="7348" width="14.6640625" style="79" bestFit="1" customWidth="1"/>
    <col min="7349" max="7349" width="13.44140625" style="79" bestFit="1" customWidth="1"/>
    <col min="7350" max="7352" width="14.6640625" style="79" bestFit="1" customWidth="1"/>
    <col min="7353" max="7354" width="15.5546875" style="79" bestFit="1" customWidth="1"/>
    <col min="7355" max="7581" width="9.109375" style="79"/>
    <col min="7582" max="7582" width="13.44140625" style="79" customWidth="1"/>
    <col min="7583" max="7583" width="16.5546875" style="79" bestFit="1" customWidth="1"/>
    <col min="7584" max="7584" width="14.6640625" style="79" bestFit="1" customWidth="1"/>
    <col min="7585" max="7587" width="15.5546875" style="79" bestFit="1" customWidth="1"/>
    <col min="7588" max="7589" width="14.6640625" style="79" bestFit="1" customWidth="1"/>
    <col min="7590" max="7591" width="15.5546875" style="79" bestFit="1" customWidth="1"/>
    <col min="7592" max="7594" width="14.6640625" style="79" bestFit="1" customWidth="1"/>
    <col min="7595" max="7595" width="15.5546875" style="79" bestFit="1" customWidth="1"/>
    <col min="7596" max="7596" width="14.6640625" style="79" bestFit="1" customWidth="1"/>
    <col min="7597" max="7597" width="13.44140625" style="79" bestFit="1" customWidth="1"/>
    <col min="7598" max="7598" width="14.6640625" style="79" bestFit="1" customWidth="1"/>
    <col min="7599" max="7599" width="13.44140625" style="79" bestFit="1" customWidth="1"/>
    <col min="7600" max="7600" width="14.6640625" style="79" bestFit="1" customWidth="1"/>
    <col min="7601" max="7601" width="13.44140625" style="79" bestFit="1" customWidth="1"/>
    <col min="7602" max="7604" width="14.6640625" style="79" bestFit="1" customWidth="1"/>
    <col min="7605" max="7605" width="13.44140625" style="79" bestFit="1" customWidth="1"/>
    <col min="7606" max="7608" width="14.6640625" style="79" bestFit="1" customWidth="1"/>
    <col min="7609" max="7610" width="15.5546875" style="79" bestFit="1" customWidth="1"/>
    <col min="7611" max="7837" width="9.109375" style="79"/>
    <col min="7838" max="7838" width="13.44140625" style="79" customWidth="1"/>
    <col min="7839" max="7839" width="16.5546875" style="79" bestFit="1" customWidth="1"/>
    <col min="7840" max="7840" width="14.6640625" style="79" bestFit="1" customWidth="1"/>
    <col min="7841" max="7843" width="15.5546875" style="79" bestFit="1" customWidth="1"/>
    <col min="7844" max="7845" width="14.6640625" style="79" bestFit="1" customWidth="1"/>
    <col min="7846" max="7847" width="15.5546875" style="79" bestFit="1" customWidth="1"/>
    <col min="7848" max="7850" width="14.6640625" style="79" bestFit="1" customWidth="1"/>
    <col min="7851" max="7851" width="15.5546875" style="79" bestFit="1" customWidth="1"/>
    <col min="7852" max="7852" width="14.6640625" style="79" bestFit="1" customWidth="1"/>
    <col min="7853" max="7853" width="13.44140625" style="79" bestFit="1" customWidth="1"/>
    <col min="7854" max="7854" width="14.6640625" style="79" bestFit="1" customWidth="1"/>
    <col min="7855" max="7855" width="13.44140625" style="79" bestFit="1" customWidth="1"/>
    <col min="7856" max="7856" width="14.6640625" style="79" bestFit="1" customWidth="1"/>
    <col min="7857" max="7857" width="13.44140625" style="79" bestFit="1" customWidth="1"/>
    <col min="7858" max="7860" width="14.6640625" style="79" bestFit="1" customWidth="1"/>
    <col min="7861" max="7861" width="13.44140625" style="79" bestFit="1" customWidth="1"/>
    <col min="7862" max="7864" width="14.6640625" style="79" bestFit="1" customWidth="1"/>
    <col min="7865" max="7866" width="15.5546875" style="79" bestFit="1" customWidth="1"/>
    <col min="7867" max="8093" width="9.109375" style="79"/>
    <col min="8094" max="8094" width="13.44140625" style="79" customWidth="1"/>
    <col min="8095" max="8095" width="16.5546875" style="79" bestFit="1" customWidth="1"/>
    <col min="8096" max="8096" width="14.6640625" style="79" bestFit="1" customWidth="1"/>
    <col min="8097" max="8099" width="15.5546875" style="79" bestFit="1" customWidth="1"/>
    <col min="8100" max="8101" width="14.6640625" style="79" bestFit="1" customWidth="1"/>
    <col min="8102" max="8103" width="15.5546875" style="79" bestFit="1" customWidth="1"/>
    <col min="8104" max="8106" width="14.6640625" style="79" bestFit="1" customWidth="1"/>
    <col min="8107" max="8107" width="15.5546875" style="79" bestFit="1" customWidth="1"/>
    <col min="8108" max="8108" width="14.6640625" style="79" bestFit="1" customWidth="1"/>
    <col min="8109" max="8109" width="13.44140625" style="79" bestFit="1" customWidth="1"/>
    <col min="8110" max="8110" width="14.6640625" style="79" bestFit="1" customWidth="1"/>
    <col min="8111" max="8111" width="13.44140625" style="79" bestFit="1" customWidth="1"/>
    <col min="8112" max="8112" width="14.6640625" style="79" bestFit="1" customWidth="1"/>
    <col min="8113" max="8113" width="13.44140625" style="79" bestFit="1" customWidth="1"/>
    <col min="8114" max="8116" width="14.6640625" style="79" bestFit="1" customWidth="1"/>
    <col min="8117" max="8117" width="13.44140625" style="79" bestFit="1" customWidth="1"/>
    <col min="8118" max="8120" width="14.6640625" style="79" bestFit="1" customWidth="1"/>
    <col min="8121" max="8122" width="15.5546875" style="79" bestFit="1" customWidth="1"/>
    <col min="8123" max="8349" width="9.109375" style="79"/>
    <col min="8350" max="8350" width="13.44140625" style="79" customWidth="1"/>
    <col min="8351" max="8351" width="16.5546875" style="79" bestFit="1" customWidth="1"/>
    <col min="8352" max="8352" width="14.6640625" style="79" bestFit="1" customWidth="1"/>
    <col min="8353" max="8355" width="15.5546875" style="79" bestFit="1" customWidth="1"/>
    <col min="8356" max="8357" width="14.6640625" style="79" bestFit="1" customWidth="1"/>
    <col min="8358" max="8359" width="15.5546875" style="79" bestFit="1" customWidth="1"/>
    <col min="8360" max="8362" width="14.6640625" style="79" bestFit="1" customWidth="1"/>
    <col min="8363" max="8363" width="15.5546875" style="79" bestFit="1" customWidth="1"/>
    <col min="8364" max="8364" width="14.6640625" style="79" bestFit="1" customWidth="1"/>
    <col min="8365" max="8365" width="13.44140625" style="79" bestFit="1" customWidth="1"/>
    <col min="8366" max="8366" width="14.6640625" style="79" bestFit="1" customWidth="1"/>
    <col min="8367" max="8367" width="13.44140625" style="79" bestFit="1" customWidth="1"/>
    <col min="8368" max="8368" width="14.6640625" style="79" bestFit="1" customWidth="1"/>
    <col min="8369" max="8369" width="13.44140625" style="79" bestFit="1" customWidth="1"/>
    <col min="8370" max="8372" width="14.6640625" style="79" bestFit="1" customWidth="1"/>
    <col min="8373" max="8373" width="13.44140625" style="79" bestFit="1" customWidth="1"/>
    <col min="8374" max="8376" width="14.6640625" style="79" bestFit="1" customWidth="1"/>
    <col min="8377" max="8378" width="15.5546875" style="79" bestFit="1" customWidth="1"/>
    <col min="8379" max="8605" width="9.109375" style="79"/>
    <col min="8606" max="8606" width="13.44140625" style="79" customWidth="1"/>
    <col min="8607" max="8607" width="16.5546875" style="79" bestFit="1" customWidth="1"/>
    <col min="8608" max="8608" width="14.6640625" style="79" bestFit="1" customWidth="1"/>
    <col min="8609" max="8611" width="15.5546875" style="79" bestFit="1" customWidth="1"/>
    <col min="8612" max="8613" width="14.6640625" style="79" bestFit="1" customWidth="1"/>
    <col min="8614" max="8615" width="15.5546875" style="79" bestFit="1" customWidth="1"/>
    <col min="8616" max="8618" width="14.6640625" style="79" bestFit="1" customWidth="1"/>
    <col min="8619" max="8619" width="15.5546875" style="79" bestFit="1" customWidth="1"/>
    <col min="8620" max="8620" width="14.6640625" style="79" bestFit="1" customWidth="1"/>
    <col min="8621" max="8621" width="13.44140625" style="79" bestFit="1" customWidth="1"/>
    <col min="8622" max="8622" width="14.6640625" style="79" bestFit="1" customWidth="1"/>
    <col min="8623" max="8623" width="13.44140625" style="79" bestFit="1" customWidth="1"/>
    <col min="8624" max="8624" width="14.6640625" style="79" bestFit="1" customWidth="1"/>
    <col min="8625" max="8625" width="13.44140625" style="79" bestFit="1" customWidth="1"/>
    <col min="8626" max="8628" width="14.6640625" style="79" bestFit="1" customWidth="1"/>
    <col min="8629" max="8629" width="13.44140625" style="79" bestFit="1" customWidth="1"/>
    <col min="8630" max="8632" width="14.6640625" style="79" bestFit="1" customWidth="1"/>
    <col min="8633" max="8634" width="15.5546875" style="79" bestFit="1" customWidth="1"/>
    <col min="8635" max="8861" width="9.109375" style="79"/>
    <col min="8862" max="8862" width="13.44140625" style="79" customWidth="1"/>
    <col min="8863" max="8863" width="16.5546875" style="79" bestFit="1" customWidth="1"/>
    <col min="8864" max="8864" width="14.6640625" style="79" bestFit="1" customWidth="1"/>
    <col min="8865" max="8867" width="15.5546875" style="79" bestFit="1" customWidth="1"/>
    <col min="8868" max="8869" width="14.6640625" style="79" bestFit="1" customWidth="1"/>
    <col min="8870" max="8871" width="15.5546875" style="79" bestFit="1" customWidth="1"/>
    <col min="8872" max="8874" width="14.6640625" style="79" bestFit="1" customWidth="1"/>
    <col min="8875" max="8875" width="15.5546875" style="79" bestFit="1" customWidth="1"/>
    <col min="8876" max="8876" width="14.6640625" style="79" bestFit="1" customWidth="1"/>
    <col min="8877" max="8877" width="13.44140625" style="79" bestFit="1" customWidth="1"/>
    <col min="8878" max="8878" width="14.6640625" style="79" bestFit="1" customWidth="1"/>
    <col min="8879" max="8879" width="13.44140625" style="79" bestFit="1" customWidth="1"/>
    <col min="8880" max="8880" width="14.6640625" style="79" bestFit="1" customWidth="1"/>
    <col min="8881" max="8881" width="13.44140625" style="79" bestFit="1" customWidth="1"/>
    <col min="8882" max="8884" width="14.6640625" style="79" bestFit="1" customWidth="1"/>
    <col min="8885" max="8885" width="13.44140625" style="79" bestFit="1" customWidth="1"/>
    <col min="8886" max="8888" width="14.6640625" style="79" bestFit="1" customWidth="1"/>
    <col min="8889" max="8890" width="15.5546875" style="79" bestFit="1" customWidth="1"/>
    <col min="8891" max="9117" width="9.109375" style="79"/>
    <col min="9118" max="9118" width="13.44140625" style="79" customWidth="1"/>
    <col min="9119" max="9119" width="16.5546875" style="79" bestFit="1" customWidth="1"/>
    <col min="9120" max="9120" width="14.6640625" style="79" bestFit="1" customWidth="1"/>
    <col min="9121" max="9123" width="15.5546875" style="79" bestFit="1" customWidth="1"/>
    <col min="9124" max="9125" width="14.6640625" style="79" bestFit="1" customWidth="1"/>
    <col min="9126" max="9127" width="15.5546875" style="79" bestFit="1" customWidth="1"/>
    <col min="9128" max="9130" width="14.6640625" style="79" bestFit="1" customWidth="1"/>
    <col min="9131" max="9131" width="15.5546875" style="79" bestFit="1" customWidth="1"/>
    <col min="9132" max="9132" width="14.6640625" style="79" bestFit="1" customWidth="1"/>
    <col min="9133" max="9133" width="13.44140625" style="79" bestFit="1" customWidth="1"/>
    <col min="9134" max="9134" width="14.6640625" style="79" bestFit="1" customWidth="1"/>
    <col min="9135" max="9135" width="13.44140625" style="79" bestFit="1" customWidth="1"/>
    <col min="9136" max="9136" width="14.6640625" style="79" bestFit="1" customWidth="1"/>
    <col min="9137" max="9137" width="13.44140625" style="79" bestFit="1" customWidth="1"/>
    <col min="9138" max="9140" width="14.6640625" style="79" bestFit="1" customWidth="1"/>
    <col min="9141" max="9141" width="13.44140625" style="79" bestFit="1" customWidth="1"/>
    <col min="9142" max="9144" width="14.6640625" style="79" bestFit="1" customWidth="1"/>
    <col min="9145" max="9146" width="15.5546875" style="79" bestFit="1" customWidth="1"/>
    <col min="9147" max="9373" width="9.109375" style="79"/>
    <col min="9374" max="9374" width="13.44140625" style="79" customWidth="1"/>
    <col min="9375" max="9375" width="16.5546875" style="79" bestFit="1" customWidth="1"/>
    <col min="9376" max="9376" width="14.6640625" style="79" bestFit="1" customWidth="1"/>
    <col min="9377" max="9379" width="15.5546875" style="79" bestFit="1" customWidth="1"/>
    <col min="9380" max="9381" width="14.6640625" style="79" bestFit="1" customWidth="1"/>
    <col min="9382" max="9383" width="15.5546875" style="79" bestFit="1" customWidth="1"/>
    <col min="9384" max="9386" width="14.6640625" style="79" bestFit="1" customWidth="1"/>
    <col min="9387" max="9387" width="15.5546875" style="79" bestFit="1" customWidth="1"/>
    <col min="9388" max="9388" width="14.6640625" style="79" bestFit="1" customWidth="1"/>
    <col min="9389" max="9389" width="13.44140625" style="79" bestFit="1" customWidth="1"/>
    <col min="9390" max="9390" width="14.6640625" style="79" bestFit="1" customWidth="1"/>
    <col min="9391" max="9391" width="13.44140625" style="79" bestFit="1" customWidth="1"/>
    <col min="9392" max="9392" width="14.6640625" style="79" bestFit="1" customWidth="1"/>
    <col min="9393" max="9393" width="13.44140625" style="79" bestFit="1" customWidth="1"/>
    <col min="9394" max="9396" width="14.6640625" style="79" bestFit="1" customWidth="1"/>
    <col min="9397" max="9397" width="13.44140625" style="79" bestFit="1" customWidth="1"/>
    <col min="9398" max="9400" width="14.6640625" style="79" bestFit="1" customWidth="1"/>
    <col min="9401" max="9402" width="15.5546875" style="79" bestFit="1" customWidth="1"/>
    <col min="9403" max="9629" width="9.109375" style="79"/>
    <col min="9630" max="9630" width="13.44140625" style="79" customWidth="1"/>
    <col min="9631" max="9631" width="16.5546875" style="79" bestFit="1" customWidth="1"/>
    <col min="9632" max="9632" width="14.6640625" style="79" bestFit="1" customWidth="1"/>
    <col min="9633" max="9635" width="15.5546875" style="79" bestFit="1" customWidth="1"/>
    <col min="9636" max="9637" width="14.6640625" style="79" bestFit="1" customWidth="1"/>
    <col min="9638" max="9639" width="15.5546875" style="79" bestFit="1" customWidth="1"/>
    <col min="9640" max="9642" width="14.6640625" style="79" bestFit="1" customWidth="1"/>
    <col min="9643" max="9643" width="15.5546875" style="79" bestFit="1" customWidth="1"/>
    <col min="9644" max="9644" width="14.6640625" style="79" bestFit="1" customWidth="1"/>
    <col min="9645" max="9645" width="13.44140625" style="79" bestFit="1" customWidth="1"/>
    <col min="9646" max="9646" width="14.6640625" style="79" bestFit="1" customWidth="1"/>
    <col min="9647" max="9647" width="13.44140625" style="79" bestFit="1" customWidth="1"/>
    <col min="9648" max="9648" width="14.6640625" style="79" bestFit="1" customWidth="1"/>
    <col min="9649" max="9649" width="13.44140625" style="79" bestFit="1" customWidth="1"/>
    <col min="9650" max="9652" width="14.6640625" style="79" bestFit="1" customWidth="1"/>
    <col min="9653" max="9653" width="13.44140625" style="79" bestFit="1" customWidth="1"/>
    <col min="9654" max="9656" width="14.6640625" style="79" bestFit="1" customWidth="1"/>
    <col min="9657" max="9658" width="15.5546875" style="79" bestFit="1" customWidth="1"/>
    <col min="9659" max="9885" width="9.109375" style="79"/>
    <col min="9886" max="9886" width="13.44140625" style="79" customWidth="1"/>
    <col min="9887" max="9887" width="16.5546875" style="79" bestFit="1" customWidth="1"/>
    <col min="9888" max="9888" width="14.6640625" style="79" bestFit="1" customWidth="1"/>
    <col min="9889" max="9891" width="15.5546875" style="79" bestFit="1" customWidth="1"/>
    <col min="9892" max="9893" width="14.6640625" style="79" bestFit="1" customWidth="1"/>
    <col min="9894" max="9895" width="15.5546875" style="79" bestFit="1" customWidth="1"/>
    <col min="9896" max="9898" width="14.6640625" style="79" bestFit="1" customWidth="1"/>
    <col min="9899" max="9899" width="15.5546875" style="79" bestFit="1" customWidth="1"/>
    <col min="9900" max="9900" width="14.6640625" style="79" bestFit="1" customWidth="1"/>
    <col min="9901" max="9901" width="13.44140625" style="79" bestFit="1" customWidth="1"/>
    <col min="9902" max="9902" width="14.6640625" style="79" bestFit="1" customWidth="1"/>
    <col min="9903" max="9903" width="13.44140625" style="79" bestFit="1" customWidth="1"/>
    <col min="9904" max="9904" width="14.6640625" style="79" bestFit="1" customWidth="1"/>
    <col min="9905" max="9905" width="13.44140625" style="79" bestFit="1" customWidth="1"/>
    <col min="9906" max="9908" width="14.6640625" style="79" bestFit="1" customWidth="1"/>
    <col min="9909" max="9909" width="13.44140625" style="79" bestFit="1" customWidth="1"/>
    <col min="9910" max="9912" width="14.6640625" style="79" bestFit="1" customWidth="1"/>
    <col min="9913" max="9914" width="15.5546875" style="79" bestFit="1" customWidth="1"/>
    <col min="9915" max="10141" width="9.109375" style="79"/>
    <col min="10142" max="10142" width="13.44140625" style="79" customWidth="1"/>
    <col min="10143" max="10143" width="16.5546875" style="79" bestFit="1" customWidth="1"/>
    <col min="10144" max="10144" width="14.6640625" style="79" bestFit="1" customWidth="1"/>
    <col min="10145" max="10147" width="15.5546875" style="79" bestFit="1" customWidth="1"/>
    <col min="10148" max="10149" width="14.6640625" style="79" bestFit="1" customWidth="1"/>
    <col min="10150" max="10151" width="15.5546875" style="79" bestFit="1" customWidth="1"/>
    <col min="10152" max="10154" width="14.6640625" style="79" bestFit="1" customWidth="1"/>
    <col min="10155" max="10155" width="15.5546875" style="79" bestFit="1" customWidth="1"/>
    <col min="10156" max="10156" width="14.6640625" style="79" bestFit="1" customWidth="1"/>
    <col min="10157" max="10157" width="13.44140625" style="79" bestFit="1" customWidth="1"/>
    <col min="10158" max="10158" width="14.6640625" style="79" bestFit="1" customWidth="1"/>
    <col min="10159" max="10159" width="13.44140625" style="79" bestFit="1" customWidth="1"/>
    <col min="10160" max="10160" width="14.6640625" style="79" bestFit="1" customWidth="1"/>
    <col min="10161" max="10161" width="13.44140625" style="79" bestFit="1" customWidth="1"/>
    <col min="10162" max="10164" width="14.6640625" style="79" bestFit="1" customWidth="1"/>
    <col min="10165" max="10165" width="13.44140625" style="79" bestFit="1" customWidth="1"/>
    <col min="10166" max="10168" width="14.6640625" style="79" bestFit="1" customWidth="1"/>
    <col min="10169" max="10170" width="15.5546875" style="79" bestFit="1" customWidth="1"/>
    <col min="10171" max="10397" width="9.109375" style="79"/>
    <col min="10398" max="10398" width="13.44140625" style="79" customWidth="1"/>
    <col min="10399" max="10399" width="16.5546875" style="79" bestFit="1" customWidth="1"/>
    <col min="10400" max="10400" width="14.6640625" style="79" bestFit="1" customWidth="1"/>
    <col min="10401" max="10403" width="15.5546875" style="79" bestFit="1" customWidth="1"/>
    <col min="10404" max="10405" width="14.6640625" style="79" bestFit="1" customWidth="1"/>
    <col min="10406" max="10407" width="15.5546875" style="79" bestFit="1" customWidth="1"/>
    <col min="10408" max="10410" width="14.6640625" style="79" bestFit="1" customWidth="1"/>
    <col min="10411" max="10411" width="15.5546875" style="79" bestFit="1" customWidth="1"/>
    <col min="10412" max="10412" width="14.6640625" style="79" bestFit="1" customWidth="1"/>
    <col min="10413" max="10413" width="13.44140625" style="79" bestFit="1" customWidth="1"/>
    <col min="10414" max="10414" width="14.6640625" style="79" bestFit="1" customWidth="1"/>
    <col min="10415" max="10415" width="13.44140625" style="79" bestFit="1" customWidth="1"/>
    <col min="10416" max="10416" width="14.6640625" style="79" bestFit="1" customWidth="1"/>
    <col min="10417" max="10417" width="13.44140625" style="79" bestFit="1" customWidth="1"/>
    <col min="10418" max="10420" width="14.6640625" style="79" bestFit="1" customWidth="1"/>
    <col min="10421" max="10421" width="13.44140625" style="79" bestFit="1" customWidth="1"/>
    <col min="10422" max="10424" width="14.6640625" style="79" bestFit="1" customWidth="1"/>
    <col min="10425" max="10426" width="15.5546875" style="79" bestFit="1" customWidth="1"/>
    <col min="10427" max="10653" width="9.109375" style="79"/>
    <col min="10654" max="10654" width="13.44140625" style="79" customWidth="1"/>
    <col min="10655" max="10655" width="16.5546875" style="79" bestFit="1" customWidth="1"/>
    <col min="10656" max="10656" width="14.6640625" style="79" bestFit="1" customWidth="1"/>
    <col min="10657" max="10659" width="15.5546875" style="79" bestFit="1" customWidth="1"/>
    <col min="10660" max="10661" width="14.6640625" style="79" bestFit="1" customWidth="1"/>
    <col min="10662" max="10663" width="15.5546875" style="79" bestFit="1" customWidth="1"/>
    <col min="10664" max="10666" width="14.6640625" style="79" bestFit="1" customWidth="1"/>
    <col min="10667" max="10667" width="15.5546875" style="79" bestFit="1" customWidth="1"/>
    <col min="10668" max="10668" width="14.6640625" style="79" bestFit="1" customWidth="1"/>
    <col min="10669" max="10669" width="13.44140625" style="79" bestFit="1" customWidth="1"/>
    <col min="10670" max="10670" width="14.6640625" style="79" bestFit="1" customWidth="1"/>
    <col min="10671" max="10671" width="13.44140625" style="79" bestFit="1" customWidth="1"/>
    <col min="10672" max="10672" width="14.6640625" style="79" bestFit="1" customWidth="1"/>
    <col min="10673" max="10673" width="13.44140625" style="79" bestFit="1" customWidth="1"/>
    <col min="10674" max="10676" width="14.6640625" style="79" bestFit="1" customWidth="1"/>
    <col min="10677" max="10677" width="13.44140625" style="79" bestFit="1" customWidth="1"/>
    <col min="10678" max="10680" width="14.6640625" style="79" bestFit="1" customWidth="1"/>
    <col min="10681" max="10682" width="15.5546875" style="79" bestFit="1" customWidth="1"/>
    <col min="10683" max="10909" width="9.109375" style="79"/>
    <col min="10910" max="10910" width="13.44140625" style="79" customWidth="1"/>
    <col min="10911" max="10911" width="16.5546875" style="79" bestFit="1" customWidth="1"/>
    <col min="10912" max="10912" width="14.6640625" style="79" bestFit="1" customWidth="1"/>
    <col min="10913" max="10915" width="15.5546875" style="79" bestFit="1" customWidth="1"/>
    <col min="10916" max="10917" width="14.6640625" style="79" bestFit="1" customWidth="1"/>
    <col min="10918" max="10919" width="15.5546875" style="79" bestFit="1" customWidth="1"/>
    <col min="10920" max="10922" width="14.6640625" style="79" bestFit="1" customWidth="1"/>
    <col min="10923" max="10923" width="15.5546875" style="79" bestFit="1" customWidth="1"/>
    <col min="10924" max="10924" width="14.6640625" style="79" bestFit="1" customWidth="1"/>
    <col min="10925" max="10925" width="13.44140625" style="79" bestFit="1" customWidth="1"/>
    <col min="10926" max="10926" width="14.6640625" style="79" bestFit="1" customWidth="1"/>
    <col min="10927" max="10927" width="13.44140625" style="79" bestFit="1" customWidth="1"/>
    <col min="10928" max="10928" width="14.6640625" style="79" bestFit="1" customWidth="1"/>
    <col min="10929" max="10929" width="13.44140625" style="79" bestFit="1" customWidth="1"/>
    <col min="10930" max="10932" width="14.6640625" style="79" bestFit="1" customWidth="1"/>
    <col min="10933" max="10933" width="13.44140625" style="79" bestFit="1" customWidth="1"/>
    <col min="10934" max="10936" width="14.6640625" style="79" bestFit="1" customWidth="1"/>
    <col min="10937" max="10938" width="15.5546875" style="79" bestFit="1" customWidth="1"/>
    <col min="10939" max="11165" width="9.109375" style="79"/>
    <col min="11166" max="11166" width="13.44140625" style="79" customWidth="1"/>
    <col min="11167" max="11167" width="16.5546875" style="79" bestFit="1" customWidth="1"/>
    <col min="11168" max="11168" width="14.6640625" style="79" bestFit="1" customWidth="1"/>
    <col min="11169" max="11171" width="15.5546875" style="79" bestFit="1" customWidth="1"/>
    <col min="11172" max="11173" width="14.6640625" style="79" bestFit="1" customWidth="1"/>
    <col min="11174" max="11175" width="15.5546875" style="79" bestFit="1" customWidth="1"/>
    <col min="11176" max="11178" width="14.6640625" style="79" bestFit="1" customWidth="1"/>
    <col min="11179" max="11179" width="15.5546875" style="79" bestFit="1" customWidth="1"/>
    <col min="11180" max="11180" width="14.6640625" style="79" bestFit="1" customWidth="1"/>
    <col min="11181" max="11181" width="13.44140625" style="79" bestFit="1" customWidth="1"/>
    <col min="11182" max="11182" width="14.6640625" style="79" bestFit="1" customWidth="1"/>
    <col min="11183" max="11183" width="13.44140625" style="79" bestFit="1" customWidth="1"/>
    <col min="11184" max="11184" width="14.6640625" style="79" bestFit="1" customWidth="1"/>
    <col min="11185" max="11185" width="13.44140625" style="79" bestFit="1" customWidth="1"/>
    <col min="11186" max="11188" width="14.6640625" style="79" bestFit="1" customWidth="1"/>
    <col min="11189" max="11189" width="13.44140625" style="79" bestFit="1" customWidth="1"/>
    <col min="11190" max="11192" width="14.6640625" style="79" bestFit="1" customWidth="1"/>
    <col min="11193" max="11194" width="15.5546875" style="79" bestFit="1" customWidth="1"/>
    <col min="11195" max="11421" width="9.109375" style="79"/>
    <col min="11422" max="11422" width="13.44140625" style="79" customWidth="1"/>
    <col min="11423" max="11423" width="16.5546875" style="79" bestFit="1" customWidth="1"/>
    <col min="11424" max="11424" width="14.6640625" style="79" bestFit="1" customWidth="1"/>
    <col min="11425" max="11427" width="15.5546875" style="79" bestFit="1" customWidth="1"/>
    <col min="11428" max="11429" width="14.6640625" style="79" bestFit="1" customWidth="1"/>
    <col min="11430" max="11431" width="15.5546875" style="79" bestFit="1" customWidth="1"/>
    <col min="11432" max="11434" width="14.6640625" style="79" bestFit="1" customWidth="1"/>
    <col min="11435" max="11435" width="15.5546875" style="79" bestFit="1" customWidth="1"/>
    <col min="11436" max="11436" width="14.6640625" style="79" bestFit="1" customWidth="1"/>
    <col min="11437" max="11437" width="13.44140625" style="79" bestFit="1" customWidth="1"/>
    <col min="11438" max="11438" width="14.6640625" style="79" bestFit="1" customWidth="1"/>
    <col min="11439" max="11439" width="13.44140625" style="79" bestFit="1" customWidth="1"/>
    <col min="11440" max="11440" width="14.6640625" style="79" bestFit="1" customWidth="1"/>
    <col min="11441" max="11441" width="13.44140625" style="79" bestFit="1" customWidth="1"/>
    <col min="11442" max="11444" width="14.6640625" style="79" bestFit="1" customWidth="1"/>
    <col min="11445" max="11445" width="13.44140625" style="79" bestFit="1" customWidth="1"/>
    <col min="11446" max="11448" width="14.6640625" style="79" bestFit="1" customWidth="1"/>
    <col min="11449" max="11450" width="15.5546875" style="79" bestFit="1" customWidth="1"/>
    <col min="11451" max="11677" width="9.109375" style="79"/>
    <col min="11678" max="11678" width="13.44140625" style="79" customWidth="1"/>
    <col min="11679" max="11679" width="16.5546875" style="79" bestFit="1" customWidth="1"/>
    <col min="11680" max="11680" width="14.6640625" style="79" bestFit="1" customWidth="1"/>
    <col min="11681" max="11683" width="15.5546875" style="79" bestFit="1" customWidth="1"/>
    <col min="11684" max="11685" width="14.6640625" style="79" bestFit="1" customWidth="1"/>
    <col min="11686" max="11687" width="15.5546875" style="79" bestFit="1" customWidth="1"/>
    <col min="11688" max="11690" width="14.6640625" style="79" bestFit="1" customWidth="1"/>
    <col min="11691" max="11691" width="15.5546875" style="79" bestFit="1" customWidth="1"/>
    <col min="11692" max="11692" width="14.6640625" style="79" bestFit="1" customWidth="1"/>
    <col min="11693" max="11693" width="13.44140625" style="79" bestFit="1" customWidth="1"/>
    <col min="11694" max="11694" width="14.6640625" style="79" bestFit="1" customWidth="1"/>
    <col min="11695" max="11695" width="13.44140625" style="79" bestFit="1" customWidth="1"/>
    <col min="11696" max="11696" width="14.6640625" style="79" bestFit="1" customWidth="1"/>
    <col min="11697" max="11697" width="13.44140625" style="79" bestFit="1" customWidth="1"/>
    <col min="11698" max="11700" width="14.6640625" style="79" bestFit="1" customWidth="1"/>
    <col min="11701" max="11701" width="13.44140625" style="79" bestFit="1" customWidth="1"/>
    <col min="11702" max="11704" width="14.6640625" style="79" bestFit="1" customWidth="1"/>
    <col min="11705" max="11706" width="15.5546875" style="79" bestFit="1" customWidth="1"/>
    <col min="11707" max="11933" width="9.109375" style="79"/>
    <col min="11934" max="11934" width="13.44140625" style="79" customWidth="1"/>
    <col min="11935" max="11935" width="16.5546875" style="79" bestFit="1" customWidth="1"/>
    <col min="11936" max="11936" width="14.6640625" style="79" bestFit="1" customWidth="1"/>
    <col min="11937" max="11939" width="15.5546875" style="79" bestFit="1" customWidth="1"/>
    <col min="11940" max="11941" width="14.6640625" style="79" bestFit="1" customWidth="1"/>
    <col min="11942" max="11943" width="15.5546875" style="79" bestFit="1" customWidth="1"/>
    <col min="11944" max="11946" width="14.6640625" style="79" bestFit="1" customWidth="1"/>
    <col min="11947" max="11947" width="15.5546875" style="79" bestFit="1" customWidth="1"/>
    <col min="11948" max="11948" width="14.6640625" style="79" bestFit="1" customWidth="1"/>
    <col min="11949" max="11949" width="13.44140625" style="79" bestFit="1" customWidth="1"/>
    <col min="11950" max="11950" width="14.6640625" style="79" bestFit="1" customWidth="1"/>
    <col min="11951" max="11951" width="13.44140625" style="79" bestFit="1" customWidth="1"/>
    <col min="11952" max="11952" width="14.6640625" style="79" bestFit="1" customWidth="1"/>
    <col min="11953" max="11953" width="13.44140625" style="79" bestFit="1" customWidth="1"/>
    <col min="11954" max="11956" width="14.6640625" style="79" bestFit="1" customWidth="1"/>
    <col min="11957" max="11957" width="13.44140625" style="79" bestFit="1" customWidth="1"/>
    <col min="11958" max="11960" width="14.6640625" style="79" bestFit="1" customWidth="1"/>
    <col min="11961" max="11962" width="15.5546875" style="79" bestFit="1" customWidth="1"/>
    <col min="11963" max="12189" width="9.109375" style="79"/>
    <col min="12190" max="12190" width="13.44140625" style="79" customWidth="1"/>
    <col min="12191" max="12191" width="16.5546875" style="79" bestFit="1" customWidth="1"/>
    <col min="12192" max="12192" width="14.6640625" style="79" bestFit="1" customWidth="1"/>
    <col min="12193" max="12195" width="15.5546875" style="79" bestFit="1" customWidth="1"/>
    <col min="12196" max="12197" width="14.6640625" style="79" bestFit="1" customWidth="1"/>
    <col min="12198" max="12199" width="15.5546875" style="79" bestFit="1" customWidth="1"/>
    <col min="12200" max="12202" width="14.6640625" style="79" bestFit="1" customWidth="1"/>
    <col min="12203" max="12203" width="15.5546875" style="79" bestFit="1" customWidth="1"/>
    <col min="12204" max="12204" width="14.6640625" style="79" bestFit="1" customWidth="1"/>
    <col min="12205" max="12205" width="13.44140625" style="79" bestFit="1" customWidth="1"/>
    <col min="12206" max="12206" width="14.6640625" style="79" bestFit="1" customWidth="1"/>
    <col min="12207" max="12207" width="13.44140625" style="79" bestFit="1" customWidth="1"/>
    <col min="12208" max="12208" width="14.6640625" style="79" bestFit="1" customWidth="1"/>
    <col min="12209" max="12209" width="13.44140625" style="79" bestFit="1" customWidth="1"/>
    <col min="12210" max="12212" width="14.6640625" style="79" bestFit="1" customWidth="1"/>
    <col min="12213" max="12213" width="13.44140625" style="79" bestFit="1" customWidth="1"/>
    <col min="12214" max="12216" width="14.6640625" style="79" bestFit="1" customWidth="1"/>
    <col min="12217" max="12218" width="15.5546875" style="79" bestFit="1" customWidth="1"/>
    <col min="12219" max="12445" width="9.109375" style="79"/>
    <col min="12446" max="12446" width="13.44140625" style="79" customWidth="1"/>
    <col min="12447" max="12447" width="16.5546875" style="79" bestFit="1" customWidth="1"/>
    <col min="12448" max="12448" width="14.6640625" style="79" bestFit="1" customWidth="1"/>
    <col min="12449" max="12451" width="15.5546875" style="79" bestFit="1" customWidth="1"/>
    <col min="12452" max="12453" width="14.6640625" style="79" bestFit="1" customWidth="1"/>
    <col min="12454" max="12455" width="15.5546875" style="79" bestFit="1" customWidth="1"/>
    <col min="12456" max="12458" width="14.6640625" style="79" bestFit="1" customWidth="1"/>
    <col min="12459" max="12459" width="15.5546875" style="79" bestFit="1" customWidth="1"/>
    <col min="12460" max="12460" width="14.6640625" style="79" bestFit="1" customWidth="1"/>
    <col min="12461" max="12461" width="13.44140625" style="79" bestFit="1" customWidth="1"/>
    <col min="12462" max="12462" width="14.6640625" style="79" bestFit="1" customWidth="1"/>
    <col min="12463" max="12463" width="13.44140625" style="79" bestFit="1" customWidth="1"/>
    <col min="12464" max="12464" width="14.6640625" style="79" bestFit="1" customWidth="1"/>
    <col min="12465" max="12465" width="13.44140625" style="79" bestFit="1" customWidth="1"/>
    <col min="12466" max="12468" width="14.6640625" style="79" bestFit="1" customWidth="1"/>
    <col min="12469" max="12469" width="13.44140625" style="79" bestFit="1" customWidth="1"/>
    <col min="12470" max="12472" width="14.6640625" style="79" bestFit="1" customWidth="1"/>
    <col min="12473" max="12474" width="15.5546875" style="79" bestFit="1" customWidth="1"/>
    <col min="12475" max="12701" width="9.109375" style="79"/>
    <col min="12702" max="12702" width="13.44140625" style="79" customWidth="1"/>
    <col min="12703" max="12703" width="16.5546875" style="79" bestFit="1" customWidth="1"/>
    <col min="12704" max="12704" width="14.6640625" style="79" bestFit="1" customWidth="1"/>
    <col min="12705" max="12707" width="15.5546875" style="79" bestFit="1" customWidth="1"/>
    <col min="12708" max="12709" width="14.6640625" style="79" bestFit="1" customWidth="1"/>
    <col min="12710" max="12711" width="15.5546875" style="79" bestFit="1" customWidth="1"/>
    <col min="12712" max="12714" width="14.6640625" style="79" bestFit="1" customWidth="1"/>
    <col min="12715" max="12715" width="15.5546875" style="79" bestFit="1" customWidth="1"/>
    <col min="12716" max="12716" width="14.6640625" style="79" bestFit="1" customWidth="1"/>
    <col min="12717" max="12717" width="13.44140625" style="79" bestFit="1" customWidth="1"/>
    <col min="12718" max="12718" width="14.6640625" style="79" bestFit="1" customWidth="1"/>
    <col min="12719" max="12719" width="13.44140625" style="79" bestFit="1" customWidth="1"/>
    <col min="12720" max="12720" width="14.6640625" style="79" bestFit="1" customWidth="1"/>
    <col min="12721" max="12721" width="13.44140625" style="79" bestFit="1" customWidth="1"/>
    <col min="12722" max="12724" width="14.6640625" style="79" bestFit="1" customWidth="1"/>
    <col min="12725" max="12725" width="13.44140625" style="79" bestFit="1" customWidth="1"/>
    <col min="12726" max="12728" width="14.6640625" style="79" bestFit="1" customWidth="1"/>
    <col min="12729" max="12730" width="15.5546875" style="79" bestFit="1" customWidth="1"/>
    <col min="12731" max="12957" width="9.109375" style="79"/>
    <col min="12958" max="12958" width="13.44140625" style="79" customWidth="1"/>
    <col min="12959" max="12959" width="16.5546875" style="79" bestFit="1" customWidth="1"/>
    <col min="12960" max="12960" width="14.6640625" style="79" bestFit="1" customWidth="1"/>
    <col min="12961" max="12963" width="15.5546875" style="79" bestFit="1" customWidth="1"/>
    <col min="12964" max="12965" width="14.6640625" style="79" bestFit="1" customWidth="1"/>
    <col min="12966" max="12967" width="15.5546875" style="79" bestFit="1" customWidth="1"/>
    <col min="12968" max="12970" width="14.6640625" style="79" bestFit="1" customWidth="1"/>
    <col min="12971" max="12971" width="15.5546875" style="79" bestFit="1" customWidth="1"/>
    <col min="12972" max="12972" width="14.6640625" style="79" bestFit="1" customWidth="1"/>
    <col min="12973" max="12973" width="13.44140625" style="79" bestFit="1" customWidth="1"/>
    <col min="12974" max="12974" width="14.6640625" style="79" bestFit="1" customWidth="1"/>
    <col min="12975" max="12975" width="13.44140625" style="79" bestFit="1" customWidth="1"/>
    <col min="12976" max="12976" width="14.6640625" style="79" bestFit="1" customWidth="1"/>
    <col min="12977" max="12977" width="13.44140625" style="79" bestFit="1" customWidth="1"/>
    <col min="12978" max="12980" width="14.6640625" style="79" bestFit="1" customWidth="1"/>
    <col min="12981" max="12981" width="13.44140625" style="79" bestFit="1" customWidth="1"/>
    <col min="12982" max="12984" width="14.6640625" style="79" bestFit="1" customWidth="1"/>
    <col min="12985" max="12986" width="15.5546875" style="79" bestFit="1" customWidth="1"/>
    <col min="12987" max="13213" width="9.109375" style="79"/>
    <col min="13214" max="13214" width="13.44140625" style="79" customWidth="1"/>
    <col min="13215" max="13215" width="16.5546875" style="79" bestFit="1" customWidth="1"/>
    <col min="13216" max="13216" width="14.6640625" style="79" bestFit="1" customWidth="1"/>
    <col min="13217" max="13219" width="15.5546875" style="79" bestFit="1" customWidth="1"/>
    <col min="13220" max="13221" width="14.6640625" style="79" bestFit="1" customWidth="1"/>
    <col min="13222" max="13223" width="15.5546875" style="79" bestFit="1" customWidth="1"/>
    <col min="13224" max="13226" width="14.6640625" style="79" bestFit="1" customWidth="1"/>
    <col min="13227" max="13227" width="15.5546875" style="79" bestFit="1" customWidth="1"/>
    <col min="13228" max="13228" width="14.6640625" style="79" bestFit="1" customWidth="1"/>
    <col min="13229" max="13229" width="13.44140625" style="79" bestFit="1" customWidth="1"/>
    <col min="13230" max="13230" width="14.6640625" style="79" bestFit="1" customWidth="1"/>
    <col min="13231" max="13231" width="13.44140625" style="79" bestFit="1" customWidth="1"/>
    <col min="13232" max="13232" width="14.6640625" style="79" bestFit="1" customWidth="1"/>
    <col min="13233" max="13233" width="13.44140625" style="79" bestFit="1" customWidth="1"/>
    <col min="13234" max="13236" width="14.6640625" style="79" bestFit="1" customWidth="1"/>
    <col min="13237" max="13237" width="13.44140625" style="79" bestFit="1" customWidth="1"/>
    <col min="13238" max="13240" width="14.6640625" style="79" bestFit="1" customWidth="1"/>
    <col min="13241" max="13242" width="15.5546875" style="79" bestFit="1" customWidth="1"/>
    <col min="13243" max="13469" width="9.109375" style="79"/>
    <col min="13470" max="13470" width="13.44140625" style="79" customWidth="1"/>
    <col min="13471" max="13471" width="16.5546875" style="79" bestFit="1" customWidth="1"/>
    <col min="13472" max="13472" width="14.6640625" style="79" bestFit="1" customWidth="1"/>
    <col min="13473" max="13475" width="15.5546875" style="79" bestFit="1" customWidth="1"/>
    <col min="13476" max="13477" width="14.6640625" style="79" bestFit="1" customWidth="1"/>
    <col min="13478" max="13479" width="15.5546875" style="79" bestFit="1" customWidth="1"/>
    <col min="13480" max="13482" width="14.6640625" style="79" bestFit="1" customWidth="1"/>
    <col min="13483" max="13483" width="15.5546875" style="79" bestFit="1" customWidth="1"/>
    <col min="13484" max="13484" width="14.6640625" style="79" bestFit="1" customWidth="1"/>
    <col min="13485" max="13485" width="13.44140625" style="79" bestFit="1" customWidth="1"/>
    <col min="13486" max="13486" width="14.6640625" style="79" bestFit="1" customWidth="1"/>
    <col min="13487" max="13487" width="13.44140625" style="79" bestFit="1" customWidth="1"/>
    <col min="13488" max="13488" width="14.6640625" style="79" bestFit="1" customWidth="1"/>
    <col min="13489" max="13489" width="13.44140625" style="79" bestFit="1" customWidth="1"/>
    <col min="13490" max="13492" width="14.6640625" style="79" bestFit="1" customWidth="1"/>
    <col min="13493" max="13493" width="13.44140625" style="79" bestFit="1" customWidth="1"/>
    <col min="13494" max="13496" width="14.6640625" style="79" bestFit="1" customWidth="1"/>
    <col min="13497" max="13498" width="15.5546875" style="79" bestFit="1" customWidth="1"/>
    <col min="13499" max="13725" width="9.109375" style="79"/>
    <col min="13726" max="13726" width="13.44140625" style="79" customWidth="1"/>
    <col min="13727" max="13727" width="16.5546875" style="79" bestFit="1" customWidth="1"/>
    <col min="13728" max="13728" width="14.6640625" style="79" bestFit="1" customWidth="1"/>
    <col min="13729" max="13731" width="15.5546875" style="79" bestFit="1" customWidth="1"/>
    <col min="13732" max="13733" width="14.6640625" style="79" bestFit="1" customWidth="1"/>
    <col min="13734" max="13735" width="15.5546875" style="79" bestFit="1" customWidth="1"/>
    <col min="13736" max="13738" width="14.6640625" style="79" bestFit="1" customWidth="1"/>
    <col min="13739" max="13739" width="15.5546875" style="79" bestFit="1" customWidth="1"/>
    <col min="13740" max="13740" width="14.6640625" style="79" bestFit="1" customWidth="1"/>
    <col min="13741" max="13741" width="13.44140625" style="79" bestFit="1" customWidth="1"/>
    <col min="13742" max="13742" width="14.6640625" style="79" bestFit="1" customWidth="1"/>
    <col min="13743" max="13743" width="13.44140625" style="79" bestFit="1" customWidth="1"/>
    <col min="13744" max="13744" width="14.6640625" style="79" bestFit="1" customWidth="1"/>
    <col min="13745" max="13745" width="13.44140625" style="79" bestFit="1" customWidth="1"/>
    <col min="13746" max="13748" width="14.6640625" style="79" bestFit="1" customWidth="1"/>
    <col min="13749" max="13749" width="13.44140625" style="79" bestFit="1" customWidth="1"/>
    <col min="13750" max="13752" width="14.6640625" style="79" bestFit="1" customWidth="1"/>
    <col min="13753" max="13754" width="15.5546875" style="79" bestFit="1" customWidth="1"/>
    <col min="13755" max="13981" width="9.109375" style="79"/>
    <col min="13982" max="13982" width="13.44140625" style="79" customWidth="1"/>
    <col min="13983" max="13983" width="16.5546875" style="79" bestFit="1" customWidth="1"/>
    <col min="13984" max="13984" width="14.6640625" style="79" bestFit="1" customWidth="1"/>
    <col min="13985" max="13987" width="15.5546875" style="79" bestFit="1" customWidth="1"/>
    <col min="13988" max="13989" width="14.6640625" style="79" bestFit="1" customWidth="1"/>
    <col min="13990" max="13991" width="15.5546875" style="79" bestFit="1" customWidth="1"/>
    <col min="13992" max="13994" width="14.6640625" style="79" bestFit="1" customWidth="1"/>
    <col min="13995" max="13995" width="15.5546875" style="79" bestFit="1" customWidth="1"/>
    <col min="13996" max="13996" width="14.6640625" style="79" bestFit="1" customWidth="1"/>
    <col min="13997" max="13997" width="13.44140625" style="79" bestFit="1" customWidth="1"/>
    <col min="13998" max="13998" width="14.6640625" style="79" bestFit="1" customWidth="1"/>
    <col min="13999" max="13999" width="13.44140625" style="79" bestFit="1" customWidth="1"/>
    <col min="14000" max="14000" width="14.6640625" style="79" bestFit="1" customWidth="1"/>
    <col min="14001" max="14001" width="13.44140625" style="79" bestFit="1" customWidth="1"/>
    <col min="14002" max="14004" width="14.6640625" style="79" bestFit="1" customWidth="1"/>
    <col min="14005" max="14005" width="13.44140625" style="79" bestFit="1" customWidth="1"/>
    <col min="14006" max="14008" width="14.6640625" style="79" bestFit="1" customWidth="1"/>
    <col min="14009" max="14010" width="15.5546875" style="79" bestFit="1" customWidth="1"/>
    <col min="14011" max="14237" width="9.109375" style="79"/>
    <col min="14238" max="14238" width="13.44140625" style="79" customWidth="1"/>
    <col min="14239" max="14239" width="16.5546875" style="79" bestFit="1" customWidth="1"/>
    <col min="14240" max="14240" width="14.6640625" style="79" bestFit="1" customWidth="1"/>
    <col min="14241" max="14243" width="15.5546875" style="79" bestFit="1" customWidth="1"/>
    <col min="14244" max="14245" width="14.6640625" style="79" bestFit="1" customWidth="1"/>
    <col min="14246" max="14247" width="15.5546875" style="79" bestFit="1" customWidth="1"/>
    <col min="14248" max="14250" width="14.6640625" style="79" bestFit="1" customWidth="1"/>
    <col min="14251" max="14251" width="15.5546875" style="79" bestFit="1" customWidth="1"/>
    <col min="14252" max="14252" width="14.6640625" style="79" bestFit="1" customWidth="1"/>
    <col min="14253" max="14253" width="13.44140625" style="79" bestFit="1" customWidth="1"/>
    <col min="14254" max="14254" width="14.6640625" style="79" bestFit="1" customWidth="1"/>
    <col min="14255" max="14255" width="13.44140625" style="79" bestFit="1" customWidth="1"/>
    <col min="14256" max="14256" width="14.6640625" style="79" bestFit="1" customWidth="1"/>
    <col min="14257" max="14257" width="13.44140625" style="79" bestFit="1" customWidth="1"/>
    <col min="14258" max="14260" width="14.6640625" style="79" bestFit="1" customWidth="1"/>
    <col min="14261" max="14261" width="13.44140625" style="79" bestFit="1" customWidth="1"/>
    <col min="14262" max="14264" width="14.6640625" style="79" bestFit="1" customWidth="1"/>
    <col min="14265" max="14266" width="15.5546875" style="79" bestFit="1" customWidth="1"/>
    <col min="14267" max="14493" width="9.109375" style="79"/>
    <col min="14494" max="14494" width="13.44140625" style="79" customWidth="1"/>
    <col min="14495" max="14495" width="16.5546875" style="79" bestFit="1" customWidth="1"/>
    <col min="14496" max="14496" width="14.6640625" style="79" bestFit="1" customWidth="1"/>
    <col min="14497" max="14499" width="15.5546875" style="79" bestFit="1" customWidth="1"/>
    <col min="14500" max="14501" width="14.6640625" style="79" bestFit="1" customWidth="1"/>
    <col min="14502" max="14503" width="15.5546875" style="79" bestFit="1" customWidth="1"/>
    <col min="14504" max="14506" width="14.6640625" style="79" bestFit="1" customWidth="1"/>
    <col min="14507" max="14507" width="15.5546875" style="79" bestFit="1" customWidth="1"/>
    <col min="14508" max="14508" width="14.6640625" style="79" bestFit="1" customWidth="1"/>
    <col min="14509" max="14509" width="13.44140625" style="79" bestFit="1" customWidth="1"/>
    <col min="14510" max="14510" width="14.6640625" style="79" bestFit="1" customWidth="1"/>
    <col min="14511" max="14511" width="13.44140625" style="79" bestFit="1" customWidth="1"/>
    <col min="14512" max="14512" width="14.6640625" style="79" bestFit="1" customWidth="1"/>
    <col min="14513" max="14513" width="13.44140625" style="79" bestFit="1" customWidth="1"/>
    <col min="14514" max="14516" width="14.6640625" style="79" bestFit="1" customWidth="1"/>
    <col min="14517" max="14517" width="13.44140625" style="79" bestFit="1" customWidth="1"/>
    <col min="14518" max="14520" width="14.6640625" style="79" bestFit="1" customWidth="1"/>
    <col min="14521" max="14522" width="15.5546875" style="79" bestFit="1" customWidth="1"/>
    <col min="14523" max="14749" width="9.109375" style="79"/>
    <col min="14750" max="14750" width="13.44140625" style="79" customWidth="1"/>
    <col min="14751" max="14751" width="16.5546875" style="79" bestFit="1" customWidth="1"/>
    <col min="14752" max="14752" width="14.6640625" style="79" bestFit="1" customWidth="1"/>
    <col min="14753" max="14755" width="15.5546875" style="79" bestFit="1" customWidth="1"/>
    <col min="14756" max="14757" width="14.6640625" style="79" bestFit="1" customWidth="1"/>
    <col min="14758" max="14759" width="15.5546875" style="79" bestFit="1" customWidth="1"/>
    <col min="14760" max="14762" width="14.6640625" style="79" bestFit="1" customWidth="1"/>
    <col min="14763" max="14763" width="15.5546875" style="79" bestFit="1" customWidth="1"/>
    <col min="14764" max="14764" width="14.6640625" style="79" bestFit="1" customWidth="1"/>
    <col min="14765" max="14765" width="13.44140625" style="79" bestFit="1" customWidth="1"/>
    <col min="14766" max="14766" width="14.6640625" style="79" bestFit="1" customWidth="1"/>
    <col min="14767" max="14767" width="13.44140625" style="79" bestFit="1" customWidth="1"/>
    <col min="14768" max="14768" width="14.6640625" style="79" bestFit="1" customWidth="1"/>
    <col min="14769" max="14769" width="13.44140625" style="79" bestFit="1" customWidth="1"/>
    <col min="14770" max="14772" width="14.6640625" style="79" bestFit="1" customWidth="1"/>
    <col min="14773" max="14773" width="13.44140625" style="79" bestFit="1" customWidth="1"/>
    <col min="14774" max="14776" width="14.6640625" style="79" bestFit="1" customWidth="1"/>
    <col min="14777" max="14778" width="15.5546875" style="79" bestFit="1" customWidth="1"/>
    <col min="14779" max="15005" width="9.109375" style="79"/>
    <col min="15006" max="15006" width="13.44140625" style="79" customWidth="1"/>
    <col min="15007" max="15007" width="16.5546875" style="79" bestFit="1" customWidth="1"/>
    <col min="15008" max="15008" width="14.6640625" style="79" bestFit="1" customWidth="1"/>
    <col min="15009" max="15011" width="15.5546875" style="79" bestFit="1" customWidth="1"/>
    <col min="15012" max="15013" width="14.6640625" style="79" bestFit="1" customWidth="1"/>
    <col min="15014" max="15015" width="15.5546875" style="79" bestFit="1" customWidth="1"/>
    <col min="15016" max="15018" width="14.6640625" style="79" bestFit="1" customWidth="1"/>
    <col min="15019" max="15019" width="15.5546875" style="79" bestFit="1" customWidth="1"/>
    <col min="15020" max="15020" width="14.6640625" style="79" bestFit="1" customWidth="1"/>
    <col min="15021" max="15021" width="13.44140625" style="79" bestFit="1" customWidth="1"/>
    <col min="15022" max="15022" width="14.6640625" style="79" bestFit="1" customWidth="1"/>
    <col min="15023" max="15023" width="13.44140625" style="79" bestFit="1" customWidth="1"/>
    <col min="15024" max="15024" width="14.6640625" style="79" bestFit="1" customWidth="1"/>
    <col min="15025" max="15025" width="13.44140625" style="79" bestFit="1" customWidth="1"/>
    <col min="15026" max="15028" width="14.6640625" style="79" bestFit="1" customWidth="1"/>
    <col min="15029" max="15029" width="13.44140625" style="79" bestFit="1" customWidth="1"/>
    <col min="15030" max="15032" width="14.6640625" style="79" bestFit="1" customWidth="1"/>
    <col min="15033" max="15034" width="15.5546875" style="79" bestFit="1" customWidth="1"/>
    <col min="15035" max="15261" width="9.109375" style="79"/>
    <col min="15262" max="15262" width="13.44140625" style="79" customWidth="1"/>
    <col min="15263" max="15263" width="16.5546875" style="79" bestFit="1" customWidth="1"/>
    <col min="15264" max="15264" width="14.6640625" style="79" bestFit="1" customWidth="1"/>
    <col min="15265" max="15267" width="15.5546875" style="79" bestFit="1" customWidth="1"/>
    <col min="15268" max="15269" width="14.6640625" style="79" bestFit="1" customWidth="1"/>
    <col min="15270" max="15271" width="15.5546875" style="79" bestFit="1" customWidth="1"/>
    <col min="15272" max="15274" width="14.6640625" style="79" bestFit="1" customWidth="1"/>
    <col min="15275" max="15275" width="15.5546875" style="79" bestFit="1" customWidth="1"/>
    <col min="15276" max="15276" width="14.6640625" style="79" bestFit="1" customWidth="1"/>
    <col min="15277" max="15277" width="13.44140625" style="79" bestFit="1" customWidth="1"/>
    <col min="15278" max="15278" width="14.6640625" style="79" bestFit="1" customWidth="1"/>
    <col min="15279" max="15279" width="13.44140625" style="79" bestFit="1" customWidth="1"/>
    <col min="15280" max="15280" width="14.6640625" style="79" bestFit="1" customWidth="1"/>
    <col min="15281" max="15281" width="13.44140625" style="79" bestFit="1" customWidth="1"/>
    <col min="15282" max="15284" width="14.6640625" style="79" bestFit="1" customWidth="1"/>
    <col min="15285" max="15285" width="13.44140625" style="79" bestFit="1" customWidth="1"/>
    <col min="15286" max="15288" width="14.6640625" style="79" bestFit="1" customWidth="1"/>
    <col min="15289" max="15290" width="15.5546875" style="79" bestFit="1" customWidth="1"/>
    <col min="15291" max="15517" width="9.109375" style="79"/>
    <col min="15518" max="15518" width="13.44140625" style="79" customWidth="1"/>
    <col min="15519" max="15519" width="16.5546875" style="79" bestFit="1" customWidth="1"/>
    <col min="15520" max="15520" width="14.6640625" style="79" bestFit="1" customWidth="1"/>
    <col min="15521" max="15523" width="15.5546875" style="79" bestFit="1" customWidth="1"/>
    <col min="15524" max="15525" width="14.6640625" style="79" bestFit="1" customWidth="1"/>
    <col min="15526" max="15527" width="15.5546875" style="79" bestFit="1" customWidth="1"/>
    <col min="15528" max="15530" width="14.6640625" style="79" bestFit="1" customWidth="1"/>
    <col min="15531" max="15531" width="15.5546875" style="79" bestFit="1" customWidth="1"/>
    <col min="15532" max="15532" width="14.6640625" style="79" bestFit="1" customWidth="1"/>
    <col min="15533" max="15533" width="13.44140625" style="79" bestFit="1" customWidth="1"/>
    <col min="15534" max="15534" width="14.6640625" style="79" bestFit="1" customWidth="1"/>
    <col min="15535" max="15535" width="13.44140625" style="79" bestFit="1" customWidth="1"/>
    <col min="15536" max="15536" width="14.6640625" style="79" bestFit="1" customWidth="1"/>
    <col min="15537" max="15537" width="13.44140625" style="79" bestFit="1" customWidth="1"/>
    <col min="15538" max="15540" width="14.6640625" style="79" bestFit="1" customWidth="1"/>
    <col min="15541" max="15541" width="13.44140625" style="79" bestFit="1" customWidth="1"/>
    <col min="15542" max="15544" width="14.6640625" style="79" bestFit="1" customWidth="1"/>
    <col min="15545" max="15546" width="15.5546875" style="79" bestFit="1" customWidth="1"/>
    <col min="15547" max="15773" width="9.109375" style="79"/>
    <col min="15774" max="15774" width="13.44140625" style="79" customWidth="1"/>
    <col min="15775" max="15775" width="16.5546875" style="79" bestFit="1" customWidth="1"/>
    <col min="15776" max="15776" width="14.6640625" style="79" bestFit="1" customWidth="1"/>
    <col min="15777" max="15779" width="15.5546875" style="79" bestFit="1" customWidth="1"/>
    <col min="15780" max="15781" width="14.6640625" style="79" bestFit="1" customWidth="1"/>
    <col min="15782" max="15783" width="15.5546875" style="79" bestFit="1" customWidth="1"/>
    <col min="15784" max="15786" width="14.6640625" style="79" bestFit="1" customWidth="1"/>
    <col min="15787" max="15787" width="15.5546875" style="79" bestFit="1" customWidth="1"/>
    <col min="15788" max="15788" width="14.6640625" style="79" bestFit="1" customWidth="1"/>
    <col min="15789" max="15789" width="13.44140625" style="79" bestFit="1" customWidth="1"/>
    <col min="15790" max="15790" width="14.6640625" style="79" bestFit="1" customWidth="1"/>
    <col min="15791" max="15791" width="13.44140625" style="79" bestFit="1" customWidth="1"/>
    <col min="15792" max="15792" width="14.6640625" style="79" bestFit="1" customWidth="1"/>
    <col min="15793" max="15793" width="13.44140625" style="79" bestFit="1" customWidth="1"/>
    <col min="15794" max="15796" width="14.6640625" style="79" bestFit="1" customWidth="1"/>
    <col min="15797" max="15797" width="13.44140625" style="79" bestFit="1" customWidth="1"/>
    <col min="15798" max="15800" width="14.6640625" style="79" bestFit="1" customWidth="1"/>
    <col min="15801" max="15802" width="15.5546875" style="79" bestFit="1" customWidth="1"/>
    <col min="15803" max="16029" width="9.109375" style="79"/>
    <col min="16030" max="16030" width="13.44140625" style="79" customWidth="1"/>
    <col min="16031" max="16031" width="16.5546875" style="79" bestFit="1" customWidth="1"/>
    <col min="16032" max="16032" width="14.6640625" style="79" bestFit="1" customWidth="1"/>
    <col min="16033" max="16035" width="15.5546875" style="79" bestFit="1" customWidth="1"/>
    <col min="16036" max="16037" width="14.6640625" style="79" bestFit="1" customWidth="1"/>
    <col min="16038" max="16039" width="15.5546875" style="79" bestFit="1" customWidth="1"/>
    <col min="16040" max="16042" width="14.6640625" style="79" bestFit="1" customWidth="1"/>
    <col min="16043" max="16043" width="15.5546875" style="79" bestFit="1" customWidth="1"/>
    <col min="16044" max="16044" width="14.6640625" style="79" bestFit="1" customWidth="1"/>
    <col min="16045" max="16045" width="13.44140625" style="79" bestFit="1" customWidth="1"/>
    <col min="16046" max="16046" width="14.6640625" style="79" bestFit="1" customWidth="1"/>
    <col min="16047" max="16047" width="13.44140625" style="79" bestFit="1" customWidth="1"/>
    <col min="16048" max="16048" width="14.6640625" style="79" bestFit="1" customWidth="1"/>
    <col min="16049" max="16049" width="13.44140625" style="79" bestFit="1" customWidth="1"/>
    <col min="16050" max="16052" width="14.6640625" style="79" bestFit="1" customWidth="1"/>
    <col min="16053" max="16053" width="13.44140625" style="79" bestFit="1" customWidth="1"/>
    <col min="16054" max="16056" width="14.6640625" style="79" bestFit="1" customWidth="1"/>
    <col min="16057" max="16058" width="15.5546875" style="79" bestFit="1" customWidth="1"/>
    <col min="16059" max="16384" width="9.109375" style="79"/>
  </cols>
  <sheetData>
    <row r="1" spans="1:15" ht="21.75" customHeight="1">
      <c r="A1" s="137"/>
      <c r="B1" s="137"/>
      <c r="C1" s="137"/>
    </row>
    <row r="2" spans="1:15" ht="15" customHeight="1">
      <c r="A2" s="103" t="s">
        <v>294</v>
      </c>
      <c r="B2" s="103"/>
      <c r="C2" s="103"/>
      <c r="D2" s="103"/>
    </row>
    <row r="3" spans="1:15">
      <c r="A3" s="80" t="s">
        <v>288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 s="83" customFormat="1" ht="12">
      <c r="A5" s="82" t="s">
        <v>345</v>
      </c>
      <c r="B5" s="101" t="s">
        <v>0</v>
      </c>
      <c r="C5" s="101" t="s">
        <v>1</v>
      </c>
      <c r="D5" s="101" t="s">
        <v>2</v>
      </c>
      <c r="E5" s="101" t="s">
        <v>12</v>
      </c>
      <c r="F5" s="101" t="s">
        <v>201</v>
      </c>
      <c r="G5" s="101" t="s">
        <v>202</v>
      </c>
      <c r="H5" s="101" t="s">
        <v>203</v>
      </c>
      <c r="I5" s="101" t="s">
        <v>204</v>
      </c>
      <c r="J5" s="101" t="s">
        <v>205</v>
      </c>
      <c r="K5" s="101" t="s">
        <v>213</v>
      </c>
      <c r="L5" s="101" t="s">
        <v>206</v>
      </c>
      <c r="M5" s="101" t="s">
        <v>212</v>
      </c>
      <c r="N5" s="101" t="s">
        <v>214</v>
      </c>
    </row>
    <row r="6" spans="1:15" s="83" customFormat="1" ht="12">
      <c r="A6" s="92" t="s">
        <v>4</v>
      </c>
      <c r="B6" s="93">
        <f>SUM(C6:N6)</f>
        <v>1250652452837.6001</v>
      </c>
      <c r="C6" s="93">
        <f t="shared" ref="C6:N6" si="0">SUM(C7,C44)</f>
        <v>87179371647.85997</v>
      </c>
      <c r="D6" s="93">
        <f t="shared" si="0"/>
        <v>94014274754.590012</v>
      </c>
      <c r="E6" s="93">
        <f t="shared" si="0"/>
        <v>83894149777.939987</v>
      </c>
      <c r="F6" s="93">
        <f t="shared" si="0"/>
        <v>72436971835.700012</v>
      </c>
      <c r="G6" s="93">
        <f t="shared" si="0"/>
        <v>84898945211.159988</v>
      </c>
      <c r="H6" s="93">
        <f t="shared" si="0"/>
        <v>113841782363.83002</v>
      </c>
      <c r="I6" s="93">
        <f t="shared" si="0"/>
        <v>89396954004.530014</v>
      </c>
      <c r="J6" s="93">
        <f t="shared" si="0"/>
        <v>86138925331.130005</v>
      </c>
      <c r="K6" s="93">
        <f t="shared" si="0"/>
        <v>75462453407.320007</v>
      </c>
      <c r="L6" s="93">
        <f t="shared" si="0"/>
        <v>91017304228.389984</v>
      </c>
      <c r="M6" s="93">
        <f t="shared" si="0"/>
        <v>192003887613.10004</v>
      </c>
      <c r="N6" s="93">
        <f t="shared" si="0"/>
        <v>180367432662.05002</v>
      </c>
    </row>
    <row r="7" spans="1:15" s="83" customFormat="1" ht="12">
      <c r="A7" s="92" t="s">
        <v>5</v>
      </c>
      <c r="B7" s="93">
        <f t="shared" ref="B7:B54" si="1">SUM(C7:N7)</f>
        <v>1173736709688.8699</v>
      </c>
      <c r="C7" s="93">
        <f t="shared" ref="C7:N7" si="2">SUM(C8,C11,C37,C38,C39,C40,C41,C42)</f>
        <v>78737716643.659973</v>
      </c>
      <c r="D7" s="93">
        <f t="shared" si="2"/>
        <v>74378672714.27002</v>
      </c>
      <c r="E7" s="93">
        <f t="shared" si="2"/>
        <v>78699294772.959991</v>
      </c>
      <c r="F7" s="93">
        <f t="shared" si="2"/>
        <v>69000836399.420013</v>
      </c>
      <c r="G7" s="93">
        <f t="shared" si="2"/>
        <v>77866674133.069992</v>
      </c>
      <c r="H7" s="93">
        <f t="shared" si="2"/>
        <v>111666494399.98001</v>
      </c>
      <c r="I7" s="93">
        <f t="shared" si="2"/>
        <v>85990060993.720016</v>
      </c>
      <c r="J7" s="93">
        <f t="shared" si="2"/>
        <v>82173307458.070007</v>
      </c>
      <c r="K7" s="93">
        <f t="shared" si="2"/>
        <v>71556049272.860001</v>
      </c>
      <c r="L7" s="93">
        <f t="shared" si="2"/>
        <v>86201477106.72998</v>
      </c>
      <c r="M7" s="93">
        <f t="shared" si="2"/>
        <v>186515352785.62003</v>
      </c>
      <c r="N7" s="93">
        <f t="shared" si="2"/>
        <v>170950773008.51001</v>
      </c>
    </row>
    <row r="8" spans="1:15" s="83" customFormat="1" ht="12">
      <c r="A8" s="95" t="s">
        <v>265</v>
      </c>
      <c r="B8" s="93">
        <f t="shared" si="1"/>
        <v>7818709981.9099998</v>
      </c>
      <c r="C8" s="93">
        <f>SUM(C9:C10)</f>
        <v>651559953.89999998</v>
      </c>
      <c r="D8" s="93">
        <f t="shared" ref="D8:N8" si="3">SUM(D9:D10)</f>
        <v>651559953.9000001</v>
      </c>
      <c r="E8" s="93">
        <f t="shared" si="3"/>
        <v>651559953.89999998</v>
      </c>
      <c r="F8" s="93">
        <f t="shared" si="3"/>
        <v>651559953.89999998</v>
      </c>
      <c r="G8" s="93">
        <f t="shared" si="3"/>
        <v>651559954</v>
      </c>
      <c r="H8" s="93">
        <f t="shared" si="3"/>
        <v>651559953.81000006</v>
      </c>
      <c r="I8" s="93">
        <f t="shared" si="3"/>
        <v>651559953.81000006</v>
      </c>
      <c r="J8" s="93">
        <f t="shared" si="3"/>
        <v>651559939.40999997</v>
      </c>
      <c r="K8" s="93">
        <f t="shared" si="3"/>
        <v>651559994.79999995</v>
      </c>
      <c r="L8" s="93">
        <f t="shared" si="3"/>
        <v>651559959.80999994</v>
      </c>
      <c r="M8" s="93">
        <f t="shared" si="3"/>
        <v>651457879.98999989</v>
      </c>
      <c r="N8" s="93">
        <f t="shared" si="3"/>
        <v>651652530.68000007</v>
      </c>
    </row>
    <row r="9" spans="1:15" s="83" customFormat="1" ht="12">
      <c r="A9" s="78" t="s">
        <v>264</v>
      </c>
      <c r="B9" s="88">
        <f t="shared" si="1"/>
        <v>2635769443.4999995</v>
      </c>
      <c r="C9" s="89">
        <v>219648243</v>
      </c>
      <c r="D9" s="89">
        <v>219648243</v>
      </c>
      <c r="E9" s="89">
        <v>219648243</v>
      </c>
      <c r="F9" s="89">
        <v>219648243</v>
      </c>
      <c r="G9" s="89">
        <v>219648243</v>
      </c>
      <c r="H9" s="89">
        <v>219648243</v>
      </c>
      <c r="I9" s="89">
        <v>219648243</v>
      </c>
      <c r="J9" s="89">
        <v>219648228.59999996</v>
      </c>
      <c r="K9" s="89">
        <v>219648283.98999998</v>
      </c>
      <c r="L9" s="89">
        <v>219648248.99999997</v>
      </c>
      <c r="M9" s="89">
        <v>219546169.17999998</v>
      </c>
      <c r="N9" s="89">
        <v>219740811.72999999</v>
      </c>
    </row>
    <row r="10" spans="1:15" ht="12">
      <c r="A10" s="78" t="s">
        <v>197</v>
      </c>
      <c r="B10" s="88">
        <f t="shared" si="1"/>
        <v>5182940538.4099989</v>
      </c>
      <c r="C10" s="89">
        <v>431911710.89999998</v>
      </c>
      <c r="D10" s="89">
        <v>431911710.90000004</v>
      </c>
      <c r="E10" s="89">
        <v>431911710.89999998</v>
      </c>
      <c r="F10" s="89">
        <v>431911710.89999998</v>
      </c>
      <c r="G10" s="89">
        <v>431911711.00000006</v>
      </c>
      <c r="H10" s="89">
        <v>431911710.81000006</v>
      </c>
      <c r="I10" s="89">
        <v>431911710.81000006</v>
      </c>
      <c r="J10" s="89">
        <v>431911710.81</v>
      </c>
      <c r="K10" s="89">
        <v>431911710.81</v>
      </c>
      <c r="L10" s="89">
        <v>431911710.81</v>
      </c>
      <c r="M10" s="89">
        <v>431911710.80999988</v>
      </c>
      <c r="N10" s="89">
        <v>431911718.95000005</v>
      </c>
    </row>
    <row r="11" spans="1:15" s="83" customFormat="1" ht="12">
      <c r="A11" s="95" t="s">
        <v>253</v>
      </c>
      <c r="B11" s="93">
        <f>SUM(C11:N11)</f>
        <v>1146226904323.71</v>
      </c>
      <c r="C11" s="93">
        <v>76553053123.409973</v>
      </c>
      <c r="D11" s="93">
        <v>72150332404.590027</v>
      </c>
      <c r="E11" s="93">
        <v>76481373169.069992</v>
      </c>
      <c r="F11" s="93">
        <v>66776408927.910004</v>
      </c>
      <c r="G11" s="93">
        <v>75641380629.609985</v>
      </c>
      <c r="H11" s="93">
        <v>109437369225.11002</v>
      </c>
      <c r="I11" s="93">
        <v>83769491848.169998</v>
      </c>
      <c r="J11" s="93">
        <v>79955603889.200012</v>
      </c>
      <c r="K11" s="93">
        <v>69336940531.970001</v>
      </c>
      <c r="L11" s="93">
        <v>83683746783.62999</v>
      </c>
      <c r="M11" s="93">
        <v>184013010109.66003</v>
      </c>
      <c r="N11" s="93">
        <v>168428193681.38</v>
      </c>
    </row>
    <row r="12" spans="1:15" s="83" customFormat="1" ht="12">
      <c r="A12" s="87" t="s">
        <v>266</v>
      </c>
      <c r="B12" s="88">
        <f t="shared" si="1"/>
        <v>100145751113.76001</v>
      </c>
      <c r="C12" s="89">
        <v>4997491288.6099997</v>
      </c>
      <c r="D12" s="89">
        <v>5958690239.7000008</v>
      </c>
      <c r="E12" s="89">
        <v>6052285271.2800007</v>
      </c>
      <c r="F12" s="89">
        <v>6012718554.1899996</v>
      </c>
      <c r="G12" s="89">
        <v>7705909769.9500008</v>
      </c>
      <c r="H12" s="89">
        <v>5996770219.7300014</v>
      </c>
      <c r="I12" s="89">
        <v>6852284259.5299997</v>
      </c>
      <c r="J12" s="89">
        <v>9206949080.4000015</v>
      </c>
      <c r="K12" s="89">
        <v>6583676240.420002</v>
      </c>
      <c r="L12" s="89">
        <v>8648611406.5900002</v>
      </c>
      <c r="M12" s="89">
        <v>14215530078.91</v>
      </c>
      <c r="N12" s="89">
        <v>17914834704.449997</v>
      </c>
    </row>
    <row r="13" spans="1:15" s="83" customFormat="1" ht="12">
      <c r="A13" s="78" t="s">
        <v>267</v>
      </c>
      <c r="B13" s="88">
        <f t="shared" si="1"/>
        <v>55170094199.659996</v>
      </c>
      <c r="C13" s="89">
        <v>3393012746.5599995</v>
      </c>
      <c r="D13" s="89">
        <v>3671079115.7200003</v>
      </c>
      <c r="E13" s="89">
        <v>3771116190.6400003</v>
      </c>
      <c r="F13" s="89">
        <v>3875709147.8699999</v>
      </c>
      <c r="G13" s="89">
        <v>3800330206.0200014</v>
      </c>
      <c r="H13" s="89">
        <v>3789545149.0799999</v>
      </c>
      <c r="I13" s="89">
        <v>3751224561.5999999</v>
      </c>
      <c r="J13" s="89">
        <v>3888926867.3300004</v>
      </c>
      <c r="K13" s="89">
        <v>4120858270.9000001</v>
      </c>
      <c r="L13" s="89">
        <v>4430218773.2099991</v>
      </c>
      <c r="M13" s="89">
        <v>7280516762.1000004</v>
      </c>
      <c r="N13" s="89">
        <v>9397556408.6299992</v>
      </c>
    </row>
    <row r="14" spans="1:15" s="83" customFormat="1" ht="12">
      <c r="A14" s="78" t="s">
        <v>254</v>
      </c>
      <c r="B14" s="88">
        <f t="shared" si="1"/>
        <v>42513800683.379997</v>
      </c>
      <c r="C14" s="89">
        <v>2502888646.6399999</v>
      </c>
      <c r="D14" s="89">
        <v>2923434914.9900002</v>
      </c>
      <c r="E14" s="89">
        <v>3068408579.7499995</v>
      </c>
      <c r="F14" s="89">
        <v>3414567127.4199996</v>
      </c>
      <c r="G14" s="89">
        <v>3244702989.9200001</v>
      </c>
      <c r="H14" s="89">
        <v>3181851495.6699996</v>
      </c>
      <c r="I14" s="89">
        <v>3381128812.5200005</v>
      </c>
      <c r="J14" s="89">
        <v>3169274428.8799996</v>
      </c>
      <c r="K14" s="89">
        <v>3135254268.3700004</v>
      </c>
      <c r="L14" s="89">
        <v>3265446993.27</v>
      </c>
      <c r="M14" s="89">
        <v>5726966409.6700001</v>
      </c>
      <c r="N14" s="89">
        <v>5499876016.2799997</v>
      </c>
      <c r="O14" s="89"/>
    </row>
    <row r="15" spans="1:15" s="83" customFormat="1" ht="12">
      <c r="A15" s="78" t="s">
        <v>255</v>
      </c>
      <c r="B15" s="88">
        <f t="shared" si="1"/>
        <v>9902376489.9599991</v>
      </c>
      <c r="C15" s="89">
        <v>492593689.19000012</v>
      </c>
      <c r="D15" s="89">
        <v>738412104.83000004</v>
      </c>
      <c r="E15" s="89">
        <v>756095295.05000007</v>
      </c>
      <c r="F15" s="89">
        <v>784770461.9599998</v>
      </c>
      <c r="G15" s="89">
        <v>773164671.08000004</v>
      </c>
      <c r="H15" s="89">
        <v>738266935.10000002</v>
      </c>
      <c r="I15" s="89">
        <v>792316919.88999987</v>
      </c>
      <c r="J15" s="89">
        <v>671279101.34000015</v>
      </c>
      <c r="K15" s="89">
        <v>779804140.87000024</v>
      </c>
      <c r="L15" s="89">
        <v>840052381.26999998</v>
      </c>
      <c r="M15" s="89">
        <v>996446739.99000001</v>
      </c>
      <c r="N15" s="89">
        <v>1539174049.3899999</v>
      </c>
    </row>
    <row r="16" spans="1:15" s="83" customFormat="1" ht="12">
      <c r="A16" s="78" t="s">
        <v>268</v>
      </c>
      <c r="B16" s="88">
        <f t="shared" si="1"/>
        <v>21185357401.16</v>
      </c>
      <c r="C16" s="89">
        <v>1280822755.8099999</v>
      </c>
      <c r="D16" s="89">
        <v>1439923820.9399991</v>
      </c>
      <c r="E16" s="89">
        <v>1557393015.8200004</v>
      </c>
      <c r="F16" s="89">
        <v>1536917768.3399997</v>
      </c>
      <c r="G16" s="89">
        <v>1451717697.71</v>
      </c>
      <c r="H16" s="89">
        <v>1436473923.0500002</v>
      </c>
      <c r="I16" s="89">
        <v>1506040174.8999999</v>
      </c>
      <c r="J16" s="89">
        <v>1465916315.2899997</v>
      </c>
      <c r="K16" s="89">
        <v>1468782672.1400003</v>
      </c>
      <c r="L16" s="89">
        <v>1614600214.5700004</v>
      </c>
      <c r="M16" s="89">
        <v>2403284667.7100005</v>
      </c>
      <c r="N16" s="89">
        <v>4023484374.8800001</v>
      </c>
    </row>
    <row r="17" spans="1:14" s="83" customFormat="1" ht="12">
      <c r="A17" s="78" t="s">
        <v>269</v>
      </c>
      <c r="B17" s="88">
        <f t="shared" si="1"/>
        <v>226061955765.5</v>
      </c>
      <c r="C17" s="89">
        <v>13045669579.559996</v>
      </c>
      <c r="D17" s="89">
        <v>17639645703.940002</v>
      </c>
      <c r="E17" s="89">
        <v>17072019505.32</v>
      </c>
      <c r="F17" s="89">
        <v>17915682897.249996</v>
      </c>
      <c r="G17" s="89">
        <v>14809986120.809999</v>
      </c>
      <c r="H17" s="89">
        <v>18248612429.180004</v>
      </c>
      <c r="I17" s="89">
        <v>17704983390.050003</v>
      </c>
      <c r="J17" s="89">
        <v>17376668931.240002</v>
      </c>
      <c r="K17" s="89">
        <v>16848946720.240004</v>
      </c>
      <c r="L17" s="89">
        <v>16599463063.27</v>
      </c>
      <c r="M17" s="89">
        <v>26333680625.230007</v>
      </c>
      <c r="N17" s="89">
        <v>32466596799.409996</v>
      </c>
    </row>
    <row r="18" spans="1:14" s="83" customFormat="1" ht="12">
      <c r="A18" s="78" t="s">
        <v>270</v>
      </c>
      <c r="B18" s="88">
        <f t="shared" si="1"/>
        <v>134412773327.05</v>
      </c>
      <c r="C18" s="89">
        <v>6580286206.8000002</v>
      </c>
      <c r="D18" s="89">
        <v>10131062947.020004</v>
      </c>
      <c r="E18" s="89">
        <v>11463952552.280003</v>
      </c>
      <c r="F18" s="89">
        <v>8734084358.75</v>
      </c>
      <c r="G18" s="89">
        <v>10342942240.870003</v>
      </c>
      <c r="H18" s="89">
        <v>11618347732.49</v>
      </c>
      <c r="I18" s="89">
        <v>11511055111.32</v>
      </c>
      <c r="J18" s="89">
        <v>10728478898.449999</v>
      </c>
      <c r="K18" s="89">
        <v>9638012721.9700031</v>
      </c>
      <c r="L18" s="89">
        <v>10638548829.430002</v>
      </c>
      <c r="M18" s="89">
        <v>18164514923.609997</v>
      </c>
      <c r="N18" s="89">
        <v>14861486804.059998</v>
      </c>
    </row>
    <row r="19" spans="1:14" s="83" customFormat="1" ht="12">
      <c r="A19" s="78" t="s">
        <v>271</v>
      </c>
      <c r="B19" s="88">
        <f t="shared" si="1"/>
        <v>3733144015.3299999</v>
      </c>
      <c r="C19" s="89">
        <v>101141905.34999999</v>
      </c>
      <c r="D19" s="89">
        <v>177771072.51000002</v>
      </c>
      <c r="E19" s="89">
        <v>290659685.06999999</v>
      </c>
      <c r="F19" s="89">
        <v>199719150.61999997</v>
      </c>
      <c r="G19" s="89">
        <v>220876637.96999997</v>
      </c>
      <c r="H19" s="89">
        <v>234994998.91000006</v>
      </c>
      <c r="I19" s="89">
        <v>301263418.5</v>
      </c>
      <c r="J19" s="89">
        <v>237845590.20000002</v>
      </c>
      <c r="K19" s="89">
        <v>275097947.53999996</v>
      </c>
      <c r="L19" s="89">
        <v>237225464.87999997</v>
      </c>
      <c r="M19" s="89">
        <v>397260150.25</v>
      </c>
      <c r="N19" s="89">
        <v>1059287993.5299999</v>
      </c>
    </row>
    <row r="20" spans="1:14" s="83" customFormat="1" ht="12">
      <c r="A20" s="78" t="s">
        <v>272</v>
      </c>
      <c r="B20" s="88">
        <f t="shared" si="1"/>
        <v>2099428594.6099999</v>
      </c>
      <c r="C20" s="89">
        <v>22184006.729999997</v>
      </c>
      <c r="D20" s="89">
        <v>138131989.19999999</v>
      </c>
      <c r="E20" s="89">
        <v>82492163.100000009</v>
      </c>
      <c r="F20" s="89">
        <v>336844760.25999999</v>
      </c>
      <c r="G20" s="89">
        <v>188207386.53999996</v>
      </c>
      <c r="H20" s="89">
        <v>158080824.04000002</v>
      </c>
      <c r="I20" s="89">
        <v>180649410.05000001</v>
      </c>
      <c r="J20" s="89">
        <v>162547074.97999999</v>
      </c>
      <c r="K20" s="89">
        <v>189109832.41999999</v>
      </c>
      <c r="L20" s="89">
        <v>169215439.80999997</v>
      </c>
      <c r="M20" s="89">
        <v>208463048.53</v>
      </c>
      <c r="N20" s="89">
        <v>263502658.94999999</v>
      </c>
    </row>
    <row r="21" spans="1:14" s="83" customFormat="1" ht="12">
      <c r="A21" s="78" t="s">
        <v>273</v>
      </c>
      <c r="B21" s="88">
        <f t="shared" si="1"/>
        <v>24345782113.07</v>
      </c>
      <c r="C21" s="89">
        <v>1022872888.9</v>
      </c>
      <c r="D21" s="89">
        <v>1334274981.29</v>
      </c>
      <c r="E21" s="89">
        <v>1048003431.3799999</v>
      </c>
      <c r="F21" s="89">
        <v>1752123002.1899996</v>
      </c>
      <c r="G21" s="89">
        <v>1334035516.3399999</v>
      </c>
      <c r="H21" s="89">
        <v>1185088126.0699999</v>
      </c>
      <c r="I21" s="89">
        <v>1139553431.1399999</v>
      </c>
      <c r="J21" s="89">
        <v>1660996363.2999997</v>
      </c>
      <c r="K21" s="89">
        <v>1179680644.2500002</v>
      </c>
      <c r="L21" s="89">
        <v>5123957136.3299999</v>
      </c>
      <c r="M21" s="89">
        <v>4177000517.3000002</v>
      </c>
      <c r="N21" s="89">
        <v>3388196074.5800004</v>
      </c>
    </row>
    <row r="22" spans="1:14" s="83" customFormat="1" ht="12">
      <c r="A22" s="78" t="s">
        <v>274</v>
      </c>
      <c r="B22" s="88">
        <f t="shared" si="1"/>
        <v>48760564008.150009</v>
      </c>
      <c r="C22" s="89">
        <v>771161548.94999993</v>
      </c>
      <c r="D22" s="89">
        <v>2292269967.4000006</v>
      </c>
      <c r="E22" s="89">
        <v>2660269880.8000002</v>
      </c>
      <c r="F22" s="89">
        <v>2118621622.6199996</v>
      </c>
      <c r="G22" s="89">
        <v>2694916814.0599995</v>
      </c>
      <c r="H22" s="89">
        <v>5315764091.3400002</v>
      </c>
      <c r="I22" s="89">
        <v>3883827111.7500005</v>
      </c>
      <c r="J22" s="89">
        <v>3304519004.9999995</v>
      </c>
      <c r="K22" s="89">
        <v>2280318425.9900007</v>
      </c>
      <c r="L22" s="89">
        <v>4451450620.9900007</v>
      </c>
      <c r="M22" s="89">
        <v>7054298464.3000002</v>
      </c>
      <c r="N22" s="89">
        <v>11933146454.950003</v>
      </c>
    </row>
    <row r="23" spans="1:14" s="83" customFormat="1" ht="12">
      <c r="A23" s="78" t="s">
        <v>275</v>
      </c>
      <c r="B23" s="88">
        <f t="shared" si="1"/>
        <v>44667257378.800018</v>
      </c>
      <c r="C23" s="89">
        <v>333503430.13999993</v>
      </c>
      <c r="D23" s="89">
        <v>539391197.04000008</v>
      </c>
      <c r="E23" s="89">
        <v>623374635.99000001</v>
      </c>
      <c r="F23" s="89">
        <v>630901135</v>
      </c>
      <c r="G23" s="89">
        <v>889630503.13</v>
      </c>
      <c r="H23" s="89">
        <v>622961985.89999998</v>
      </c>
      <c r="I23" s="89">
        <v>587215056.54999995</v>
      </c>
      <c r="J23" s="89">
        <v>404545398.69000006</v>
      </c>
      <c r="K23" s="89">
        <v>445940828.85000008</v>
      </c>
      <c r="L23" s="89">
        <v>2394870405.21</v>
      </c>
      <c r="M23" s="89">
        <v>35548738329.360016</v>
      </c>
      <c r="N23" s="89">
        <v>1646184472.9400001</v>
      </c>
    </row>
    <row r="24" spans="1:14" s="83" customFormat="1" ht="12">
      <c r="A24" s="78" t="s">
        <v>257</v>
      </c>
      <c r="B24" s="88">
        <f t="shared" si="1"/>
        <v>4788027965.6999989</v>
      </c>
      <c r="C24" s="89">
        <v>123702476.03999999</v>
      </c>
      <c r="D24" s="89">
        <v>214576429.68000001</v>
      </c>
      <c r="E24" s="89">
        <v>182482628.15000001</v>
      </c>
      <c r="F24" s="89">
        <v>522338545.22999996</v>
      </c>
      <c r="G24" s="89">
        <v>221166434.13</v>
      </c>
      <c r="H24" s="89">
        <v>319349763.91999996</v>
      </c>
      <c r="I24" s="89">
        <v>323923291.66000003</v>
      </c>
      <c r="J24" s="89">
        <v>201669436.13</v>
      </c>
      <c r="K24" s="89">
        <v>360618573.65999997</v>
      </c>
      <c r="L24" s="89">
        <v>392074460.97000003</v>
      </c>
      <c r="M24" s="89">
        <v>465957942.46999997</v>
      </c>
      <c r="N24" s="89">
        <v>1460167983.6599998</v>
      </c>
    </row>
    <row r="25" spans="1:14" s="83" customFormat="1" ht="12">
      <c r="A25" s="78" t="s">
        <v>276</v>
      </c>
      <c r="B25" s="88">
        <f t="shared" si="1"/>
        <v>9621018303.5100002</v>
      </c>
      <c r="C25" s="89">
        <v>677577575.63</v>
      </c>
      <c r="D25" s="89">
        <v>671622493.47000003</v>
      </c>
      <c r="E25" s="89">
        <v>1022900695.9200001</v>
      </c>
      <c r="F25" s="89">
        <v>653967948.29999995</v>
      </c>
      <c r="G25" s="89">
        <v>653533061.25000024</v>
      </c>
      <c r="H25" s="89">
        <v>650971421.83000004</v>
      </c>
      <c r="I25" s="89">
        <v>654869082.65999997</v>
      </c>
      <c r="J25" s="89">
        <v>702439195.43999982</v>
      </c>
      <c r="K25" s="89">
        <v>661285820.13999999</v>
      </c>
      <c r="L25" s="89">
        <v>656785447.76999998</v>
      </c>
      <c r="M25" s="89">
        <v>700479322.66000009</v>
      </c>
      <c r="N25" s="89">
        <v>1914586238.4400008</v>
      </c>
    </row>
    <row r="26" spans="1:14" s="83" customFormat="1" ht="12">
      <c r="A26" s="78" t="s">
        <v>277</v>
      </c>
      <c r="B26" s="88">
        <f t="shared" si="1"/>
        <v>1194343659.0799999</v>
      </c>
      <c r="C26" s="89">
        <v>68138998.879999995</v>
      </c>
      <c r="D26" s="89">
        <v>68141596.419999987</v>
      </c>
      <c r="E26" s="89">
        <v>86237893.609999985</v>
      </c>
      <c r="F26" s="89">
        <v>111322751.59999996</v>
      </c>
      <c r="G26" s="89">
        <v>81487180.390000001</v>
      </c>
      <c r="H26" s="89">
        <v>103423075.16000001</v>
      </c>
      <c r="I26" s="89">
        <v>91967239.500000015</v>
      </c>
      <c r="J26" s="89">
        <v>86134928.620000005</v>
      </c>
      <c r="K26" s="89">
        <v>99230839.229999989</v>
      </c>
      <c r="L26" s="89">
        <v>88607310.109999985</v>
      </c>
      <c r="M26" s="89">
        <v>171138551.82999998</v>
      </c>
      <c r="N26" s="89">
        <v>138513293.72999999</v>
      </c>
    </row>
    <row r="27" spans="1:14" s="83" customFormat="1" ht="12">
      <c r="A27" s="78" t="s">
        <v>278</v>
      </c>
      <c r="B27" s="88">
        <f t="shared" si="1"/>
        <v>3502781224.6799998</v>
      </c>
      <c r="C27" s="89">
        <v>147778188.30000001</v>
      </c>
      <c r="D27" s="89">
        <v>193226159.91</v>
      </c>
      <c r="E27" s="89">
        <v>225072321.22</v>
      </c>
      <c r="F27" s="89">
        <v>197365589.28000003</v>
      </c>
      <c r="G27" s="89">
        <v>198328615.46999997</v>
      </c>
      <c r="H27" s="89">
        <v>290646212.54000002</v>
      </c>
      <c r="I27" s="89">
        <v>289998271.58999991</v>
      </c>
      <c r="J27" s="89">
        <v>247360202.81</v>
      </c>
      <c r="K27" s="89">
        <v>209769898.92000002</v>
      </c>
      <c r="L27" s="89">
        <v>297670902.24999994</v>
      </c>
      <c r="M27" s="89">
        <v>478926597.75</v>
      </c>
      <c r="N27" s="89">
        <v>726638264.63999999</v>
      </c>
    </row>
    <row r="28" spans="1:14" ht="12">
      <c r="A28" s="78" t="s">
        <v>279</v>
      </c>
      <c r="B28" s="88">
        <f t="shared" si="1"/>
        <v>669451744.75999999</v>
      </c>
      <c r="C28" s="89">
        <v>14598394.84</v>
      </c>
      <c r="D28" s="89">
        <v>23825446.979999997</v>
      </c>
      <c r="E28" s="89">
        <v>82449389.819999993</v>
      </c>
      <c r="F28" s="89">
        <v>34844243.109999999</v>
      </c>
      <c r="G28" s="89">
        <v>40230639.43</v>
      </c>
      <c r="H28" s="89">
        <v>53751455.179999992</v>
      </c>
      <c r="I28" s="89">
        <v>40971150.249999993</v>
      </c>
      <c r="J28" s="89">
        <v>59514196.979999997</v>
      </c>
      <c r="K28" s="89">
        <v>37963763.839999996</v>
      </c>
      <c r="L28" s="89">
        <v>83212046.539999992</v>
      </c>
      <c r="M28" s="89">
        <v>89145091.249999985</v>
      </c>
      <c r="N28" s="89">
        <v>108945926.53999999</v>
      </c>
    </row>
    <row r="29" spans="1:14" s="83" customFormat="1" ht="12">
      <c r="A29" s="78" t="s">
        <v>280</v>
      </c>
      <c r="B29" s="88">
        <f t="shared" si="1"/>
        <v>17323662083.199997</v>
      </c>
      <c r="C29" s="89">
        <v>397572315.66999996</v>
      </c>
      <c r="D29" s="89">
        <v>966608106.93000007</v>
      </c>
      <c r="E29" s="89">
        <v>1099762306.1699998</v>
      </c>
      <c r="F29" s="89">
        <v>974688510.15999973</v>
      </c>
      <c r="G29" s="89">
        <v>1033653956.6699998</v>
      </c>
      <c r="H29" s="89">
        <v>1121622578.8900001</v>
      </c>
      <c r="I29" s="89">
        <v>767837068.01999986</v>
      </c>
      <c r="J29" s="89">
        <v>1262312675.3499999</v>
      </c>
      <c r="K29" s="89">
        <v>806910995</v>
      </c>
      <c r="L29" s="89">
        <v>2718749850.1299996</v>
      </c>
      <c r="M29" s="89">
        <v>1665692468.3599997</v>
      </c>
      <c r="N29" s="89">
        <v>4508251251.8499994</v>
      </c>
    </row>
    <row r="30" spans="1:14" s="83" customFormat="1" ht="12">
      <c r="A30" s="78" t="s">
        <v>281</v>
      </c>
      <c r="B30" s="88">
        <f t="shared" si="1"/>
        <v>19458200179.940002</v>
      </c>
      <c r="C30" s="89">
        <v>831437208.74000001</v>
      </c>
      <c r="D30" s="89">
        <v>1208195773.04</v>
      </c>
      <c r="E30" s="89">
        <v>1250827179.0500002</v>
      </c>
      <c r="F30" s="89">
        <v>1128365798.0600002</v>
      </c>
      <c r="G30" s="89">
        <v>1230290473.5399997</v>
      </c>
      <c r="H30" s="89">
        <v>1198288009.4100003</v>
      </c>
      <c r="I30" s="89">
        <v>1158507578.1000001</v>
      </c>
      <c r="J30" s="89">
        <v>1289515573.1899998</v>
      </c>
      <c r="K30" s="89">
        <v>1260092840.45</v>
      </c>
      <c r="L30" s="89">
        <v>1485869341.2899997</v>
      </c>
      <c r="M30" s="89">
        <v>3699991826.4099998</v>
      </c>
      <c r="N30" s="89">
        <v>3716818578.6600003</v>
      </c>
    </row>
    <row r="31" spans="1:14" s="83" customFormat="1" ht="12">
      <c r="A31" s="78" t="s">
        <v>282</v>
      </c>
      <c r="B31" s="88">
        <f t="shared" si="1"/>
        <v>5901571203.04</v>
      </c>
      <c r="C31" s="89">
        <v>168211437.28999999</v>
      </c>
      <c r="D31" s="89">
        <v>173127031.84</v>
      </c>
      <c r="E31" s="89">
        <v>173098693.20999998</v>
      </c>
      <c r="F31" s="89">
        <v>382037169.02999997</v>
      </c>
      <c r="G31" s="89">
        <v>169357128.10000002</v>
      </c>
      <c r="H31" s="89">
        <v>378311299.92999989</v>
      </c>
      <c r="I31" s="89">
        <v>344656023.58999997</v>
      </c>
      <c r="J31" s="89">
        <v>256464426.89000002</v>
      </c>
      <c r="K31" s="89">
        <v>433845926.29000002</v>
      </c>
      <c r="L31" s="89">
        <v>437962768.44999999</v>
      </c>
      <c r="M31" s="89">
        <v>563914101.73000002</v>
      </c>
      <c r="N31" s="89">
        <v>2420585196.6900001</v>
      </c>
    </row>
    <row r="32" spans="1:14" s="83" customFormat="1" ht="12">
      <c r="A32" s="78" t="s">
        <v>283</v>
      </c>
      <c r="B32" s="88">
        <f t="shared" si="1"/>
        <v>1642175975.3099999</v>
      </c>
      <c r="C32" s="89">
        <v>77850770.269999981</v>
      </c>
      <c r="D32" s="89">
        <v>92504293.189999998</v>
      </c>
      <c r="E32" s="89">
        <v>103550673.09</v>
      </c>
      <c r="F32" s="89">
        <v>115412960.41</v>
      </c>
      <c r="G32" s="89">
        <v>138375064.28</v>
      </c>
      <c r="H32" s="89">
        <v>116852870.19</v>
      </c>
      <c r="I32" s="89">
        <v>109475188.13</v>
      </c>
      <c r="J32" s="89">
        <v>124060552.36000001</v>
      </c>
      <c r="K32" s="89">
        <v>119793715.81999996</v>
      </c>
      <c r="L32" s="89">
        <v>156681027.76000002</v>
      </c>
      <c r="M32" s="89">
        <v>172883073.40000004</v>
      </c>
      <c r="N32" s="89">
        <v>314735786.40999997</v>
      </c>
    </row>
    <row r="33" spans="1:14" s="83" customFormat="1" ht="12">
      <c r="A33" s="78" t="s">
        <v>299</v>
      </c>
      <c r="B33" s="88">
        <f t="shared" si="1"/>
        <v>2137045631.0300002</v>
      </c>
      <c r="C33" s="89">
        <v>71162297.75999999</v>
      </c>
      <c r="D33" s="89">
        <v>154418037.97</v>
      </c>
      <c r="E33" s="89">
        <v>143217349.38</v>
      </c>
      <c r="F33" s="89">
        <v>142459411.49999997</v>
      </c>
      <c r="G33" s="89">
        <v>122749756.01000001</v>
      </c>
      <c r="H33" s="89">
        <v>185864099.93000001</v>
      </c>
      <c r="I33" s="89">
        <v>130933279.06000002</v>
      </c>
      <c r="J33" s="89">
        <v>121871025.02999997</v>
      </c>
      <c r="K33" s="89">
        <v>254773878.36000001</v>
      </c>
      <c r="L33" s="89">
        <v>229112768.27000001</v>
      </c>
      <c r="M33" s="89">
        <v>269827559.35000008</v>
      </c>
      <c r="N33" s="89">
        <v>310656168.40999997</v>
      </c>
    </row>
    <row r="34" spans="1:14" ht="12">
      <c r="A34" s="78" t="s">
        <v>300</v>
      </c>
      <c r="B34" s="88">
        <f t="shared" si="1"/>
        <v>18325508051.559998</v>
      </c>
      <c r="C34" s="89">
        <v>320050740.09000003</v>
      </c>
      <c r="D34" s="89">
        <v>794490183.28999984</v>
      </c>
      <c r="E34" s="89">
        <v>775618666.21999991</v>
      </c>
      <c r="F34" s="89">
        <v>486747903.19999993</v>
      </c>
      <c r="G34" s="89">
        <v>3079853702.0099998</v>
      </c>
      <c r="H34" s="89">
        <v>1118691709.5199997</v>
      </c>
      <c r="I34" s="89">
        <v>2085052516.9300001</v>
      </c>
      <c r="J34" s="89">
        <v>901113033.16000032</v>
      </c>
      <c r="K34" s="89">
        <v>1115275847.8500001</v>
      </c>
      <c r="L34" s="89">
        <v>2258621821.25</v>
      </c>
      <c r="M34" s="89">
        <v>2112081808.7100005</v>
      </c>
      <c r="N34" s="89">
        <v>3277910119.3299999</v>
      </c>
    </row>
    <row r="35" spans="1:14" ht="12">
      <c r="A35" s="78" t="s">
        <v>301</v>
      </c>
      <c r="B35" s="88">
        <f t="shared" si="1"/>
        <v>207283709907.86002</v>
      </c>
      <c r="C35" s="89">
        <v>32591870266.769993</v>
      </c>
      <c r="D35" s="89">
        <v>13004240148.58</v>
      </c>
      <c r="E35" s="89">
        <v>15142799725.610001</v>
      </c>
      <c r="F35" s="89">
        <v>4350896030.3600006</v>
      </c>
      <c r="G35" s="89">
        <v>12673823220.780003</v>
      </c>
      <c r="H35" s="89">
        <v>43404805768.989998</v>
      </c>
      <c r="I35" s="89">
        <v>17719541711.370003</v>
      </c>
      <c r="J35" s="89">
        <v>12701688999.259998</v>
      </c>
      <c r="K35" s="89">
        <v>11055845853.790001</v>
      </c>
      <c r="L35" s="89">
        <v>5043488827.3400002</v>
      </c>
      <c r="M35" s="89">
        <v>25656096775.090004</v>
      </c>
      <c r="N35" s="89">
        <v>13938612579.92</v>
      </c>
    </row>
    <row r="36" spans="1:14" ht="12">
      <c r="A36" s="78" t="s">
        <v>302</v>
      </c>
      <c r="B36" s="88">
        <f t="shared" si="1"/>
        <v>141381123303.61002</v>
      </c>
      <c r="C36" s="89">
        <v>6519473759.8900003</v>
      </c>
      <c r="D36" s="89">
        <v>7601268648.710001</v>
      </c>
      <c r="E36" s="89">
        <v>7747285441.1399975</v>
      </c>
      <c r="F36" s="89">
        <v>10363302081.199999</v>
      </c>
      <c r="G36" s="89">
        <v>8542110843.1500015</v>
      </c>
      <c r="H36" s="89">
        <v>7968033049.0600004</v>
      </c>
      <c r="I36" s="89">
        <v>8460217789.5099993</v>
      </c>
      <c r="J36" s="89">
        <v>9723512588.8800011</v>
      </c>
      <c r="K36" s="89">
        <v>5976049864.6599998</v>
      </c>
      <c r="L36" s="89">
        <v>11421249482.670002</v>
      </c>
      <c r="M36" s="89">
        <v>25460174273.689999</v>
      </c>
      <c r="N36" s="89">
        <v>31598445481.050007</v>
      </c>
    </row>
    <row r="37" spans="1:14" s="83" customFormat="1" ht="12">
      <c r="A37" s="95" t="s">
        <v>284</v>
      </c>
      <c r="B37" s="93">
        <f t="shared" si="1"/>
        <v>9087263133.3700008</v>
      </c>
      <c r="C37" s="93">
        <v>757271927.98000014</v>
      </c>
      <c r="D37" s="93">
        <v>757271927.96000004</v>
      </c>
      <c r="E37" s="93">
        <v>757271927.86000013</v>
      </c>
      <c r="F37" s="93">
        <v>757271926.88999999</v>
      </c>
      <c r="G37" s="93">
        <v>757271927.96000004</v>
      </c>
      <c r="H37" s="93">
        <v>757271927.98000014</v>
      </c>
      <c r="I37" s="93">
        <v>757271927.9599998</v>
      </c>
      <c r="J37" s="93">
        <v>757271928.02999997</v>
      </c>
      <c r="K37" s="93">
        <v>757271927.81999993</v>
      </c>
      <c r="L37" s="93">
        <v>757271927.98000002</v>
      </c>
      <c r="M37" s="93">
        <v>757271928.00999999</v>
      </c>
      <c r="N37" s="88">
        <v>757271926.93999982</v>
      </c>
    </row>
    <row r="38" spans="1:14" s="83" customFormat="1" ht="12">
      <c r="A38" s="95" t="s">
        <v>285</v>
      </c>
      <c r="B38" s="93">
        <f t="shared" si="1"/>
        <v>6361291957</v>
      </c>
      <c r="C38" s="93">
        <v>459274323.66999996</v>
      </c>
      <c r="D38" s="93">
        <v>459274316</v>
      </c>
      <c r="E38" s="93">
        <v>459274316</v>
      </c>
      <c r="F38" s="93">
        <v>459274316</v>
      </c>
      <c r="G38" s="93">
        <v>459274316</v>
      </c>
      <c r="H38" s="93">
        <v>459274316</v>
      </c>
      <c r="I38" s="93">
        <v>459274316</v>
      </c>
      <c r="J38" s="93">
        <v>459274316</v>
      </c>
      <c r="K38" s="93">
        <v>459274316</v>
      </c>
      <c r="L38" s="93">
        <v>742607641</v>
      </c>
      <c r="M38" s="93">
        <v>742607641</v>
      </c>
      <c r="N38" s="88">
        <v>742607823.32999992</v>
      </c>
    </row>
    <row r="39" spans="1:14" s="83" customFormat="1" ht="12">
      <c r="A39" s="95" t="s">
        <v>286</v>
      </c>
      <c r="B39" s="93">
        <f t="shared" si="1"/>
        <v>1474246648.3699999</v>
      </c>
      <c r="C39" s="93">
        <v>94593731.100000009</v>
      </c>
      <c r="D39" s="93">
        <v>135993184.42999998</v>
      </c>
      <c r="E39" s="93">
        <v>123221388.8</v>
      </c>
      <c r="F39" s="93">
        <v>124489478.71000001</v>
      </c>
      <c r="G39" s="93">
        <v>124286452.28999998</v>
      </c>
      <c r="H39" s="93">
        <v>124504951.58000003</v>
      </c>
      <c r="I39" s="93">
        <v>124526483.35000002</v>
      </c>
      <c r="J39" s="93">
        <v>123949980.29999998</v>
      </c>
      <c r="K39" s="93">
        <v>124374930.95000002</v>
      </c>
      <c r="L39" s="93">
        <v>124663194.86999999</v>
      </c>
      <c r="M39" s="93">
        <v>124711747.94999997</v>
      </c>
      <c r="N39" s="88">
        <v>124931124.03999999</v>
      </c>
    </row>
    <row r="40" spans="1:14" s="83" customFormat="1" ht="12">
      <c r="A40" s="96" t="s">
        <v>258</v>
      </c>
      <c r="B40" s="93">
        <f t="shared" si="1"/>
        <v>1575371781.9400001</v>
      </c>
      <c r="C40" s="93">
        <v>131280972.75</v>
      </c>
      <c r="D40" s="93">
        <v>131280978.51000002</v>
      </c>
      <c r="E40" s="93">
        <v>131280974.63</v>
      </c>
      <c r="F40" s="93">
        <v>131280974.62999998</v>
      </c>
      <c r="G40" s="93">
        <v>131280974.63</v>
      </c>
      <c r="H40" s="93">
        <v>131280974.63</v>
      </c>
      <c r="I40" s="93">
        <v>131280974.63</v>
      </c>
      <c r="J40" s="93">
        <v>131280974.62000002</v>
      </c>
      <c r="K40" s="93">
        <v>131280974.62</v>
      </c>
      <c r="L40" s="93">
        <v>131280974.62000002</v>
      </c>
      <c r="M40" s="93">
        <v>131280974.61999999</v>
      </c>
      <c r="N40" s="88">
        <v>131281059.04999998</v>
      </c>
    </row>
    <row r="41" spans="1:14" s="83" customFormat="1" ht="12">
      <c r="A41" s="95" t="s">
        <v>259</v>
      </c>
      <c r="B41" s="93">
        <f t="shared" si="1"/>
        <v>273940193.56999999</v>
      </c>
      <c r="C41" s="93">
        <v>15525816.850000001</v>
      </c>
      <c r="D41" s="93">
        <v>17803154.880000003</v>
      </c>
      <c r="E41" s="93">
        <v>20156248.700000003</v>
      </c>
      <c r="F41" s="93">
        <v>25394027.380000003</v>
      </c>
      <c r="G41" s="93">
        <v>26463085.780000001</v>
      </c>
      <c r="H41" s="93">
        <v>30076256.869999997</v>
      </c>
      <c r="I41" s="93">
        <v>21507029.130000003</v>
      </c>
      <c r="J41" s="93">
        <v>19209636.510000002</v>
      </c>
      <c r="K41" s="93">
        <v>20189802.699999999</v>
      </c>
      <c r="L41" s="93">
        <v>18089830.82</v>
      </c>
      <c r="M41" s="93">
        <v>19847377.060000002</v>
      </c>
      <c r="N41" s="88">
        <v>39677926.889999993</v>
      </c>
    </row>
    <row r="42" spans="1:14" s="83" customFormat="1" ht="12">
      <c r="A42" s="95" t="s">
        <v>303</v>
      </c>
      <c r="B42" s="93">
        <f t="shared" si="1"/>
        <v>918981669.00000012</v>
      </c>
      <c r="C42" s="93">
        <v>75156793.999999985</v>
      </c>
      <c r="D42" s="93">
        <v>75156794.000000015</v>
      </c>
      <c r="E42" s="93">
        <v>75156794</v>
      </c>
      <c r="F42" s="93">
        <v>75156794</v>
      </c>
      <c r="G42" s="93">
        <v>75156792.799999982</v>
      </c>
      <c r="H42" s="93">
        <v>75156794.000000015</v>
      </c>
      <c r="I42" s="93">
        <v>75148460.670000002</v>
      </c>
      <c r="J42" s="93">
        <v>75156794</v>
      </c>
      <c r="K42" s="93">
        <v>75156794</v>
      </c>
      <c r="L42" s="93">
        <v>92256793.99999997</v>
      </c>
      <c r="M42" s="93">
        <v>75165127.329999998</v>
      </c>
      <c r="N42" s="88">
        <v>75156936.200000003</v>
      </c>
    </row>
    <row r="43" spans="1:14" s="83" customFormat="1" ht="4.5" customHeight="1">
      <c r="A43" s="95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88"/>
    </row>
    <row r="44" spans="1:14" ht="12" customHeight="1">
      <c r="A44" s="95" t="s">
        <v>196</v>
      </c>
      <c r="B44" s="93">
        <f>SUM(C44:N44)</f>
        <v>76915743148.729996</v>
      </c>
      <c r="C44" s="93">
        <f>SUM(C45,C47,C52)</f>
        <v>8441655004.2000008</v>
      </c>
      <c r="D44" s="93">
        <f t="shared" ref="D44:N44" si="4">SUM(D45,D47,D52)</f>
        <v>19635602040.319996</v>
      </c>
      <c r="E44" s="93">
        <f t="shared" si="4"/>
        <v>5194855004.9799995</v>
      </c>
      <c r="F44" s="93">
        <f t="shared" si="4"/>
        <v>3436135436.2799997</v>
      </c>
      <c r="G44" s="93">
        <f t="shared" si="4"/>
        <v>7032271078.0899992</v>
      </c>
      <c r="H44" s="93">
        <f t="shared" si="4"/>
        <v>2175287963.8499999</v>
      </c>
      <c r="I44" s="93">
        <f t="shared" si="4"/>
        <v>3406893010.8099999</v>
      </c>
      <c r="J44" s="93">
        <f t="shared" si="4"/>
        <v>3965617873.0600004</v>
      </c>
      <c r="K44" s="93">
        <f t="shared" si="4"/>
        <v>3906404134.4600005</v>
      </c>
      <c r="L44" s="93">
        <f t="shared" si="4"/>
        <v>4815827121.6599998</v>
      </c>
      <c r="M44" s="93">
        <f t="shared" si="4"/>
        <v>5488534827.4800005</v>
      </c>
      <c r="N44" s="88">
        <f t="shared" si="4"/>
        <v>9416659653.5400009</v>
      </c>
    </row>
    <row r="45" spans="1:14" ht="12">
      <c r="A45" s="95" t="s">
        <v>289</v>
      </c>
      <c r="B45" s="93">
        <f t="shared" si="1"/>
        <v>1300000000</v>
      </c>
      <c r="C45" s="94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500000000</v>
      </c>
      <c r="N45" s="89">
        <v>800000000</v>
      </c>
    </row>
    <row r="46" spans="1:14" ht="12">
      <c r="A46" s="78" t="s">
        <v>291</v>
      </c>
      <c r="B46" s="88">
        <f t="shared" si="1"/>
        <v>1300000000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500000000</v>
      </c>
      <c r="N46" s="89">
        <v>800000000</v>
      </c>
    </row>
    <row r="47" spans="1:14" ht="12">
      <c r="A47" s="95" t="s">
        <v>8</v>
      </c>
      <c r="B47" s="88">
        <f>SUM(C47:N47)</f>
        <v>71115743148.729996</v>
      </c>
      <c r="C47" s="93">
        <v>8441655004.2000008</v>
      </c>
      <c r="D47" s="93">
        <v>19635602040.319996</v>
      </c>
      <c r="E47" s="93">
        <v>5194855004.9799995</v>
      </c>
      <c r="F47" s="93">
        <v>3436135436.2799997</v>
      </c>
      <c r="G47" s="93">
        <v>7032271078.0899992</v>
      </c>
      <c r="H47" s="93">
        <v>2175287963.8499999</v>
      </c>
      <c r="I47" s="93">
        <v>3406893010.8099999</v>
      </c>
      <c r="J47" s="93">
        <v>3965617873.0600004</v>
      </c>
      <c r="K47" s="93">
        <v>3906404134.4600005</v>
      </c>
      <c r="L47" s="93">
        <v>4815827121.6599998</v>
      </c>
      <c r="M47" s="93">
        <v>4988534827.4800005</v>
      </c>
      <c r="N47" s="88">
        <v>4116659653.5400004</v>
      </c>
    </row>
    <row r="48" spans="1:14" ht="12">
      <c r="A48" s="78" t="s">
        <v>178</v>
      </c>
      <c r="B48" s="88">
        <f>SUM(C48:N48)</f>
        <v>2349979997.9300003</v>
      </c>
      <c r="C48" s="89">
        <v>195826666.63</v>
      </c>
      <c r="D48" s="89">
        <v>195826666.63</v>
      </c>
      <c r="E48" s="89">
        <v>195826666.63</v>
      </c>
      <c r="F48" s="89">
        <v>0</v>
      </c>
      <c r="G48" s="89">
        <v>333333333.25999999</v>
      </c>
      <c r="H48" s="89">
        <v>166666666.63</v>
      </c>
      <c r="I48" s="89">
        <v>166666666.63</v>
      </c>
      <c r="J48" s="89">
        <v>166666665</v>
      </c>
      <c r="K48" s="89">
        <v>166666666.63</v>
      </c>
      <c r="L48" s="89">
        <v>166666666.63</v>
      </c>
      <c r="M48" s="89">
        <v>166666666.63</v>
      </c>
      <c r="N48" s="89">
        <v>429166666.63</v>
      </c>
    </row>
    <row r="49" spans="1:14" ht="12">
      <c r="A49" s="78" t="s">
        <v>292</v>
      </c>
      <c r="B49" s="88">
        <f t="shared" si="1"/>
        <v>1605082370.02</v>
      </c>
      <c r="C49" s="89">
        <v>0</v>
      </c>
      <c r="D49" s="89">
        <v>192104172.13</v>
      </c>
      <c r="E49" s="89">
        <v>86274901.189999998</v>
      </c>
      <c r="F49" s="89">
        <v>38277253.210000001</v>
      </c>
      <c r="G49" s="89">
        <v>74505288.390000001</v>
      </c>
      <c r="H49" s="89">
        <v>24769370.800000001</v>
      </c>
      <c r="I49" s="89">
        <v>14515653.51</v>
      </c>
      <c r="J49" s="89">
        <v>552863039.22000003</v>
      </c>
      <c r="K49" s="89">
        <v>56877302.770000003</v>
      </c>
      <c r="L49" s="89">
        <v>264300</v>
      </c>
      <c r="M49" s="89">
        <v>411358655.17000002</v>
      </c>
      <c r="N49" s="89">
        <v>153272433.63</v>
      </c>
    </row>
    <row r="50" spans="1:14" ht="12">
      <c r="A50" s="78" t="s">
        <v>301</v>
      </c>
      <c r="B50" s="88">
        <f>SUM(C50:N50)</f>
        <v>63416536863.669991</v>
      </c>
      <c r="C50" s="89">
        <v>8245828337.5700006</v>
      </c>
      <c r="D50" s="89">
        <v>18963877054.029999</v>
      </c>
      <c r="E50" s="89">
        <v>4908964034.4300003</v>
      </c>
      <c r="F50" s="89">
        <v>3106451465.29</v>
      </c>
      <c r="G50" s="89">
        <v>6196528329.1999998</v>
      </c>
      <c r="H50" s="89">
        <v>1988771950.8899999</v>
      </c>
      <c r="I50" s="89">
        <v>3225710690.6700001</v>
      </c>
      <c r="J50" s="89">
        <v>3234412578.4300003</v>
      </c>
      <c r="K50" s="89">
        <v>3672159103.3000002</v>
      </c>
      <c r="L50" s="89">
        <v>4615654544.7299995</v>
      </c>
      <c r="M50" s="89">
        <v>4075204048.5600004</v>
      </c>
      <c r="N50" s="89">
        <v>1182974726.5700004</v>
      </c>
    </row>
    <row r="51" spans="1:14" ht="12">
      <c r="A51" s="78" t="s">
        <v>302</v>
      </c>
      <c r="B51" s="88">
        <f t="shared" si="1"/>
        <v>3744143917.1099997</v>
      </c>
      <c r="C51" s="89">
        <v>0</v>
      </c>
      <c r="D51" s="89">
        <v>283794147.53000003</v>
      </c>
      <c r="E51" s="89">
        <v>3789402.73</v>
      </c>
      <c r="F51" s="89">
        <v>291406717.77999997</v>
      </c>
      <c r="G51" s="89">
        <v>427904127.24000001</v>
      </c>
      <c r="H51" s="89">
        <v>-4920024.4700000007</v>
      </c>
      <c r="I51" s="89">
        <v>0</v>
      </c>
      <c r="J51" s="89">
        <v>11675590.41</v>
      </c>
      <c r="K51" s="89">
        <v>10701061.76</v>
      </c>
      <c r="L51" s="89">
        <v>33241610.300000001</v>
      </c>
      <c r="M51" s="89">
        <v>335305457.12000006</v>
      </c>
      <c r="N51" s="89">
        <v>2351245826.71</v>
      </c>
    </row>
    <row r="52" spans="1:14" ht="12">
      <c r="A52" s="95" t="s">
        <v>234</v>
      </c>
      <c r="B52" s="93">
        <f t="shared" si="1"/>
        <v>4500000000</v>
      </c>
      <c r="C52" s="93">
        <f>SUM(C53:C54)</f>
        <v>0</v>
      </c>
      <c r="D52" s="93">
        <f t="shared" ref="D52:N52" si="5">SUM(D53:D54)</f>
        <v>0</v>
      </c>
      <c r="E52" s="93">
        <f t="shared" si="5"/>
        <v>0</v>
      </c>
      <c r="F52" s="93">
        <f t="shared" si="5"/>
        <v>0</v>
      </c>
      <c r="G52" s="93">
        <f t="shared" si="5"/>
        <v>0</v>
      </c>
      <c r="H52" s="93">
        <f t="shared" si="5"/>
        <v>0</v>
      </c>
      <c r="I52" s="93">
        <f t="shared" si="5"/>
        <v>0</v>
      </c>
      <c r="J52" s="93">
        <f t="shared" si="5"/>
        <v>0</v>
      </c>
      <c r="K52" s="93">
        <f t="shared" si="5"/>
        <v>0</v>
      </c>
      <c r="L52" s="93">
        <f t="shared" si="5"/>
        <v>0</v>
      </c>
      <c r="M52" s="93">
        <f t="shared" si="5"/>
        <v>0</v>
      </c>
      <c r="N52" s="93">
        <f t="shared" si="5"/>
        <v>4500000000</v>
      </c>
    </row>
    <row r="53" spans="1:14" ht="12">
      <c r="A53" s="78" t="s">
        <v>293</v>
      </c>
      <c r="B53" s="88">
        <f t="shared" si="1"/>
        <v>2500000000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2500000000</v>
      </c>
    </row>
    <row r="54" spans="1:14" s="83" customFormat="1" ht="12">
      <c r="A54" s="84" t="s">
        <v>290</v>
      </c>
      <c r="B54" s="90">
        <f t="shared" si="1"/>
        <v>2000000000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2000000000</v>
      </c>
    </row>
    <row r="55" spans="1:14">
      <c r="A55" s="85" t="s">
        <v>308</v>
      </c>
      <c r="B55" s="97"/>
      <c r="C55" s="97"/>
      <c r="D55" s="97"/>
    </row>
    <row r="56" spans="1:14">
      <c r="A56" s="86" t="s">
        <v>3</v>
      </c>
      <c r="B56" s="97"/>
      <c r="C56" s="97"/>
      <c r="D56" s="97"/>
    </row>
    <row r="57" spans="1:14">
      <c r="A57" s="97"/>
      <c r="B57" s="97"/>
      <c r="C57" s="97"/>
      <c r="D57" s="97"/>
    </row>
    <row r="61" spans="1:14"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C8:D8 E8:N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8"/>
  <sheetViews>
    <sheetView topLeftCell="A25" zoomScaleNormal="100" workbookViewId="0">
      <pane xSplit="1" topLeftCell="B1" activePane="topRight" state="frozen"/>
      <selection pane="topRight" activeCell="C48" sqref="C48"/>
    </sheetView>
  </sheetViews>
  <sheetFormatPr baseColWidth="10" defaultColWidth="9.109375" defaultRowHeight="12"/>
  <cols>
    <col min="1" max="1" width="37.44140625" style="3" customWidth="1"/>
    <col min="2" max="14" width="12.44140625" style="3" customWidth="1"/>
    <col min="15" max="146" width="9.109375" style="3"/>
    <col min="147" max="147" width="13.44140625" style="3" customWidth="1"/>
    <col min="148" max="148" width="16.5546875" style="3" bestFit="1" customWidth="1"/>
    <col min="149" max="149" width="14.6640625" style="3" bestFit="1" customWidth="1"/>
    <col min="150" max="152" width="15.5546875" style="3" bestFit="1" customWidth="1"/>
    <col min="153" max="154" width="14.6640625" style="3" bestFit="1" customWidth="1"/>
    <col min="155" max="156" width="15.5546875" style="3" bestFit="1" customWidth="1"/>
    <col min="157" max="159" width="14.6640625" style="3" bestFit="1" customWidth="1"/>
    <col min="160" max="160" width="15.5546875" style="3" bestFit="1" customWidth="1"/>
    <col min="161" max="161" width="14.6640625" style="3" bestFit="1" customWidth="1"/>
    <col min="162" max="162" width="13.44140625" style="3" bestFit="1" customWidth="1"/>
    <col min="163" max="163" width="14.6640625" style="3" bestFit="1" customWidth="1"/>
    <col min="164" max="164" width="13.44140625" style="3" bestFit="1" customWidth="1"/>
    <col min="165" max="165" width="14.6640625" style="3" bestFit="1" customWidth="1"/>
    <col min="166" max="166" width="13.44140625" style="3" bestFit="1" customWidth="1"/>
    <col min="167" max="169" width="14.6640625" style="3" bestFit="1" customWidth="1"/>
    <col min="170" max="170" width="13.44140625" style="3" bestFit="1" customWidth="1"/>
    <col min="171" max="173" width="14.6640625" style="3" bestFit="1" customWidth="1"/>
    <col min="174" max="175" width="15.5546875" style="3" bestFit="1" customWidth="1"/>
    <col min="176" max="402" width="9.109375" style="3"/>
    <col min="403" max="403" width="13.44140625" style="3" customWidth="1"/>
    <col min="404" max="404" width="16.5546875" style="3" bestFit="1" customWidth="1"/>
    <col min="405" max="405" width="14.6640625" style="3" bestFit="1" customWidth="1"/>
    <col min="406" max="408" width="15.5546875" style="3" bestFit="1" customWidth="1"/>
    <col min="409" max="410" width="14.6640625" style="3" bestFit="1" customWidth="1"/>
    <col min="411" max="412" width="15.5546875" style="3" bestFit="1" customWidth="1"/>
    <col min="413" max="415" width="14.6640625" style="3" bestFit="1" customWidth="1"/>
    <col min="416" max="416" width="15.5546875" style="3" bestFit="1" customWidth="1"/>
    <col min="417" max="417" width="14.6640625" style="3" bestFit="1" customWidth="1"/>
    <col min="418" max="418" width="13.44140625" style="3" bestFit="1" customWidth="1"/>
    <col min="419" max="419" width="14.6640625" style="3" bestFit="1" customWidth="1"/>
    <col min="420" max="420" width="13.44140625" style="3" bestFit="1" customWidth="1"/>
    <col min="421" max="421" width="14.6640625" style="3" bestFit="1" customWidth="1"/>
    <col min="422" max="422" width="13.44140625" style="3" bestFit="1" customWidth="1"/>
    <col min="423" max="425" width="14.6640625" style="3" bestFit="1" customWidth="1"/>
    <col min="426" max="426" width="13.44140625" style="3" bestFit="1" customWidth="1"/>
    <col min="427" max="429" width="14.6640625" style="3" bestFit="1" customWidth="1"/>
    <col min="430" max="431" width="15.5546875" style="3" bestFit="1" customWidth="1"/>
    <col min="432" max="658" width="9.109375" style="3"/>
    <col min="659" max="659" width="13.44140625" style="3" customWidth="1"/>
    <col min="660" max="660" width="16.5546875" style="3" bestFit="1" customWidth="1"/>
    <col min="661" max="661" width="14.6640625" style="3" bestFit="1" customWidth="1"/>
    <col min="662" max="664" width="15.5546875" style="3" bestFit="1" customWidth="1"/>
    <col min="665" max="666" width="14.6640625" style="3" bestFit="1" customWidth="1"/>
    <col min="667" max="668" width="15.5546875" style="3" bestFit="1" customWidth="1"/>
    <col min="669" max="671" width="14.6640625" style="3" bestFit="1" customWidth="1"/>
    <col min="672" max="672" width="15.5546875" style="3" bestFit="1" customWidth="1"/>
    <col min="673" max="673" width="14.6640625" style="3" bestFit="1" customWidth="1"/>
    <col min="674" max="674" width="13.44140625" style="3" bestFit="1" customWidth="1"/>
    <col min="675" max="675" width="14.6640625" style="3" bestFit="1" customWidth="1"/>
    <col min="676" max="676" width="13.44140625" style="3" bestFit="1" customWidth="1"/>
    <col min="677" max="677" width="14.6640625" style="3" bestFit="1" customWidth="1"/>
    <col min="678" max="678" width="13.44140625" style="3" bestFit="1" customWidth="1"/>
    <col min="679" max="681" width="14.6640625" style="3" bestFit="1" customWidth="1"/>
    <col min="682" max="682" width="13.44140625" style="3" bestFit="1" customWidth="1"/>
    <col min="683" max="685" width="14.6640625" style="3" bestFit="1" customWidth="1"/>
    <col min="686" max="687" width="15.5546875" style="3" bestFit="1" customWidth="1"/>
    <col min="688" max="914" width="9.109375" style="3"/>
    <col min="915" max="915" width="13.44140625" style="3" customWidth="1"/>
    <col min="916" max="916" width="16.5546875" style="3" bestFit="1" customWidth="1"/>
    <col min="917" max="917" width="14.6640625" style="3" bestFit="1" customWidth="1"/>
    <col min="918" max="920" width="15.5546875" style="3" bestFit="1" customWidth="1"/>
    <col min="921" max="922" width="14.6640625" style="3" bestFit="1" customWidth="1"/>
    <col min="923" max="924" width="15.5546875" style="3" bestFit="1" customWidth="1"/>
    <col min="925" max="927" width="14.6640625" style="3" bestFit="1" customWidth="1"/>
    <col min="928" max="928" width="15.5546875" style="3" bestFit="1" customWidth="1"/>
    <col min="929" max="929" width="14.6640625" style="3" bestFit="1" customWidth="1"/>
    <col min="930" max="930" width="13.44140625" style="3" bestFit="1" customWidth="1"/>
    <col min="931" max="931" width="14.6640625" style="3" bestFit="1" customWidth="1"/>
    <col min="932" max="932" width="13.44140625" style="3" bestFit="1" customWidth="1"/>
    <col min="933" max="933" width="14.6640625" style="3" bestFit="1" customWidth="1"/>
    <col min="934" max="934" width="13.44140625" style="3" bestFit="1" customWidth="1"/>
    <col min="935" max="937" width="14.6640625" style="3" bestFit="1" customWidth="1"/>
    <col min="938" max="938" width="13.44140625" style="3" bestFit="1" customWidth="1"/>
    <col min="939" max="941" width="14.6640625" style="3" bestFit="1" customWidth="1"/>
    <col min="942" max="943" width="15.5546875" style="3" bestFit="1" customWidth="1"/>
    <col min="944" max="1170" width="9.109375" style="3"/>
    <col min="1171" max="1171" width="13.44140625" style="3" customWidth="1"/>
    <col min="1172" max="1172" width="16.5546875" style="3" bestFit="1" customWidth="1"/>
    <col min="1173" max="1173" width="14.6640625" style="3" bestFit="1" customWidth="1"/>
    <col min="1174" max="1176" width="15.5546875" style="3" bestFit="1" customWidth="1"/>
    <col min="1177" max="1178" width="14.6640625" style="3" bestFit="1" customWidth="1"/>
    <col min="1179" max="1180" width="15.5546875" style="3" bestFit="1" customWidth="1"/>
    <col min="1181" max="1183" width="14.6640625" style="3" bestFit="1" customWidth="1"/>
    <col min="1184" max="1184" width="15.5546875" style="3" bestFit="1" customWidth="1"/>
    <col min="1185" max="1185" width="14.6640625" style="3" bestFit="1" customWidth="1"/>
    <col min="1186" max="1186" width="13.44140625" style="3" bestFit="1" customWidth="1"/>
    <col min="1187" max="1187" width="14.6640625" style="3" bestFit="1" customWidth="1"/>
    <col min="1188" max="1188" width="13.44140625" style="3" bestFit="1" customWidth="1"/>
    <col min="1189" max="1189" width="14.6640625" style="3" bestFit="1" customWidth="1"/>
    <col min="1190" max="1190" width="13.44140625" style="3" bestFit="1" customWidth="1"/>
    <col min="1191" max="1193" width="14.6640625" style="3" bestFit="1" customWidth="1"/>
    <col min="1194" max="1194" width="13.44140625" style="3" bestFit="1" customWidth="1"/>
    <col min="1195" max="1197" width="14.6640625" style="3" bestFit="1" customWidth="1"/>
    <col min="1198" max="1199" width="15.5546875" style="3" bestFit="1" customWidth="1"/>
    <col min="1200" max="1426" width="9.109375" style="3"/>
    <col min="1427" max="1427" width="13.44140625" style="3" customWidth="1"/>
    <col min="1428" max="1428" width="16.5546875" style="3" bestFit="1" customWidth="1"/>
    <col min="1429" max="1429" width="14.6640625" style="3" bestFit="1" customWidth="1"/>
    <col min="1430" max="1432" width="15.5546875" style="3" bestFit="1" customWidth="1"/>
    <col min="1433" max="1434" width="14.6640625" style="3" bestFit="1" customWidth="1"/>
    <col min="1435" max="1436" width="15.5546875" style="3" bestFit="1" customWidth="1"/>
    <col min="1437" max="1439" width="14.6640625" style="3" bestFit="1" customWidth="1"/>
    <col min="1440" max="1440" width="15.5546875" style="3" bestFit="1" customWidth="1"/>
    <col min="1441" max="1441" width="14.6640625" style="3" bestFit="1" customWidth="1"/>
    <col min="1442" max="1442" width="13.44140625" style="3" bestFit="1" customWidth="1"/>
    <col min="1443" max="1443" width="14.6640625" style="3" bestFit="1" customWidth="1"/>
    <col min="1444" max="1444" width="13.44140625" style="3" bestFit="1" customWidth="1"/>
    <col min="1445" max="1445" width="14.6640625" style="3" bestFit="1" customWidth="1"/>
    <col min="1446" max="1446" width="13.44140625" style="3" bestFit="1" customWidth="1"/>
    <col min="1447" max="1449" width="14.6640625" style="3" bestFit="1" customWidth="1"/>
    <col min="1450" max="1450" width="13.44140625" style="3" bestFit="1" customWidth="1"/>
    <col min="1451" max="1453" width="14.6640625" style="3" bestFit="1" customWidth="1"/>
    <col min="1454" max="1455" width="15.5546875" style="3" bestFit="1" customWidth="1"/>
    <col min="1456" max="1682" width="9.109375" style="3"/>
    <col min="1683" max="1683" width="13.44140625" style="3" customWidth="1"/>
    <col min="1684" max="1684" width="16.5546875" style="3" bestFit="1" customWidth="1"/>
    <col min="1685" max="1685" width="14.6640625" style="3" bestFit="1" customWidth="1"/>
    <col min="1686" max="1688" width="15.5546875" style="3" bestFit="1" customWidth="1"/>
    <col min="1689" max="1690" width="14.6640625" style="3" bestFit="1" customWidth="1"/>
    <col min="1691" max="1692" width="15.5546875" style="3" bestFit="1" customWidth="1"/>
    <col min="1693" max="1695" width="14.6640625" style="3" bestFit="1" customWidth="1"/>
    <col min="1696" max="1696" width="15.5546875" style="3" bestFit="1" customWidth="1"/>
    <col min="1697" max="1697" width="14.6640625" style="3" bestFit="1" customWidth="1"/>
    <col min="1698" max="1698" width="13.44140625" style="3" bestFit="1" customWidth="1"/>
    <col min="1699" max="1699" width="14.6640625" style="3" bestFit="1" customWidth="1"/>
    <col min="1700" max="1700" width="13.44140625" style="3" bestFit="1" customWidth="1"/>
    <col min="1701" max="1701" width="14.6640625" style="3" bestFit="1" customWidth="1"/>
    <col min="1702" max="1702" width="13.44140625" style="3" bestFit="1" customWidth="1"/>
    <col min="1703" max="1705" width="14.6640625" style="3" bestFit="1" customWidth="1"/>
    <col min="1706" max="1706" width="13.44140625" style="3" bestFit="1" customWidth="1"/>
    <col min="1707" max="1709" width="14.6640625" style="3" bestFit="1" customWidth="1"/>
    <col min="1710" max="1711" width="15.5546875" style="3" bestFit="1" customWidth="1"/>
    <col min="1712" max="1938" width="9.109375" style="3"/>
    <col min="1939" max="1939" width="13.44140625" style="3" customWidth="1"/>
    <col min="1940" max="1940" width="16.5546875" style="3" bestFit="1" customWidth="1"/>
    <col min="1941" max="1941" width="14.6640625" style="3" bestFit="1" customWidth="1"/>
    <col min="1942" max="1944" width="15.5546875" style="3" bestFit="1" customWidth="1"/>
    <col min="1945" max="1946" width="14.6640625" style="3" bestFit="1" customWidth="1"/>
    <col min="1947" max="1948" width="15.5546875" style="3" bestFit="1" customWidth="1"/>
    <col min="1949" max="1951" width="14.6640625" style="3" bestFit="1" customWidth="1"/>
    <col min="1952" max="1952" width="15.5546875" style="3" bestFit="1" customWidth="1"/>
    <col min="1953" max="1953" width="14.6640625" style="3" bestFit="1" customWidth="1"/>
    <col min="1954" max="1954" width="13.44140625" style="3" bestFit="1" customWidth="1"/>
    <col min="1955" max="1955" width="14.6640625" style="3" bestFit="1" customWidth="1"/>
    <col min="1956" max="1956" width="13.44140625" style="3" bestFit="1" customWidth="1"/>
    <col min="1957" max="1957" width="14.6640625" style="3" bestFit="1" customWidth="1"/>
    <col min="1958" max="1958" width="13.44140625" style="3" bestFit="1" customWidth="1"/>
    <col min="1959" max="1961" width="14.6640625" style="3" bestFit="1" customWidth="1"/>
    <col min="1962" max="1962" width="13.44140625" style="3" bestFit="1" customWidth="1"/>
    <col min="1963" max="1965" width="14.6640625" style="3" bestFit="1" customWidth="1"/>
    <col min="1966" max="1967" width="15.5546875" style="3" bestFit="1" customWidth="1"/>
    <col min="1968" max="2194" width="9.109375" style="3"/>
    <col min="2195" max="2195" width="13.44140625" style="3" customWidth="1"/>
    <col min="2196" max="2196" width="16.5546875" style="3" bestFit="1" customWidth="1"/>
    <col min="2197" max="2197" width="14.6640625" style="3" bestFit="1" customWidth="1"/>
    <col min="2198" max="2200" width="15.5546875" style="3" bestFit="1" customWidth="1"/>
    <col min="2201" max="2202" width="14.6640625" style="3" bestFit="1" customWidth="1"/>
    <col min="2203" max="2204" width="15.5546875" style="3" bestFit="1" customWidth="1"/>
    <col min="2205" max="2207" width="14.6640625" style="3" bestFit="1" customWidth="1"/>
    <col min="2208" max="2208" width="15.5546875" style="3" bestFit="1" customWidth="1"/>
    <col min="2209" max="2209" width="14.6640625" style="3" bestFit="1" customWidth="1"/>
    <col min="2210" max="2210" width="13.44140625" style="3" bestFit="1" customWidth="1"/>
    <col min="2211" max="2211" width="14.6640625" style="3" bestFit="1" customWidth="1"/>
    <col min="2212" max="2212" width="13.44140625" style="3" bestFit="1" customWidth="1"/>
    <col min="2213" max="2213" width="14.6640625" style="3" bestFit="1" customWidth="1"/>
    <col min="2214" max="2214" width="13.44140625" style="3" bestFit="1" customWidth="1"/>
    <col min="2215" max="2217" width="14.6640625" style="3" bestFit="1" customWidth="1"/>
    <col min="2218" max="2218" width="13.44140625" style="3" bestFit="1" customWidth="1"/>
    <col min="2219" max="2221" width="14.6640625" style="3" bestFit="1" customWidth="1"/>
    <col min="2222" max="2223" width="15.5546875" style="3" bestFit="1" customWidth="1"/>
    <col min="2224" max="2450" width="9.109375" style="3"/>
    <col min="2451" max="2451" width="13.44140625" style="3" customWidth="1"/>
    <col min="2452" max="2452" width="16.5546875" style="3" bestFit="1" customWidth="1"/>
    <col min="2453" max="2453" width="14.6640625" style="3" bestFit="1" customWidth="1"/>
    <col min="2454" max="2456" width="15.5546875" style="3" bestFit="1" customWidth="1"/>
    <col min="2457" max="2458" width="14.6640625" style="3" bestFit="1" customWidth="1"/>
    <col min="2459" max="2460" width="15.5546875" style="3" bestFit="1" customWidth="1"/>
    <col min="2461" max="2463" width="14.6640625" style="3" bestFit="1" customWidth="1"/>
    <col min="2464" max="2464" width="15.5546875" style="3" bestFit="1" customWidth="1"/>
    <col min="2465" max="2465" width="14.6640625" style="3" bestFit="1" customWidth="1"/>
    <col min="2466" max="2466" width="13.44140625" style="3" bestFit="1" customWidth="1"/>
    <col min="2467" max="2467" width="14.6640625" style="3" bestFit="1" customWidth="1"/>
    <col min="2468" max="2468" width="13.44140625" style="3" bestFit="1" customWidth="1"/>
    <col min="2469" max="2469" width="14.6640625" style="3" bestFit="1" customWidth="1"/>
    <col min="2470" max="2470" width="13.44140625" style="3" bestFit="1" customWidth="1"/>
    <col min="2471" max="2473" width="14.6640625" style="3" bestFit="1" customWidth="1"/>
    <col min="2474" max="2474" width="13.44140625" style="3" bestFit="1" customWidth="1"/>
    <col min="2475" max="2477" width="14.6640625" style="3" bestFit="1" customWidth="1"/>
    <col min="2478" max="2479" width="15.5546875" style="3" bestFit="1" customWidth="1"/>
    <col min="2480" max="2706" width="9.109375" style="3"/>
    <col min="2707" max="2707" width="13.44140625" style="3" customWidth="1"/>
    <col min="2708" max="2708" width="16.5546875" style="3" bestFit="1" customWidth="1"/>
    <col min="2709" max="2709" width="14.6640625" style="3" bestFit="1" customWidth="1"/>
    <col min="2710" max="2712" width="15.5546875" style="3" bestFit="1" customWidth="1"/>
    <col min="2713" max="2714" width="14.6640625" style="3" bestFit="1" customWidth="1"/>
    <col min="2715" max="2716" width="15.5546875" style="3" bestFit="1" customWidth="1"/>
    <col min="2717" max="2719" width="14.6640625" style="3" bestFit="1" customWidth="1"/>
    <col min="2720" max="2720" width="15.5546875" style="3" bestFit="1" customWidth="1"/>
    <col min="2721" max="2721" width="14.6640625" style="3" bestFit="1" customWidth="1"/>
    <col min="2722" max="2722" width="13.44140625" style="3" bestFit="1" customWidth="1"/>
    <col min="2723" max="2723" width="14.6640625" style="3" bestFit="1" customWidth="1"/>
    <col min="2724" max="2724" width="13.44140625" style="3" bestFit="1" customWidth="1"/>
    <col min="2725" max="2725" width="14.6640625" style="3" bestFit="1" customWidth="1"/>
    <col min="2726" max="2726" width="13.44140625" style="3" bestFit="1" customWidth="1"/>
    <col min="2727" max="2729" width="14.6640625" style="3" bestFit="1" customWidth="1"/>
    <col min="2730" max="2730" width="13.44140625" style="3" bestFit="1" customWidth="1"/>
    <col min="2731" max="2733" width="14.6640625" style="3" bestFit="1" customWidth="1"/>
    <col min="2734" max="2735" width="15.5546875" style="3" bestFit="1" customWidth="1"/>
    <col min="2736" max="2962" width="9.109375" style="3"/>
    <col min="2963" max="2963" width="13.44140625" style="3" customWidth="1"/>
    <col min="2964" max="2964" width="16.5546875" style="3" bestFit="1" customWidth="1"/>
    <col min="2965" max="2965" width="14.6640625" style="3" bestFit="1" customWidth="1"/>
    <col min="2966" max="2968" width="15.5546875" style="3" bestFit="1" customWidth="1"/>
    <col min="2969" max="2970" width="14.6640625" style="3" bestFit="1" customWidth="1"/>
    <col min="2971" max="2972" width="15.5546875" style="3" bestFit="1" customWidth="1"/>
    <col min="2973" max="2975" width="14.6640625" style="3" bestFit="1" customWidth="1"/>
    <col min="2976" max="2976" width="15.5546875" style="3" bestFit="1" customWidth="1"/>
    <col min="2977" max="2977" width="14.6640625" style="3" bestFit="1" customWidth="1"/>
    <col min="2978" max="2978" width="13.44140625" style="3" bestFit="1" customWidth="1"/>
    <col min="2979" max="2979" width="14.6640625" style="3" bestFit="1" customWidth="1"/>
    <col min="2980" max="2980" width="13.44140625" style="3" bestFit="1" customWidth="1"/>
    <col min="2981" max="2981" width="14.6640625" style="3" bestFit="1" customWidth="1"/>
    <col min="2982" max="2982" width="13.44140625" style="3" bestFit="1" customWidth="1"/>
    <col min="2983" max="2985" width="14.6640625" style="3" bestFit="1" customWidth="1"/>
    <col min="2986" max="2986" width="13.44140625" style="3" bestFit="1" customWidth="1"/>
    <col min="2987" max="2989" width="14.6640625" style="3" bestFit="1" customWidth="1"/>
    <col min="2990" max="2991" width="15.5546875" style="3" bestFit="1" customWidth="1"/>
    <col min="2992" max="3218" width="9.109375" style="3"/>
    <col min="3219" max="3219" width="13.44140625" style="3" customWidth="1"/>
    <col min="3220" max="3220" width="16.5546875" style="3" bestFit="1" customWidth="1"/>
    <col min="3221" max="3221" width="14.6640625" style="3" bestFit="1" customWidth="1"/>
    <col min="3222" max="3224" width="15.5546875" style="3" bestFit="1" customWidth="1"/>
    <col min="3225" max="3226" width="14.6640625" style="3" bestFit="1" customWidth="1"/>
    <col min="3227" max="3228" width="15.5546875" style="3" bestFit="1" customWidth="1"/>
    <col min="3229" max="3231" width="14.6640625" style="3" bestFit="1" customWidth="1"/>
    <col min="3232" max="3232" width="15.5546875" style="3" bestFit="1" customWidth="1"/>
    <col min="3233" max="3233" width="14.6640625" style="3" bestFit="1" customWidth="1"/>
    <col min="3234" max="3234" width="13.44140625" style="3" bestFit="1" customWidth="1"/>
    <col min="3235" max="3235" width="14.6640625" style="3" bestFit="1" customWidth="1"/>
    <col min="3236" max="3236" width="13.44140625" style="3" bestFit="1" customWidth="1"/>
    <col min="3237" max="3237" width="14.6640625" style="3" bestFit="1" customWidth="1"/>
    <col min="3238" max="3238" width="13.44140625" style="3" bestFit="1" customWidth="1"/>
    <col min="3239" max="3241" width="14.6640625" style="3" bestFit="1" customWidth="1"/>
    <col min="3242" max="3242" width="13.44140625" style="3" bestFit="1" customWidth="1"/>
    <col min="3243" max="3245" width="14.6640625" style="3" bestFit="1" customWidth="1"/>
    <col min="3246" max="3247" width="15.5546875" style="3" bestFit="1" customWidth="1"/>
    <col min="3248" max="3474" width="9.109375" style="3"/>
    <col min="3475" max="3475" width="13.44140625" style="3" customWidth="1"/>
    <col min="3476" max="3476" width="16.5546875" style="3" bestFit="1" customWidth="1"/>
    <col min="3477" max="3477" width="14.6640625" style="3" bestFit="1" customWidth="1"/>
    <col min="3478" max="3480" width="15.5546875" style="3" bestFit="1" customWidth="1"/>
    <col min="3481" max="3482" width="14.6640625" style="3" bestFit="1" customWidth="1"/>
    <col min="3483" max="3484" width="15.5546875" style="3" bestFit="1" customWidth="1"/>
    <col min="3485" max="3487" width="14.6640625" style="3" bestFit="1" customWidth="1"/>
    <col min="3488" max="3488" width="15.5546875" style="3" bestFit="1" customWidth="1"/>
    <col min="3489" max="3489" width="14.6640625" style="3" bestFit="1" customWidth="1"/>
    <col min="3490" max="3490" width="13.44140625" style="3" bestFit="1" customWidth="1"/>
    <col min="3491" max="3491" width="14.6640625" style="3" bestFit="1" customWidth="1"/>
    <col min="3492" max="3492" width="13.44140625" style="3" bestFit="1" customWidth="1"/>
    <col min="3493" max="3493" width="14.6640625" style="3" bestFit="1" customWidth="1"/>
    <col min="3494" max="3494" width="13.44140625" style="3" bestFit="1" customWidth="1"/>
    <col min="3495" max="3497" width="14.6640625" style="3" bestFit="1" customWidth="1"/>
    <col min="3498" max="3498" width="13.44140625" style="3" bestFit="1" customWidth="1"/>
    <col min="3499" max="3501" width="14.6640625" style="3" bestFit="1" customWidth="1"/>
    <col min="3502" max="3503" width="15.5546875" style="3" bestFit="1" customWidth="1"/>
    <col min="3504" max="3730" width="9.109375" style="3"/>
    <col min="3731" max="3731" width="13.44140625" style="3" customWidth="1"/>
    <col min="3732" max="3732" width="16.5546875" style="3" bestFit="1" customWidth="1"/>
    <col min="3733" max="3733" width="14.6640625" style="3" bestFit="1" customWidth="1"/>
    <col min="3734" max="3736" width="15.5546875" style="3" bestFit="1" customWidth="1"/>
    <col min="3737" max="3738" width="14.6640625" style="3" bestFit="1" customWidth="1"/>
    <col min="3739" max="3740" width="15.5546875" style="3" bestFit="1" customWidth="1"/>
    <col min="3741" max="3743" width="14.6640625" style="3" bestFit="1" customWidth="1"/>
    <col min="3744" max="3744" width="15.5546875" style="3" bestFit="1" customWidth="1"/>
    <col min="3745" max="3745" width="14.6640625" style="3" bestFit="1" customWidth="1"/>
    <col min="3746" max="3746" width="13.44140625" style="3" bestFit="1" customWidth="1"/>
    <col min="3747" max="3747" width="14.6640625" style="3" bestFit="1" customWidth="1"/>
    <col min="3748" max="3748" width="13.44140625" style="3" bestFit="1" customWidth="1"/>
    <col min="3749" max="3749" width="14.6640625" style="3" bestFit="1" customWidth="1"/>
    <col min="3750" max="3750" width="13.44140625" style="3" bestFit="1" customWidth="1"/>
    <col min="3751" max="3753" width="14.6640625" style="3" bestFit="1" customWidth="1"/>
    <col min="3754" max="3754" width="13.44140625" style="3" bestFit="1" customWidth="1"/>
    <col min="3755" max="3757" width="14.6640625" style="3" bestFit="1" customWidth="1"/>
    <col min="3758" max="3759" width="15.5546875" style="3" bestFit="1" customWidth="1"/>
    <col min="3760" max="3986" width="9.109375" style="3"/>
    <col min="3987" max="3987" width="13.44140625" style="3" customWidth="1"/>
    <col min="3988" max="3988" width="16.5546875" style="3" bestFit="1" customWidth="1"/>
    <col min="3989" max="3989" width="14.6640625" style="3" bestFit="1" customWidth="1"/>
    <col min="3990" max="3992" width="15.5546875" style="3" bestFit="1" customWidth="1"/>
    <col min="3993" max="3994" width="14.6640625" style="3" bestFit="1" customWidth="1"/>
    <col min="3995" max="3996" width="15.5546875" style="3" bestFit="1" customWidth="1"/>
    <col min="3997" max="3999" width="14.6640625" style="3" bestFit="1" customWidth="1"/>
    <col min="4000" max="4000" width="15.5546875" style="3" bestFit="1" customWidth="1"/>
    <col min="4001" max="4001" width="14.6640625" style="3" bestFit="1" customWidth="1"/>
    <col min="4002" max="4002" width="13.44140625" style="3" bestFit="1" customWidth="1"/>
    <col min="4003" max="4003" width="14.6640625" style="3" bestFit="1" customWidth="1"/>
    <col min="4004" max="4004" width="13.44140625" style="3" bestFit="1" customWidth="1"/>
    <col min="4005" max="4005" width="14.6640625" style="3" bestFit="1" customWidth="1"/>
    <col min="4006" max="4006" width="13.44140625" style="3" bestFit="1" customWidth="1"/>
    <col min="4007" max="4009" width="14.6640625" style="3" bestFit="1" customWidth="1"/>
    <col min="4010" max="4010" width="13.44140625" style="3" bestFit="1" customWidth="1"/>
    <col min="4011" max="4013" width="14.6640625" style="3" bestFit="1" customWidth="1"/>
    <col min="4014" max="4015" width="15.5546875" style="3" bestFit="1" customWidth="1"/>
    <col min="4016" max="4242" width="9.109375" style="3"/>
    <col min="4243" max="4243" width="13.44140625" style="3" customWidth="1"/>
    <col min="4244" max="4244" width="16.5546875" style="3" bestFit="1" customWidth="1"/>
    <col min="4245" max="4245" width="14.6640625" style="3" bestFit="1" customWidth="1"/>
    <col min="4246" max="4248" width="15.5546875" style="3" bestFit="1" customWidth="1"/>
    <col min="4249" max="4250" width="14.6640625" style="3" bestFit="1" customWidth="1"/>
    <col min="4251" max="4252" width="15.5546875" style="3" bestFit="1" customWidth="1"/>
    <col min="4253" max="4255" width="14.6640625" style="3" bestFit="1" customWidth="1"/>
    <col min="4256" max="4256" width="15.5546875" style="3" bestFit="1" customWidth="1"/>
    <col min="4257" max="4257" width="14.6640625" style="3" bestFit="1" customWidth="1"/>
    <col min="4258" max="4258" width="13.44140625" style="3" bestFit="1" customWidth="1"/>
    <col min="4259" max="4259" width="14.6640625" style="3" bestFit="1" customWidth="1"/>
    <col min="4260" max="4260" width="13.44140625" style="3" bestFit="1" customWidth="1"/>
    <col min="4261" max="4261" width="14.6640625" style="3" bestFit="1" customWidth="1"/>
    <col min="4262" max="4262" width="13.44140625" style="3" bestFit="1" customWidth="1"/>
    <col min="4263" max="4265" width="14.6640625" style="3" bestFit="1" customWidth="1"/>
    <col min="4266" max="4266" width="13.44140625" style="3" bestFit="1" customWidth="1"/>
    <col min="4267" max="4269" width="14.6640625" style="3" bestFit="1" customWidth="1"/>
    <col min="4270" max="4271" width="15.5546875" style="3" bestFit="1" customWidth="1"/>
    <col min="4272" max="4498" width="9.109375" style="3"/>
    <col min="4499" max="4499" width="13.44140625" style="3" customWidth="1"/>
    <col min="4500" max="4500" width="16.5546875" style="3" bestFit="1" customWidth="1"/>
    <col min="4501" max="4501" width="14.6640625" style="3" bestFit="1" customWidth="1"/>
    <col min="4502" max="4504" width="15.5546875" style="3" bestFit="1" customWidth="1"/>
    <col min="4505" max="4506" width="14.6640625" style="3" bestFit="1" customWidth="1"/>
    <col min="4507" max="4508" width="15.5546875" style="3" bestFit="1" customWidth="1"/>
    <col min="4509" max="4511" width="14.6640625" style="3" bestFit="1" customWidth="1"/>
    <col min="4512" max="4512" width="15.5546875" style="3" bestFit="1" customWidth="1"/>
    <col min="4513" max="4513" width="14.6640625" style="3" bestFit="1" customWidth="1"/>
    <col min="4514" max="4514" width="13.44140625" style="3" bestFit="1" customWidth="1"/>
    <col min="4515" max="4515" width="14.6640625" style="3" bestFit="1" customWidth="1"/>
    <col min="4516" max="4516" width="13.44140625" style="3" bestFit="1" customWidth="1"/>
    <col min="4517" max="4517" width="14.6640625" style="3" bestFit="1" customWidth="1"/>
    <col min="4518" max="4518" width="13.44140625" style="3" bestFit="1" customWidth="1"/>
    <col min="4519" max="4521" width="14.6640625" style="3" bestFit="1" customWidth="1"/>
    <col min="4522" max="4522" width="13.44140625" style="3" bestFit="1" customWidth="1"/>
    <col min="4523" max="4525" width="14.6640625" style="3" bestFit="1" customWidth="1"/>
    <col min="4526" max="4527" width="15.5546875" style="3" bestFit="1" customWidth="1"/>
    <col min="4528" max="4754" width="9.109375" style="3"/>
    <col min="4755" max="4755" width="13.44140625" style="3" customWidth="1"/>
    <col min="4756" max="4756" width="16.5546875" style="3" bestFit="1" customWidth="1"/>
    <col min="4757" max="4757" width="14.6640625" style="3" bestFit="1" customWidth="1"/>
    <col min="4758" max="4760" width="15.5546875" style="3" bestFit="1" customWidth="1"/>
    <col min="4761" max="4762" width="14.6640625" style="3" bestFit="1" customWidth="1"/>
    <col min="4763" max="4764" width="15.5546875" style="3" bestFit="1" customWidth="1"/>
    <col min="4765" max="4767" width="14.6640625" style="3" bestFit="1" customWidth="1"/>
    <col min="4768" max="4768" width="15.5546875" style="3" bestFit="1" customWidth="1"/>
    <col min="4769" max="4769" width="14.6640625" style="3" bestFit="1" customWidth="1"/>
    <col min="4770" max="4770" width="13.44140625" style="3" bestFit="1" customWidth="1"/>
    <col min="4771" max="4771" width="14.6640625" style="3" bestFit="1" customWidth="1"/>
    <col min="4772" max="4772" width="13.44140625" style="3" bestFit="1" customWidth="1"/>
    <col min="4773" max="4773" width="14.6640625" style="3" bestFit="1" customWidth="1"/>
    <col min="4774" max="4774" width="13.44140625" style="3" bestFit="1" customWidth="1"/>
    <col min="4775" max="4777" width="14.6640625" style="3" bestFit="1" customWidth="1"/>
    <col min="4778" max="4778" width="13.44140625" style="3" bestFit="1" customWidth="1"/>
    <col min="4779" max="4781" width="14.6640625" style="3" bestFit="1" customWidth="1"/>
    <col min="4782" max="4783" width="15.5546875" style="3" bestFit="1" customWidth="1"/>
    <col min="4784" max="5010" width="9.109375" style="3"/>
    <col min="5011" max="5011" width="13.44140625" style="3" customWidth="1"/>
    <col min="5012" max="5012" width="16.5546875" style="3" bestFit="1" customWidth="1"/>
    <col min="5013" max="5013" width="14.6640625" style="3" bestFit="1" customWidth="1"/>
    <col min="5014" max="5016" width="15.5546875" style="3" bestFit="1" customWidth="1"/>
    <col min="5017" max="5018" width="14.6640625" style="3" bestFit="1" customWidth="1"/>
    <col min="5019" max="5020" width="15.5546875" style="3" bestFit="1" customWidth="1"/>
    <col min="5021" max="5023" width="14.6640625" style="3" bestFit="1" customWidth="1"/>
    <col min="5024" max="5024" width="15.5546875" style="3" bestFit="1" customWidth="1"/>
    <col min="5025" max="5025" width="14.6640625" style="3" bestFit="1" customWidth="1"/>
    <col min="5026" max="5026" width="13.44140625" style="3" bestFit="1" customWidth="1"/>
    <col min="5027" max="5027" width="14.6640625" style="3" bestFit="1" customWidth="1"/>
    <col min="5028" max="5028" width="13.44140625" style="3" bestFit="1" customWidth="1"/>
    <col min="5029" max="5029" width="14.6640625" style="3" bestFit="1" customWidth="1"/>
    <col min="5030" max="5030" width="13.44140625" style="3" bestFit="1" customWidth="1"/>
    <col min="5031" max="5033" width="14.6640625" style="3" bestFit="1" customWidth="1"/>
    <col min="5034" max="5034" width="13.44140625" style="3" bestFit="1" customWidth="1"/>
    <col min="5035" max="5037" width="14.6640625" style="3" bestFit="1" customWidth="1"/>
    <col min="5038" max="5039" width="15.5546875" style="3" bestFit="1" customWidth="1"/>
    <col min="5040" max="5266" width="9.109375" style="3"/>
    <col min="5267" max="5267" width="13.44140625" style="3" customWidth="1"/>
    <col min="5268" max="5268" width="16.5546875" style="3" bestFit="1" customWidth="1"/>
    <col min="5269" max="5269" width="14.6640625" style="3" bestFit="1" customWidth="1"/>
    <col min="5270" max="5272" width="15.5546875" style="3" bestFit="1" customWidth="1"/>
    <col min="5273" max="5274" width="14.6640625" style="3" bestFit="1" customWidth="1"/>
    <col min="5275" max="5276" width="15.5546875" style="3" bestFit="1" customWidth="1"/>
    <col min="5277" max="5279" width="14.6640625" style="3" bestFit="1" customWidth="1"/>
    <col min="5280" max="5280" width="15.5546875" style="3" bestFit="1" customWidth="1"/>
    <col min="5281" max="5281" width="14.6640625" style="3" bestFit="1" customWidth="1"/>
    <col min="5282" max="5282" width="13.44140625" style="3" bestFit="1" customWidth="1"/>
    <col min="5283" max="5283" width="14.6640625" style="3" bestFit="1" customWidth="1"/>
    <col min="5284" max="5284" width="13.44140625" style="3" bestFit="1" customWidth="1"/>
    <col min="5285" max="5285" width="14.6640625" style="3" bestFit="1" customWidth="1"/>
    <col min="5286" max="5286" width="13.44140625" style="3" bestFit="1" customWidth="1"/>
    <col min="5287" max="5289" width="14.6640625" style="3" bestFit="1" customWidth="1"/>
    <col min="5290" max="5290" width="13.44140625" style="3" bestFit="1" customWidth="1"/>
    <col min="5291" max="5293" width="14.6640625" style="3" bestFit="1" customWidth="1"/>
    <col min="5294" max="5295" width="15.5546875" style="3" bestFit="1" customWidth="1"/>
    <col min="5296" max="5522" width="9.109375" style="3"/>
    <col min="5523" max="5523" width="13.44140625" style="3" customWidth="1"/>
    <col min="5524" max="5524" width="16.5546875" style="3" bestFit="1" customWidth="1"/>
    <col min="5525" max="5525" width="14.6640625" style="3" bestFit="1" customWidth="1"/>
    <col min="5526" max="5528" width="15.5546875" style="3" bestFit="1" customWidth="1"/>
    <col min="5529" max="5530" width="14.6640625" style="3" bestFit="1" customWidth="1"/>
    <col min="5531" max="5532" width="15.5546875" style="3" bestFit="1" customWidth="1"/>
    <col min="5533" max="5535" width="14.6640625" style="3" bestFit="1" customWidth="1"/>
    <col min="5536" max="5536" width="15.5546875" style="3" bestFit="1" customWidth="1"/>
    <col min="5537" max="5537" width="14.6640625" style="3" bestFit="1" customWidth="1"/>
    <col min="5538" max="5538" width="13.44140625" style="3" bestFit="1" customWidth="1"/>
    <col min="5539" max="5539" width="14.6640625" style="3" bestFit="1" customWidth="1"/>
    <col min="5540" max="5540" width="13.44140625" style="3" bestFit="1" customWidth="1"/>
    <col min="5541" max="5541" width="14.6640625" style="3" bestFit="1" customWidth="1"/>
    <col min="5542" max="5542" width="13.44140625" style="3" bestFit="1" customWidth="1"/>
    <col min="5543" max="5545" width="14.6640625" style="3" bestFit="1" customWidth="1"/>
    <col min="5546" max="5546" width="13.44140625" style="3" bestFit="1" customWidth="1"/>
    <col min="5547" max="5549" width="14.6640625" style="3" bestFit="1" customWidth="1"/>
    <col min="5550" max="5551" width="15.5546875" style="3" bestFit="1" customWidth="1"/>
    <col min="5552" max="5778" width="9.109375" style="3"/>
    <col min="5779" max="5779" width="13.44140625" style="3" customWidth="1"/>
    <col min="5780" max="5780" width="16.5546875" style="3" bestFit="1" customWidth="1"/>
    <col min="5781" max="5781" width="14.6640625" style="3" bestFit="1" customWidth="1"/>
    <col min="5782" max="5784" width="15.5546875" style="3" bestFit="1" customWidth="1"/>
    <col min="5785" max="5786" width="14.6640625" style="3" bestFit="1" customWidth="1"/>
    <col min="5787" max="5788" width="15.5546875" style="3" bestFit="1" customWidth="1"/>
    <col min="5789" max="5791" width="14.6640625" style="3" bestFit="1" customWidth="1"/>
    <col min="5792" max="5792" width="15.5546875" style="3" bestFit="1" customWidth="1"/>
    <col min="5793" max="5793" width="14.6640625" style="3" bestFit="1" customWidth="1"/>
    <col min="5794" max="5794" width="13.44140625" style="3" bestFit="1" customWidth="1"/>
    <col min="5795" max="5795" width="14.6640625" style="3" bestFit="1" customWidth="1"/>
    <col min="5796" max="5796" width="13.44140625" style="3" bestFit="1" customWidth="1"/>
    <col min="5797" max="5797" width="14.6640625" style="3" bestFit="1" customWidth="1"/>
    <col min="5798" max="5798" width="13.44140625" style="3" bestFit="1" customWidth="1"/>
    <col min="5799" max="5801" width="14.6640625" style="3" bestFit="1" customWidth="1"/>
    <col min="5802" max="5802" width="13.44140625" style="3" bestFit="1" customWidth="1"/>
    <col min="5803" max="5805" width="14.6640625" style="3" bestFit="1" customWidth="1"/>
    <col min="5806" max="5807" width="15.5546875" style="3" bestFit="1" customWidth="1"/>
    <col min="5808" max="6034" width="9.109375" style="3"/>
    <col min="6035" max="6035" width="13.44140625" style="3" customWidth="1"/>
    <col min="6036" max="6036" width="16.5546875" style="3" bestFit="1" customWidth="1"/>
    <col min="6037" max="6037" width="14.6640625" style="3" bestFit="1" customWidth="1"/>
    <col min="6038" max="6040" width="15.5546875" style="3" bestFit="1" customWidth="1"/>
    <col min="6041" max="6042" width="14.6640625" style="3" bestFit="1" customWidth="1"/>
    <col min="6043" max="6044" width="15.5546875" style="3" bestFit="1" customWidth="1"/>
    <col min="6045" max="6047" width="14.6640625" style="3" bestFit="1" customWidth="1"/>
    <col min="6048" max="6048" width="15.5546875" style="3" bestFit="1" customWidth="1"/>
    <col min="6049" max="6049" width="14.6640625" style="3" bestFit="1" customWidth="1"/>
    <col min="6050" max="6050" width="13.44140625" style="3" bestFit="1" customWidth="1"/>
    <col min="6051" max="6051" width="14.6640625" style="3" bestFit="1" customWidth="1"/>
    <col min="6052" max="6052" width="13.44140625" style="3" bestFit="1" customWidth="1"/>
    <col min="6053" max="6053" width="14.6640625" style="3" bestFit="1" customWidth="1"/>
    <col min="6054" max="6054" width="13.44140625" style="3" bestFit="1" customWidth="1"/>
    <col min="6055" max="6057" width="14.6640625" style="3" bestFit="1" customWidth="1"/>
    <col min="6058" max="6058" width="13.44140625" style="3" bestFit="1" customWidth="1"/>
    <col min="6059" max="6061" width="14.6640625" style="3" bestFit="1" customWidth="1"/>
    <col min="6062" max="6063" width="15.5546875" style="3" bestFit="1" customWidth="1"/>
    <col min="6064" max="6290" width="9.109375" style="3"/>
    <col min="6291" max="6291" width="13.44140625" style="3" customWidth="1"/>
    <col min="6292" max="6292" width="16.5546875" style="3" bestFit="1" customWidth="1"/>
    <col min="6293" max="6293" width="14.6640625" style="3" bestFit="1" customWidth="1"/>
    <col min="6294" max="6296" width="15.5546875" style="3" bestFit="1" customWidth="1"/>
    <col min="6297" max="6298" width="14.6640625" style="3" bestFit="1" customWidth="1"/>
    <col min="6299" max="6300" width="15.5546875" style="3" bestFit="1" customWidth="1"/>
    <col min="6301" max="6303" width="14.6640625" style="3" bestFit="1" customWidth="1"/>
    <col min="6304" max="6304" width="15.5546875" style="3" bestFit="1" customWidth="1"/>
    <col min="6305" max="6305" width="14.6640625" style="3" bestFit="1" customWidth="1"/>
    <col min="6306" max="6306" width="13.44140625" style="3" bestFit="1" customWidth="1"/>
    <col min="6307" max="6307" width="14.6640625" style="3" bestFit="1" customWidth="1"/>
    <col min="6308" max="6308" width="13.44140625" style="3" bestFit="1" customWidth="1"/>
    <col min="6309" max="6309" width="14.6640625" style="3" bestFit="1" customWidth="1"/>
    <col min="6310" max="6310" width="13.44140625" style="3" bestFit="1" customWidth="1"/>
    <col min="6311" max="6313" width="14.6640625" style="3" bestFit="1" customWidth="1"/>
    <col min="6314" max="6314" width="13.44140625" style="3" bestFit="1" customWidth="1"/>
    <col min="6315" max="6317" width="14.6640625" style="3" bestFit="1" customWidth="1"/>
    <col min="6318" max="6319" width="15.5546875" style="3" bestFit="1" customWidth="1"/>
    <col min="6320" max="6546" width="9.109375" style="3"/>
    <col min="6547" max="6547" width="13.44140625" style="3" customWidth="1"/>
    <col min="6548" max="6548" width="16.5546875" style="3" bestFit="1" customWidth="1"/>
    <col min="6549" max="6549" width="14.6640625" style="3" bestFit="1" customWidth="1"/>
    <col min="6550" max="6552" width="15.5546875" style="3" bestFit="1" customWidth="1"/>
    <col min="6553" max="6554" width="14.6640625" style="3" bestFit="1" customWidth="1"/>
    <col min="6555" max="6556" width="15.5546875" style="3" bestFit="1" customWidth="1"/>
    <col min="6557" max="6559" width="14.6640625" style="3" bestFit="1" customWidth="1"/>
    <col min="6560" max="6560" width="15.5546875" style="3" bestFit="1" customWidth="1"/>
    <col min="6561" max="6561" width="14.6640625" style="3" bestFit="1" customWidth="1"/>
    <col min="6562" max="6562" width="13.44140625" style="3" bestFit="1" customWidth="1"/>
    <col min="6563" max="6563" width="14.6640625" style="3" bestFit="1" customWidth="1"/>
    <col min="6564" max="6564" width="13.44140625" style="3" bestFit="1" customWidth="1"/>
    <col min="6565" max="6565" width="14.6640625" style="3" bestFit="1" customWidth="1"/>
    <col min="6566" max="6566" width="13.44140625" style="3" bestFit="1" customWidth="1"/>
    <col min="6567" max="6569" width="14.6640625" style="3" bestFit="1" customWidth="1"/>
    <col min="6570" max="6570" width="13.44140625" style="3" bestFit="1" customWidth="1"/>
    <col min="6571" max="6573" width="14.6640625" style="3" bestFit="1" customWidth="1"/>
    <col min="6574" max="6575" width="15.5546875" style="3" bestFit="1" customWidth="1"/>
    <col min="6576" max="6802" width="9.109375" style="3"/>
    <col min="6803" max="6803" width="13.44140625" style="3" customWidth="1"/>
    <col min="6804" max="6804" width="16.5546875" style="3" bestFit="1" customWidth="1"/>
    <col min="6805" max="6805" width="14.6640625" style="3" bestFit="1" customWidth="1"/>
    <col min="6806" max="6808" width="15.5546875" style="3" bestFit="1" customWidth="1"/>
    <col min="6809" max="6810" width="14.6640625" style="3" bestFit="1" customWidth="1"/>
    <col min="6811" max="6812" width="15.5546875" style="3" bestFit="1" customWidth="1"/>
    <col min="6813" max="6815" width="14.6640625" style="3" bestFit="1" customWidth="1"/>
    <col min="6816" max="6816" width="15.5546875" style="3" bestFit="1" customWidth="1"/>
    <col min="6817" max="6817" width="14.6640625" style="3" bestFit="1" customWidth="1"/>
    <col min="6818" max="6818" width="13.44140625" style="3" bestFit="1" customWidth="1"/>
    <col min="6819" max="6819" width="14.6640625" style="3" bestFit="1" customWidth="1"/>
    <col min="6820" max="6820" width="13.44140625" style="3" bestFit="1" customWidth="1"/>
    <col min="6821" max="6821" width="14.6640625" style="3" bestFit="1" customWidth="1"/>
    <col min="6822" max="6822" width="13.44140625" style="3" bestFit="1" customWidth="1"/>
    <col min="6823" max="6825" width="14.6640625" style="3" bestFit="1" customWidth="1"/>
    <col min="6826" max="6826" width="13.44140625" style="3" bestFit="1" customWidth="1"/>
    <col min="6827" max="6829" width="14.6640625" style="3" bestFit="1" customWidth="1"/>
    <col min="6830" max="6831" width="15.5546875" style="3" bestFit="1" customWidth="1"/>
    <col min="6832" max="7058" width="9.109375" style="3"/>
    <col min="7059" max="7059" width="13.44140625" style="3" customWidth="1"/>
    <col min="7060" max="7060" width="16.5546875" style="3" bestFit="1" customWidth="1"/>
    <col min="7061" max="7061" width="14.6640625" style="3" bestFit="1" customWidth="1"/>
    <col min="7062" max="7064" width="15.5546875" style="3" bestFit="1" customWidth="1"/>
    <col min="7065" max="7066" width="14.6640625" style="3" bestFit="1" customWidth="1"/>
    <col min="7067" max="7068" width="15.5546875" style="3" bestFit="1" customWidth="1"/>
    <col min="7069" max="7071" width="14.6640625" style="3" bestFit="1" customWidth="1"/>
    <col min="7072" max="7072" width="15.5546875" style="3" bestFit="1" customWidth="1"/>
    <col min="7073" max="7073" width="14.6640625" style="3" bestFit="1" customWidth="1"/>
    <col min="7074" max="7074" width="13.44140625" style="3" bestFit="1" customWidth="1"/>
    <col min="7075" max="7075" width="14.6640625" style="3" bestFit="1" customWidth="1"/>
    <col min="7076" max="7076" width="13.44140625" style="3" bestFit="1" customWidth="1"/>
    <col min="7077" max="7077" width="14.6640625" style="3" bestFit="1" customWidth="1"/>
    <col min="7078" max="7078" width="13.44140625" style="3" bestFit="1" customWidth="1"/>
    <col min="7079" max="7081" width="14.6640625" style="3" bestFit="1" customWidth="1"/>
    <col min="7082" max="7082" width="13.44140625" style="3" bestFit="1" customWidth="1"/>
    <col min="7083" max="7085" width="14.6640625" style="3" bestFit="1" customWidth="1"/>
    <col min="7086" max="7087" width="15.5546875" style="3" bestFit="1" customWidth="1"/>
    <col min="7088" max="7314" width="9.109375" style="3"/>
    <col min="7315" max="7315" width="13.44140625" style="3" customWidth="1"/>
    <col min="7316" max="7316" width="16.5546875" style="3" bestFit="1" customWidth="1"/>
    <col min="7317" max="7317" width="14.6640625" style="3" bestFit="1" customWidth="1"/>
    <col min="7318" max="7320" width="15.5546875" style="3" bestFit="1" customWidth="1"/>
    <col min="7321" max="7322" width="14.6640625" style="3" bestFit="1" customWidth="1"/>
    <col min="7323" max="7324" width="15.5546875" style="3" bestFit="1" customWidth="1"/>
    <col min="7325" max="7327" width="14.6640625" style="3" bestFit="1" customWidth="1"/>
    <col min="7328" max="7328" width="15.5546875" style="3" bestFit="1" customWidth="1"/>
    <col min="7329" max="7329" width="14.6640625" style="3" bestFit="1" customWidth="1"/>
    <col min="7330" max="7330" width="13.44140625" style="3" bestFit="1" customWidth="1"/>
    <col min="7331" max="7331" width="14.6640625" style="3" bestFit="1" customWidth="1"/>
    <col min="7332" max="7332" width="13.44140625" style="3" bestFit="1" customWidth="1"/>
    <col min="7333" max="7333" width="14.6640625" style="3" bestFit="1" customWidth="1"/>
    <col min="7334" max="7334" width="13.44140625" style="3" bestFit="1" customWidth="1"/>
    <col min="7335" max="7337" width="14.6640625" style="3" bestFit="1" customWidth="1"/>
    <col min="7338" max="7338" width="13.44140625" style="3" bestFit="1" customWidth="1"/>
    <col min="7339" max="7341" width="14.6640625" style="3" bestFit="1" customWidth="1"/>
    <col min="7342" max="7343" width="15.5546875" style="3" bestFit="1" customWidth="1"/>
    <col min="7344" max="7570" width="9.109375" style="3"/>
    <col min="7571" max="7571" width="13.44140625" style="3" customWidth="1"/>
    <col min="7572" max="7572" width="16.5546875" style="3" bestFit="1" customWidth="1"/>
    <col min="7573" max="7573" width="14.6640625" style="3" bestFit="1" customWidth="1"/>
    <col min="7574" max="7576" width="15.5546875" style="3" bestFit="1" customWidth="1"/>
    <col min="7577" max="7578" width="14.6640625" style="3" bestFit="1" customWidth="1"/>
    <col min="7579" max="7580" width="15.5546875" style="3" bestFit="1" customWidth="1"/>
    <col min="7581" max="7583" width="14.6640625" style="3" bestFit="1" customWidth="1"/>
    <col min="7584" max="7584" width="15.5546875" style="3" bestFit="1" customWidth="1"/>
    <col min="7585" max="7585" width="14.6640625" style="3" bestFit="1" customWidth="1"/>
    <col min="7586" max="7586" width="13.44140625" style="3" bestFit="1" customWidth="1"/>
    <col min="7587" max="7587" width="14.6640625" style="3" bestFit="1" customWidth="1"/>
    <col min="7588" max="7588" width="13.44140625" style="3" bestFit="1" customWidth="1"/>
    <col min="7589" max="7589" width="14.6640625" style="3" bestFit="1" customWidth="1"/>
    <col min="7590" max="7590" width="13.44140625" style="3" bestFit="1" customWidth="1"/>
    <col min="7591" max="7593" width="14.6640625" style="3" bestFit="1" customWidth="1"/>
    <col min="7594" max="7594" width="13.44140625" style="3" bestFit="1" customWidth="1"/>
    <col min="7595" max="7597" width="14.6640625" style="3" bestFit="1" customWidth="1"/>
    <col min="7598" max="7599" width="15.5546875" style="3" bestFit="1" customWidth="1"/>
    <col min="7600" max="7826" width="9.109375" style="3"/>
    <col min="7827" max="7827" width="13.44140625" style="3" customWidth="1"/>
    <col min="7828" max="7828" width="16.5546875" style="3" bestFit="1" customWidth="1"/>
    <col min="7829" max="7829" width="14.6640625" style="3" bestFit="1" customWidth="1"/>
    <col min="7830" max="7832" width="15.5546875" style="3" bestFit="1" customWidth="1"/>
    <col min="7833" max="7834" width="14.6640625" style="3" bestFit="1" customWidth="1"/>
    <col min="7835" max="7836" width="15.5546875" style="3" bestFit="1" customWidth="1"/>
    <col min="7837" max="7839" width="14.6640625" style="3" bestFit="1" customWidth="1"/>
    <col min="7840" max="7840" width="15.5546875" style="3" bestFit="1" customWidth="1"/>
    <col min="7841" max="7841" width="14.6640625" style="3" bestFit="1" customWidth="1"/>
    <col min="7842" max="7842" width="13.44140625" style="3" bestFit="1" customWidth="1"/>
    <col min="7843" max="7843" width="14.6640625" style="3" bestFit="1" customWidth="1"/>
    <col min="7844" max="7844" width="13.44140625" style="3" bestFit="1" customWidth="1"/>
    <col min="7845" max="7845" width="14.6640625" style="3" bestFit="1" customWidth="1"/>
    <col min="7846" max="7846" width="13.44140625" style="3" bestFit="1" customWidth="1"/>
    <col min="7847" max="7849" width="14.6640625" style="3" bestFit="1" customWidth="1"/>
    <col min="7850" max="7850" width="13.44140625" style="3" bestFit="1" customWidth="1"/>
    <col min="7851" max="7853" width="14.6640625" style="3" bestFit="1" customWidth="1"/>
    <col min="7854" max="7855" width="15.5546875" style="3" bestFit="1" customWidth="1"/>
    <col min="7856" max="8082" width="9.109375" style="3"/>
    <col min="8083" max="8083" width="13.44140625" style="3" customWidth="1"/>
    <col min="8084" max="8084" width="16.5546875" style="3" bestFit="1" customWidth="1"/>
    <col min="8085" max="8085" width="14.6640625" style="3" bestFit="1" customWidth="1"/>
    <col min="8086" max="8088" width="15.5546875" style="3" bestFit="1" customWidth="1"/>
    <col min="8089" max="8090" width="14.6640625" style="3" bestFit="1" customWidth="1"/>
    <col min="8091" max="8092" width="15.5546875" style="3" bestFit="1" customWidth="1"/>
    <col min="8093" max="8095" width="14.6640625" style="3" bestFit="1" customWidth="1"/>
    <col min="8096" max="8096" width="15.5546875" style="3" bestFit="1" customWidth="1"/>
    <col min="8097" max="8097" width="14.6640625" style="3" bestFit="1" customWidth="1"/>
    <col min="8098" max="8098" width="13.44140625" style="3" bestFit="1" customWidth="1"/>
    <col min="8099" max="8099" width="14.6640625" style="3" bestFit="1" customWidth="1"/>
    <col min="8100" max="8100" width="13.44140625" style="3" bestFit="1" customWidth="1"/>
    <col min="8101" max="8101" width="14.6640625" style="3" bestFit="1" customWidth="1"/>
    <col min="8102" max="8102" width="13.44140625" style="3" bestFit="1" customWidth="1"/>
    <col min="8103" max="8105" width="14.6640625" style="3" bestFit="1" customWidth="1"/>
    <col min="8106" max="8106" width="13.44140625" style="3" bestFit="1" customWidth="1"/>
    <col min="8107" max="8109" width="14.6640625" style="3" bestFit="1" customWidth="1"/>
    <col min="8110" max="8111" width="15.5546875" style="3" bestFit="1" customWidth="1"/>
    <col min="8112" max="8338" width="9.109375" style="3"/>
    <col min="8339" max="8339" width="13.44140625" style="3" customWidth="1"/>
    <col min="8340" max="8340" width="16.5546875" style="3" bestFit="1" customWidth="1"/>
    <col min="8341" max="8341" width="14.6640625" style="3" bestFit="1" customWidth="1"/>
    <col min="8342" max="8344" width="15.5546875" style="3" bestFit="1" customWidth="1"/>
    <col min="8345" max="8346" width="14.6640625" style="3" bestFit="1" customWidth="1"/>
    <col min="8347" max="8348" width="15.5546875" style="3" bestFit="1" customWidth="1"/>
    <col min="8349" max="8351" width="14.6640625" style="3" bestFit="1" customWidth="1"/>
    <col min="8352" max="8352" width="15.5546875" style="3" bestFit="1" customWidth="1"/>
    <col min="8353" max="8353" width="14.6640625" style="3" bestFit="1" customWidth="1"/>
    <col min="8354" max="8354" width="13.44140625" style="3" bestFit="1" customWidth="1"/>
    <col min="8355" max="8355" width="14.6640625" style="3" bestFit="1" customWidth="1"/>
    <col min="8356" max="8356" width="13.44140625" style="3" bestFit="1" customWidth="1"/>
    <col min="8357" max="8357" width="14.6640625" style="3" bestFit="1" customWidth="1"/>
    <col min="8358" max="8358" width="13.44140625" style="3" bestFit="1" customWidth="1"/>
    <col min="8359" max="8361" width="14.6640625" style="3" bestFit="1" customWidth="1"/>
    <col min="8362" max="8362" width="13.44140625" style="3" bestFit="1" customWidth="1"/>
    <col min="8363" max="8365" width="14.6640625" style="3" bestFit="1" customWidth="1"/>
    <col min="8366" max="8367" width="15.5546875" style="3" bestFit="1" customWidth="1"/>
    <col min="8368" max="8594" width="9.109375" style="3"/>
    <col min="8595" max="8595" width="13.44140625" style="3" customWidth="1"/>
    <col min="8596" max="8596" width="16.5546875" style="3" bestFit="1" customWidth="1"/>
    <col min="8597" max="8597" width="14.6640625" style="3" bestFit="1" customWidth="1"/>
    <col min="8598" max="8600" width="15.5546875" style="3" bestFit="1" customWidth="1"/>
    <col min="8601" max="8602" width="14.6640625" style="3" bestFit="1" customWidth="1"/>
    <col min="8603" max="8604" width="15.5546875" style="3" bestFit="1" customWidth="1"/>
    <col min="8605" max="8607" width="14.6640625" style="3" bestFit="1" customWidth="1"/>
    <col min="8608" max="8608" width="15.5546875" style="3" bestFit="1" customWidth="1"/>
    <col min="8609" max="8609" width="14.6640625" style="3" bestFit="1" customWidth="1"/>
    <col min="8610" max="8610" width="13.44140625" style="3" bestFit="1" customWidth="1"/>
    <col min="8611" max="8611" width="14.6640625" style="3" bestFit="1" customWidth="1"/>
    <col min="8612" max="8612" width="13.44140625" style="3" bestFit="1" customWidth="1"/>
    <col min="8613" max="8613" width="14.6640625" style="3" bestFit="1" customWidth="1"/>
    <col min="8614" max="8614" width="13.44140625" style="3" bestFit="1" customWidth="1"/>
    <col min="8615" max="8617" width="14.6640625" style="3" bestFit="1" customWidth="1"/>
    <col min="8618" max="8618" width="13.44140625" style="3" bestFit="1" customWidth="1"/>
    <col min="8619" max="8621" width="14.6640625" style="3" bestFit="1" customWidth="1"/>
    <col min="8622" max="8623" width="15.5546875" style="3" bestFit="1" customWidth="1"/>
    <col min="8624" max="8850" width="9.109375" style="3"/>
    <col min="8851" max="8851" width="13.44140625" style="3" customWidth="1"/>
    <col min="8852" max="8852" width="16.5546875" style="3" bestFit="1" customWidth="1"/>
    <col min="8853" max="8853" width="14.6640625" style="3" bestFit="1" customWidth="1"/>
    <col min="8854" max="8856" width="15.5546875" style="3" bestFit="1" customWidth="1"/>
    <col min="8857" max="8858" width="14.6640625" style="3" bestFit="1" customWidth="1"/>
    <col min="8859" max="8860" width="15.5546875" style="3" bestFit="1" customWidth="1"/>
    <col min="8861" max="8863" width="14.6640625" style="3" bestFit="1" customWidth="1"/>
    <col min="8864" max="8864" width="15.5546875" style="3" bestFit="1" customWidth="1"/>
    <col min="8865" max="8865" width="14.6640625" style="3" bestFit="1" customWidth="1"/>
    <col min="8866" max="8866" width="13.44140625" style="3" bestFit="1" customWidth="1"/>
    <col min="8867" max="8867" width="14.6640625" style="3" bestFit="1" customWidth="1"/>
    <col min="8868" max="8868" width="13.44140625" style="3" bestFit="1" customWidth="1"/>
    <col min="8869" max="8869" width="14.6640625" style="3" bestFit="1" customWidth="1"/>
    <col min="8870" max="8870" width="13.44140625" style="3" bestFit="1" customWidth="1"/>
    <col min="8871" max="8873" width="14.6640625" style="3" bestFit="1" customWidth="1"/>
    <col min="8874" max="8874" width="13.44140625" style="3" bestFit="1" customWidth="1"/>
    <col min="8875" max="8877" width="14.6640625" style="3" bestFit="1" customWidth="1"/>
    <col min="8878" max="8879" width="15.5546875" style="3" bestFit="1" customWidth="1"/>
    <col min="8880" max="9106" width="9.109375" style="3"/>
    <col min="9107" max="9107" width="13.44140625" style="3" customWidth="1"/>
    <col min="9108" max="9108" width="16.5546875" style="3" bestFit="1" customWidth="1"/>
    <col min="9109" max="9109" width="14.6640625" style="3" bestFit="1" customWidth="1"/>
    <col min="9110" max="9112" width="15.5546875" style="3" bestFit="1" customWidth="1"/>
    <col min="9113" max="9114" width="14.6640625" style="3" bestFit="1" customWidth="1"/>
    <col min="9115" max="9116" width="15.5546875" style="3" bestFit="1" customWidth="1"/>
    <col min="9117" max="9119" width="14.6640625" style="3" bestFit="1" customWidth="1"/>
    <col min="9120" max="9120" width="15.5546875" style="3" bestFit="1" customWidth="1"/>
    <col min="9121" max="9121" width="14.6640625" style="3" bestFit="1" customWidth="1"/>
    <col min="9122" max="9122" width="13.44140625" style="3" bestFit="1" customWidth="1"/>
    <col min="9123" max="9123" width="14.6640625" style="3" bestFit="1" customWidth="1"/>
    <col min="9124" max="9124" width="13.44140625" style="3" bestFit="1" customWidth="1"/>
    <col min="9125" max="9125" width="14.6640625" style="3" bestFit="1" customWidth="1"/>
    <col min="9126" max="9126" width="13.44140625" style="3" bestFit="1" customWidth="1"/>
    <col min="9127" max="9129" width="14.6640625" style="3" bestFit="1" customWidth="1"/>
    <col min="9130" max="9130" width="13.44140625" style="3" bestFit="1" customWidth="1"/>
    <col min="9131" max="9133" width="14.6640625" style="3" bestFit="1" customWidth="1"/>
    <col min="9134" max="9135" width="15.5546875" style="3" bestFit="1" customWidth="1"/>
    <col min="9136" max="9362" width="9.109375" style="3"/>
    <col min="9363" max="9363" width="13.44140625" style="3" customWidth="1"/>
    <col min="9364" max="9364" width="16.5546875" style="3" bestFit="1" customWidth="1"/>
    <col min="9365" max="9365" width="14.6640625" style="3" bestFit="1" customWidth="1"/>
    <col min="9366" max="9368" width="15.5546875" style="3" bestFit="1" customWidth="1"/>
    <col min="9369" max="9370" width="14.6640625" style="3" bestFit="1" customWidth="1"/>
    <col min="9371" max="9372" width="15.5546875" style="3" bestFit="1" customWidth="1"/>
    <col min="9373" max="9375" width="14.6640625" style="3" bestFit="1" customWidth="1"/>
    <col min="9376" max="9376" width="15.5546875" style="3" bestFit="1" customWidth="1"/>
    <col min="9377" max="9377" width="14.6640625" style="3" bestFit="1" customWidth="1"/>
    <col min="9378" max="9378" width="13.44140625" style="3" bestFit="1" customWidth="1"/>
    <col min="9379" max="9379" width="14.6640625" style="3" bestFit="1" customWidth="1"/>
    <col min="9380" max="9380" width="13.44140625" style="3" bestFit="1" customWidth="1"/>
    <col min="9381" max="9381" width="14.6640625" style="3" bestFit="1" customWidth="1"/>
    <col min="9382" max="9382" width="13.44140625" style="3" bestFit="1" customWidth="1"/>
    <col min="9383" max="9385" width="14.6640625" style="3" bestFit="1" customWidth="1"/>
    <col min="9386" max="9386" width="13.44140625" style="3" bestFit="1" customWidth="1"/>
    <col min="9387" max="9389" width="14.6640625" style="3" bestFit="1" customWidth="1"/>
    <col min="9390" max="9391" width="15.5546875" style="3" bestFit="1" customWidth="1"/>
    <col min="9392" max="9618" width="9.109375" style="3"/>
    <col min="9619" max="9619" width="13.44140625" style="3" customWidth="1"/>
    <col min="9620" max="9620" width="16.5546875" style="3" bestFit="1" customWidth="1"/>
    <col min="9621" max="9621" width="14.6640625" style="3" bestFit="1" customWidth="1"/>
    <col min="9622" max="9624" width="15.5546875" style="3" bestFit="1" customWidth="1"/>
    <col min="9625" max="9626" width="14.6640625" style="3" bestFit="1" customWidth="1"/>
    <col min="9627" max="9628" width="15.5546875" style="3" bestFit="1" customWidth="1"/>
    <col min="9629" max="9631" width="14.6640625" style="3" bestFit="1" customWidth="1"/>
    <col min="9632" max="9632" width="15.5546875" style="3" bestFit="1" customWidth="1"/>
    <col min="9633" max="9633" width="14.6640625" style="3" bestFit="1" customWidth="1"/>
    <col min="9634" max="9634" width="13.44140625" style="3" bestFit="1" customWidth="1"/>
    <col min="9635" max="9635" width="14.6640625" style="3" bestFit="1" customWidth="1"/>
    <col min="9636" max="9636" width="13.44140625" style="3" bestFit="1" customWidth="1"/>
    <col min="9637" max="9637" width="14.6640625" style="3" bestFit="1" customWidth="1"/>
    <col min="9638" max="9638" width="13.44140625" style="3" bestFit="1" customWidth="1"/>
    <col min="9639" max="9641" width="14.6640625" style="3" bestFit="1" customWidth="1"/>
    <col min="9642" max="9642" width="13.44140625" style="3" bestFit="1" customWidth="1"/>
    <col min="9643" max="9645" width="14.6640625" style="3" bestFit="1" customWidth="1"/>
    <col min="9646" max="9647" width="15.5546875" style="3" bestFit="1" customWidth="1"/>
    <col min="9648" max="9874" width="9.109375" style="3"/>
    <col min="9875" max="9875" width="13.44140625" style="3" customWidth="1"/>
    <col min="9876" max="9876" width="16.5546875" style="3" bestFit="1" customWidth="1"/>
    <col min="9877" max="9877" width="14.6640625" style="3" bestFit="1" customWidth="1"/>
    <col min="9878" max="9880" width="15.5546875" style="3" bestFit="1" customWidth="1"/>
    <col min="9881" max="9882" width="14.6640625" style="3" bestFit="1" customWidth="1"/>
    <col min="9883" max="9884" width="15.5546875" style="3" bestFit="1" customWidth="1"/>
    <col min="9885" max="9887" width="14.6640625" style="3" bestFit="1" customWidth="1"/>
    <col min="9888" max="9888" width="15.5546875" style="3" bestFit="1" customWidth="1"/>
    <col min="9889" max="9889" width="14.6640625" style="3" bestFit="1" customWidth="1"/>
    <col min="9890" max="9890" width="13.44140625" style="3" bestFit="1" customWidth="1"/>
    <col min="9891" max="9891" width="14.6640625" style="3" bestFit="1" customWidth="1"/>
    <col min="9892" max="9892" width="13.44140625" style="3" bestFit="1" customWidth="1"/>
    <col min="9893" max="9893" width="14.6640625" style="3" bestFit="1" customWidth="1"/>
    <col min="9894" max="9894" width="13.44140625" style="3" bestFit="1" customWidth="1"/>
    <col min="9895" max="9897" width="14.6640625" style="3" bestFit="1" customWidth="1"/>
    <col min="9898" max="9898" width="13.44140625" style="3" bestFit="1" customWidth="1"/>
    <col min="9899" max="9901" width="14.6640625" style="3" bestFit="1" customWidth="1"/>
    <col min="9902" max="9903" width="15.5546875" style="3" bestFit="1" customWidth="1"/>
    <col min="9904" max="10130" width="9.109375" style="3"/>
    <col min="10131" max="10131" width="13.44140625" style="3" customWidth="1"/>
    <col min="10132" max="10132" width="16.5546875" style="3" bestFit="1" customWidth="1"/>
    <col min="10133" max="10133" width="14.6640625" style="3" bestFit="1" customWidth="1"/>
    <col min="10134" max="10136" width="15.5546875" style="3" bestFit="1" customWidth="1"/>
    <col min="10137" max="10138" width="14.6640625" style="3" bestFit="1" customWidth="1"/>
    <col min="10139" max="10140" width="15.5546875" style="3" bestFit="1" customWidth="1"/>
    <col min="10141" max="10143" width="14.6640625" style="3" bestFit="1" customWidth="1"/>
    <col min="10144" max="10144" width="15.5546875" style="3" bestFit="1" customWidth="1"/>
    <col min="10145" max="10145" width="14.6640625" style="3" bestFit="1" customWidth="1"/>
    <col min="10146" max="10146" width="13.44140625" style="3" bestFit="1" customWidth="1"/>
    <col min="10147" max="10147" width="14.6640625" style="3" bestFit="1" customWidth="1"/>
    <col min="10148" max="10148" width="13.44140625" style="3" bestFit="1" customWidth="1"/>
    <col min="10149" max="10149" width="14.6640625" style="3" bestFit="1" customWidth="1"/>
    <col min="10150" max="10150" width="13.44140625" style="3" bestFit="1" customWidth="1"/>
    <col min="10151" max="10153" width="14.6640625" style="3" bestFit="1" customWidth="1"/>
    <col min="10154" max="10154" width="13.44140625" style="3" bestFit="1" customWidth="1"/>
    <col min="10155" max="10157" width="14.6640625" style="3" bestFit="1" customWidth="1"/>
    <col min="10158" max="10159" width="15.5546875" style="3" bestFit="1" customWidth="1"/>
    <col min="10160" max="10386" width="9.109375" style="3"/>
    <col min="10387" max="10387" width="13.44140625" style="3" customWidth="1"/>
    <col min="10388" max="10388" width="16.5546875" style="3" bestFit="1" customWidth="1"/>
    <col min="10389" max="10389" width="14.6640625" style="3" bestFit="1" customWidth="1"/>
    <col min="10390" max="10392" width="15.5546875" style="3" bestFit="1" customWidth="1"/>
    <col min="10393" max="10394" width="14.6640625" style="3" bestFit="1" customWidth="1"/>
    <col min="10395" max="10396" width="15.5546875" style="3" bestFit="1" customWidth="1"/>
    <col min="10397" max="10399" width="14.6640625" style="3" bestFit="1" customWidth="1"/>
    <col min="10400" max="10400" width="15.5546875" style="3" bestFit="1" customWidth="1"/>
    <col min="10401" max="10401" width="14.6640625" style="3" bestFit="1" customWidth="1"/>
    <col min="10402" max="10402" width="13.44140625" style="3" bestFit="1" customWidth="1"/>
    <col min="10403" max="10403" width="14.6640625" style="3" bestFit="1" customWidth="1"/>
    <col min="10404" max="10404" width="13.44140625" style="3" bestFit="1" customWidth="1"/>
    <col min="10405" max="10405" width="14.6640625" style="3" bestFit="1" customWidth="1"/>
    <col min="10406" max="10406" width="13.44140625" style="3" bestFit="1" customWidth="1"/>
    <col min="10407" max="10409" width="14.6640625" style="3" bestFit="1" customWidth="1"/>
    <col min="10410" max="10410" width="13.44140625" style="3" bestFit="1" customWidth="1"/>
    <col min="10411" max="10413" width="14.6640625" style="3" bestFit="1" customWidth="1"/>
    <col min="10414" max="10415" width="15.5546875" style="3" bestFit="1" customWidth="1"/>
    <col min="10416" max="10642" width="9.109375" style="3"/>
    <col min="10643" max="10643" width="13.44140625" style="3" customWidth="1"/>
    <col min="10644" max="10644" width="16.5546875" style="3" bestFit="1" customWidth="1"/>
    <col min="10645" max="10645" width="14.6640625" style="3" bestFit="1" customWidth="1"/>
    <col min="10646" max="10648" width="15.5546875" style="3" bestFit="1" customWidth="1"/>
    <col min="10649" max="10650" width="14.6640625" style="3" bestFit="1" customWidth="1"/>
    <col min="10651" max="10652" width="15.5546875" style="3" bestFit="1" customWidth="1"/>
    <col min="10653" max="10655" width="14.6640625" style="3" bestFit="1" customWidth="1"/>
    <col min="10656" max="10656" width="15.5546875" style="3" bestFit="1" customWidth="1"/>
    <col min="10657" max="10657" width="14.6640625" style="3" bestFit="1" customWidth="1"/>
    <col min="10658" max="10658" width="13.44140625" style="3" bestFit="1" customWidth="1"/>
    <col min="10659" max="10659" width="14.6640625" style="3" bestFit="1" customWidth="1"/>
    <col min="10660" max="10660" width="13.44140625" style="3" bestFit="1" customWidth="1"/>
    <col min="10661" max="10661" width="14.6640625" style="3" bestFit="1" customWidth="1"/>
    <col min="10662" max="10662" width="13.44140625" style="3" bestFit="1" customWidth="1"/>
    <col min="10663" max="10665" width="14.6640625" style="3" bestFit="1" customWidth="1"/>
    <col min="10666" max="10666" width="13.44140625" style="3" bestFit="1" customWidth="1"/>
    <col min="10667" max="10669" width="14.6640625" style="3" bestFit="1" customWidth="1"/>
    <col min="10670" max="10671" width="15.5546875" style="3" bestFit="1" customWidth="1"/>
    <col min="10672" max="10898" width="9.109375" style="3"/>
    <col min="10899" max="10899" width="13.44140625" style="3" customWidth="1"/>
    <col min="10900" max="10900" width="16.5546875" style="3" bestFit="1" customWidth="1"/>
    <col min="10901" max="10901" width="14.6640625" style="3" bestFit="1" customWidth="1"/>
    <col min="10902" max="10904" width="15.5546875" style="3" bestFit="1" customWidth="1"/>
    <col min="10905" max="10906" width="14.6640625" style="3" bestFit="1" customWidth="1"/>
    <col min="10907" max="10908" width="15.5546875" style="3" bestFit="1" customWidth="1"/>
    <col min="10909" max="10911" width="14.6640625" style="3" bestFit="1" customWidth="1"/>
    <col min="10912" max="10912" width="15.5546875" style="3" bestFit="1" customWidth="1"/>
    <col min="10913" max="10913" width="14.6640625" style="3" bestFit="1" customWidth="1"/>
    <col min="10914" max="10914" width="13.44140625" style="3" bestFit="1" customWidth="1"/>
    <col min="10915" max="10915" width="14.6640625" style="3" bestFit="1" customWidth="1"/>
    <col min="10916" max="10916" width="13.44140625" style="3" bestFit="1" customWidth="1"/>
    <col min="10917" max="10917" width="14.6640625" style="3" bestFit="1" customWidth="1"/>
    <col min="10918" max="10918" width="13.44140625" style="3" bestFit="1" customWidth="1"/>
    <col min="10919" max="10921" width="14.6640625" style="3" bestFit="1" customWidth="1"/>
    <col min="10922" max="10922" width="13.44140625" style="3" bestFit="1" customWidth="1"/>
    <col min="10923" max="10925" width="14.6640625" style="3" bestFit="1" customWidth="1"/>
    <col min="10926" max="10927" width="15.5546875" style="3" bestFit="1" customWidth="1"/>
    <col min="10928" max="11154" width="9.109375" style="3"/>
    <col min="11155" max="11155" width="13.44140625" style="3" customWidth="1"/>
    <col min="11156" max="11156" width="16.5546875" style="3" bestFit="1" customWidth="1"/>
    <col min="11157" max="11157" width="14.6640625" style="3" bestFit="1" customWidth="1"/>
    <col min="11158" max="11160" width="15.5546875" style="3" bestFit="1" customWidth="1"/>
    <col min="11161" max="11162" width="14.6640625" style="3" bestFit="1" customWidth="1"/>
    <col min="11163" max="11164" width="15.5546875" style="3" bestFit="1" customWidth="1"/>
    <col min="11165" max="11167" width="14.6640625" style="3" bestFit="1" customWidth="1"/>
    <col min="11168" max="11168" width="15.5546875" style="3" bestFit="1" customWidth="1"/>
    <col min="11169" max="11169" width="14.6640625" style="3" bestFit="1" customWidth="1"/>
    <col min="11170" max="11170" width="13.44140625" style="3" bestFit="1" customWidth="1"/>
    <col min="11171" max="11171" width="14.6640625" style="3" bestFit="1" customWidth="1"/>
    <col min="11172" max="11172" width="13.44140625" style="3" bestFit="1" customWidth="1"/>
    <col min="11173" max="11173" width="14.6640625" style="3" bestFit="1" customWidth="1"/>
    <col min="11174" max="11174" width="13.44140625" style="3" bestFit="1" customWidth="1"/>
    <col min="11175" max="11177" width="14.6640625" style="3" bestFit="1" customWidth="1"/>
    <col min="11178" max="11178" width="13.44140625" style="3" bestFit="1" customWidth="1"/>
    <col min="11179" max="11181" width="14.6640625" style="3" bestFit="1" customWidth="1"/>
    <col min="11182" max="11183" width="15.5546875" style="3" bestFit="1" customWidth="1"/>
    <col min="11184" max="11410" width="9.109375" style="3"/>
    <col min="11411" max="11411" width="13.44140625" style="3" customWidth="1"/>
    <col min="11412" max="11412" width="16.5546875" style="3" bestFit="1" customWidth="1"/>
    <col min="11413" max="11413" width="14.6640625" style="3" bestFit="1" customWidth="1"/>
    <col min="11414" max="11416" width="15.5546875" style="3" bestFit="1" customWidth="1"/>
    <col min="11417" max="11418" width="14.6640625" style="3" bestFit="1" customWidth="1"/>
    <col min="11419" max="11420" width="15.5546875" style="3" bestFit="1" customWidth="1"/>
    <col min="11421" max="11423" width="14.6640625" style="3" bestFit="1" customWidth="1"/>
    <col min="11424" max="11424" width="15.5546875" style="3" bestFit="1" customWidth="1"/>
    <col min="11425" max="11425" width="14.6640625" style="3" bestFit="1" customWidth="1"/>
    <col min="11426" max="11426" width="13.44140625" style="3" bestFit="1" customWidth="1"/>
    <col min="11427" max="11427" width="14.6640625" style="3" bestFit="1" customWidth="1"/>
    <col min="11428" max="11428" width="13.44140625" style="3" bestFit="1" customWidth="1"/>
    <col min="11429" max="11429" width="14.6640625" style="3" bestFit="1" customWidth="1"/>
    <col min="11430" max="11430" width="13.44140625" style="3" bestFit="1" customWidth="1"/>
    <col min="11431" max="11433" width="14.6640625" style="3" bestFit="1" customWidth="1"/>
    <col min="11434" max="11434" width="13.44140625" style="3" bestFit="1" customWidth="1"/>
    <col min="11435" max="11437" width="14.6640625" style="3" bestFit="1" customWidth="1"/>
    <col min="11438" max="11439" width="15.5546875" style="3" bestFit="1" customWidth="1"/>
    <col min="11440" max="11666" width="9.109375" style="3"/>
    <col min="11667" max="11667" width="13.44140625" style="3" customWidth="1"/>
    <col min="11668" max="11668" width="16.5546875" style="3" bestFit="1" customWidth="1"/>
    <col min="11669" max="11669" width="14.6640625" style="3" bestFit="1" customWidth="1"/>
    <col min="11670" max="11672" width="15.5546875" style="3" bestFit="1" customWidth="1"/>
    <col min="11673" max="11674" width="14.6640625" style="3" bestFit="1" customWidth="1"/>
    <col min="11675" max="11676" width="15.5546875" style="3" bestFit="1" customWidth="1"/>
    <col min="11677" max="11679" width="14.6640625" style="3" bestFit="1" customWidth="1"/>
    <col min="11680" max="11680" width="15.5546875" style="3" bestFit="1" customWidth="1"/>
    <col min="11681" max="11681" width="14.6640625" style="3" bestFit="1" customWidth="1"/>
    <col min="11682" max="11682" width="13.44140625" style="3" bestFit="1" customWidth="1"/>
    <col min="11683" max="11683" width="14.6640625" style="3" bestFit="1" customWidth="1"/>
    <col min="11684" max="11684" width="13.44140625" style="3" bestFit="1" customWidth="1"/>
    <col min="11685" max="11685" width="14.6640625" style="3" bestFit="1" customWidth="1"/>
    <col min="11686" max="11686" width="13.44140625" style="3" bestFit="1" customWidth="1"/>
    <col min="11687" max="11689" width="14.6640625" style="3" bestFit="1" customWidth="1"/>
    <col min="11690" max="11690" width="13.44140625" style="3" bestFit="1" customWidth="1"/>
    <col min="11691" max="11693" width="14.6640625" style="3" bestFit="1" customWidth="1"/>
    <col min="11694" max="11695" width="15.5546875" style="3" bestFit="1" customWidth="1"/>
    <col min="11696" max="11922" width="9.109375" style="3"/>
    <col min="11923" max="11923" width="13.44140625" style="3" customWidth="1"/>
    <col min="11924" max="11924" width="16.5546875" style="3" bestFit="1" customWidth="1"/>
    <col min="11925" max="11925" width="14.6640625" style="3" bestFit="1" customWidth="1"/>
    <col min="11926" max="11928" width="15.5546875" style="3" bestFit="1" customWidth="1"/>
    <col min="11929" max="11930" width="14.6640625" style="3" bestFit="1" customWidth="1"/>
    <col min="11931" max="11932" width="15.5546875" style="3" bestFit="1" customWidth="1"/>
    <col min="11933" max="11935" width="14.6640625" style="3" bestFit="1" customWidth="1"/>
    <col min="11936" max="11936" width="15.5546875" style="3" bestFit="1" customWidth="1"/>
    <col min="11937" max="11937" width="14.6640625" style="3" bestFit="1" customWidth="1"/>
    <col min="11938" max="11938" width="13.44140625" style="3" bestFit="1" customWidth="1"/>
    <col min="11939" max="11939" width="14.6640625" style="3" bestFit="1" customWidth="1"/>
    <col min="11940" max="11940" width="13.44140625" style="3" bestFit="1" customWidth="1"/>
    <col min="11941" max="11941" width="14.6640625" style="3" bestFit="1" customWidth="1"/>
    <col min="11942" max="11942" width="13.44140625" style="3" bestFit="1" customWidth="1"/>
    <col min="11943" max="11945" width="14.6640625" style="3" bestFit="1" customWidth="1"/>
    <col min="11946" max="11946" width="13.44140625" style="3" bestFit="1" customWidth="1"/>
    <col min="11947" max="11949" width="14.6640625" style="3" bestFit="1" customWidth="1"/>
    <col min="11950" max="11951" width="15.5546875" style="3" bestFit="1" customWidth="1"/>
    <col min="11952" max="12178" width="9.109375" style="3"/>
    <col min="12179" max="12179" width="13.44140625" style="3" customWidth="1"/>
    <col min="12180" max="12180" width="16.5546875" style="3" bestFit="1" customWidth="1"/>
    <col min="12181" max="12181" width="14.6640625" style="3" bestFit="1" customWidth="1"/>
    <col min="12182" max="12184" width="15.5546875" style="3" bestFit="1" customWidth="1"/>
    <col min="12185" max="12186" width="14.6640625" style="3" bestFit="1" customWidth="1"/>
    <col min="12187" max="12188" width="15.5546875" style="3" bestFit="1" customWidth="1"/>
    <col min="12189" max="12191" width="14.6640625" style="3" bestFit="1" customWidth="1"/>
    <col min="12192" max="12192" width="15.5546875" style="3" bestFit="1" customWidth="1"/>
    <col min="12193" max="12193" width="14.6640625" style="3" bestFit="1" customWidth="1"/>
    <col min="12194" max="12194" width="13.44140625" style="3" bestFit="1" customWidth="1"/>
    <col min="12195" max="12195" width="14.6640625" style="3" bestFit="1" customWidth="1"/>
    <col min="12196" max="12196" width="13.44140625" style="3" bestFit="1" customWidth="1"/>
    <col min="12197" max="12197" width="14.6640625" style="3" bestFit="1" customWidth="1"/>
    <col min="12198" max="12198" width="13.44140625" style="3" bestFit="1" customWidth="1"/>
    <col min="12199" max="12201" width="14.6640625" style="3" bestFit="1" customWidth="1"/>
    <col min="12202" max="12202" width="13.44140625" style="3" bestFit="1" customWidth="1"/>
    <col min="12203" max="12205" width="14.6640625" style="3" bestFit="1" customWidth="1"/>
    <col min="12206" max="12207" width="15.5546875" style="3" bestFit="1" customWidth="1"/>
    <col min="12208" max="12434" width="9.109375" style="3"/>
    <col min="12435" max="12435" width="13.44140625" style="3" customWidth="1"/>
    <col min="12436" max="12436" width="16.5546875" style="3" bestFit="1" customWidth="1"/>
    <col min="12437" max="12437" width="14.6640625" style="3" bestFit="1" customWidth="1"/>
    <col min="12438" max="12440" width="15.5546875" style="3" bestFit="1" customWidth="1"/>
    <col min="12441" max="12442" width="14.6640625" style="3" bestFit="1" customWidth="1"/>
    <col min="12443" max="12444" width="15.5546875" style="3" bestFit="1" customWidth="1"/>
    <col min="12445" max="12447" width="14.6640625" style="3" bestFit="1" customWidth="1"/>
    <col min="12448" max="12448" width="15.5546875" style="3" bestFit="1" customWidth="1"/>
    <col min="12449" max="12449" width="14.6640625" style="3" bestFit="1" customWidth="1"/>
    <col min="12450" max="12450" width="13.44140625" style="3" bestFit="1" customWidth="1"/>
    <col min="12451" max="12451" width="14.6640625" style="3" bestFit="1" customWidth="1"/>
    <col min="12452" max="12452" width="13.44140625" style="3" bestFit="1" customWidth="1"/>
    <col min="12453" max="12453" width="14.6640625" style="3" bestFit="1" customWidth="1"/>
    <col min="12454" max="12454" width="13.44140625" style="3" bestFit="1" customWidth="1"/>
    <col min="12455" max="12457" width="14.6640625" style="3" bestFit="1" customWidth="1"/>
    <col min="12458" max="12458" width="13.44140625" style="3" bestFit="1" customWidth="1"/>
    <col min="12459" max="12461" width="14.6640625" style="3" bestFit="1" customWidth="1"/>
    <col min="12462" max="12463" width="15.5546875" style="3" bestFit="1" customWidth="1"/>
    <col min="12464" max="12690" width="9.109375" style="3"/>
    <col min="12691" max="12691" width="13.44140625" style="3" customWidth="1"/>
    <col min="12692" max="12692" width="16.5546875" style="3" bestFit="1" customWidth="1"/>
    <col min="12693" max="12693" width="14.6640625" style="3" bestFit="1" customWidth="1"/>
    <col min="12694" max="12696" width="15.5546875" style="3" bestFit="1" customWidth="1"/>
    <col min="12697" max="12698" width="14.6640625" style="3" bestFit="1" customWidth="1"/>
    <col min="12699" max="12700" width="15.5546875" style="3" bestFit="1" customWidth="1"/>
    <col min="12701" max="12703" width="14.6640625" style="3" bestFit="1" customWidth="1"/>
    <col min="12704" max="12704" width="15.5546875" style="3" bestFit="1" customWidth="1"/>
    <col min="12705" max="12705" width="14.6640625" style="3" bestFit="1" customWidth="1"/>
    <col min="12706" max="12706" width="13.44140625" style="3" bestFit="1" customWidth="1"/>
    <col min="12707" max="12707" width="14.6640625" style="3" bestFit="1" customWidth="1"/>
    <col min="12708" max="12708" width="13.44140625" style="3" bestFit="1" customWidth="1"/>
    <col min="12709" max="12709" width="14.6640625" style="3" bestFit="1" customWidth="1"/>
    <col min="12710" max="12710" width="13.44140625" style="3" bestFit="1" customWidth="1"/>
    <col min="12711" max="12713" width="14.6640625" style="3" bestFit="1" customWidth="1"/>
    <col min="12714" max="12714" width="13.44140625" style="3" bestFit="1" customWidth="1"/>
    <col min="12715" max="12717" width="14.6640625" style="3" bestFit="1" customWidth="1"/>
    <col min="12718" max="12719" width="15.5546875" style="3" bestFit="1" customWidth="1"/>
    <col min="12720" max="12946" width="9.109375" style="3"/>
    <col min="12947" max="12947" width="13.44140625" style="3" customWidth="1"/>
    <col min="12948" max="12948" width="16.5546875" style="3" bestFit="1" customWidth="1"/>
    <col min="12949" max="12949" width="14.6640625" style="3" bestFit="1" customWidth="1"/>
    <col min="12950" max="12952" width="15.5546875" style="3" bestFit="1" customWidth="1"/>
    <col min="12953" max="12954" width="14.6640625" style="3" bestFit="1" customWidth="1"/>
    <col min="12955" max="12956" width="15.5546875" style="3" bestFit="1" customWidth="1"/>
    <col min="12957" max="12959" width="14.6640625" style="3" bestFit="1" customWidth="1"/>
    <col min="12960" max="12960" width="15.5546875" style="3" bestFit="1" customWidth="1"/>
    <col min="12961" max="12961" width="14.6640625" style="3" bestFit="1" customWidth="1"/>
    <col min="12962" max="12962" width="13.44140625" style="3" bestFit="1" customWidth="1"/>
    <col min="12963" max="12963" width="14.6640625" style="3" bestFit="1" customWidth="1"/>
    <col min="12964" max="12964" width="13.44140625" style="3" bestFit="1" customWidth="1"/>
    <col min="12965" max="12965" width="14.6640625" style="3" bestFit="1" customWidth="1"/>
    <col min="12966" max="12966" width="13.44140625" style="3" bestFit="1" customWidth="1"/>
    <col min="12967" max="12969" width="14.6640625" style="3" bestFit="1" customWidth="1"/>
    <col min="12970" max="12970" width="13.44140625" style="3" bestFit="1" customWidth="1"/>
    <col min="12971" max="12973" width="14.6640625" style="3" bestFit="1" customWidth="1"/>
    <col min="12974" max="12975" width="15.5546875" style="3" bestFit="1" customWidth="1"/>
    <col min="12976" max="13202" width="9.109375" style="3"/>
    <col min="13203" max="13203" width="13.44140625" style="3" customWidth="1"/>
    <col min="13204" max="13204" width="16.5546875" style="3" bestFit="1" customWidth="1"/>
    <col min="13205" max="13205" width="14.6640625" style="3" bestFit="1" customWidth="1"/>
    <col min="13206" max="13208" width="15.5546875" style="3" bestFit="1" customWidth="1"/>
    <col min="13209" max="13210" width="14.6640625" style="3" bestFit="1" customWidth="1"/>
    <col min="13211" max="13212" width="15.5546875" style="3" bestFit="1" customWidth="1"/>
    <col min="13213" max="13215" width="14.6640625" style="3" bestFit="1" customWidth="1"/>
    <col min="13216" max="13216" width="15.5546875" style="3" bestFit="1" customWidth="1"/>
    <col min="13217" max="13217" width="14.6640625" style="3" bestFit="1" customWidth="1"/>
    <col min="13218" max="13218" width="13.44140625" style="3" bestFit="1" customWidth="1"/>
    <col min="13219" max="13219" width="14.6640625" style="3" bestFit="1" customWidth="1"/>
    <col min="13220" max="13220" width="13.44140625" style="3" bestFit="1" customWidth="1"/>
    <col min="13221" max="13221" width="14.6640625" style="3" bestFit="1" customWidth="1"/>
    <col min="13222" max="13222" width="13.44140625" style="3" bestFit="1" customWidth="1"/>
    <col min="13223" max="13225" width="14.6640625" style="3" bestFit="1" customWidth="1"/>
    <col min="13226" max="13226" width="13.44140625" style="3" bestFit="1" customWidth="1"/>
    <col min="13227" max="13229" width="14.6640625" style="3" bestFit="1" customWidth="1"/>
    <col min="13230" max="13231" width="15.5546875" style="3" bestFit="1" customWidth="1"/>
    <col min="13232" max="13458" width="9.109375" style="3"/>
    <col min="13459" max="13459" width="13.44140625" style="3" customWidth="1"/>
    <col min="13460" max="13460" width="16.5546875" style="3" bestFit="1" customWidth="1"/>
    <col min="13461" max="13461" width="14.6640625" style="3" bestFit="1" customWidth="1"/>
    <col min="13462" max="13464" width="15.5546875" style="3" bestFit="1" customWidth="1"/>
    <col min="13465" max="13466" width="14.6640625" style="3" bestFit="1" customWidth="1"/>
    <col min="13467" max="13468" width="15.5546875" style="3" bestFit="1" customWidth="1"/>
    <col min="13469" max="13471" width="14.6640625" style="3" bestFit="1" customWidth="1"/>
    <col min="13472" max="13472" width="15.5546875" style="3" bestFit="1" customWidth="1"/>
    <col min="13473" max="13473" width="14.6640625" style="3" bestFit="1" customWidth="1"/>
    <col min="13474" max="13474" width="13.44140625" style="3" bestFit="1" customWidth="1"/>
    <col min="13475" max="13475" width="14.6640625" style="3" bestFit="1" customWidth="1"/>
    <col min="13476" max="13476" width="13.44140625" style="3" bestFit="1" customWidth="1"/>
    <col min="13477" max="13477" width="14.6640625" style="3" bestFit="1" customWidth="1"/>
    <col min="13478" max="13478" width="13.44140625" style="3" bestFit="1" customWidth="1"/>
    <col min="13479" max="13481" width="14.6640625" style="3" bestFit="1" customWidth="1"/>
    <col min="13482" max="13482" width="13.44140625" style="3" bestFit="1" customWidth="1"/>
    <col min="13483" max="13485" width="14.6640625" style="3" bestFit="1" customWidth="1"/>
    <col min="13486" max="13487" width="15.5546875" style="3" bestFit="1" customWidth="1"/>
    <col min="13488" max="13714" width="9.109375" style="3"/>
    <col min="13715" max="13715" width="13.44140625" style="3" customWidth="1"/>
    <col min="13716" max="13716" width="16.5546875" style="3" bestFit="1" customWidth="1"/>
    <col min="13717" max="13717" width="14.6640625" style="3" bestFit="1" customWidth="1"/>
    <col min="13718" max="13720" width="15.5546875" style="3" bestFit="1" customWidth="1"/>
    <col min="13721" max="13722" width="14.6640625" style="3" bestFit="1" customWidth="1"/>
    <col min="13723" max="13724" width="15.5546875" style="3" bestFit="1" customWidth="1"/>
    <col min="13725" max="13727" width="14.6640625" style="3" bestFit="1" customWidth="1"/>
    <col min="13728" max="13728" width="15.5546875" style="3" bestFit="1" customWidth="1"/>
    <col min="13729" max="13729" width="14.6640625" style="3" bestFit="1" customWidth="1"/>
    <col min="13730" max="13730" width="13.44140625" style="3" bestFit="1" customWidth="1"/>
    <col min="13731" max="13731" width="14.6640625" style="3" bestFit="1" customWidth="1"/>
    <col min="13732" max="13732" width="13.44140625" style="3" bestFit="1" customWidth="1"/>
    <col min="13733" max="13733" width="14.6640625" style="3" bestFit="1" customWidth="1"/>
    <col min="13734" max="13734" width="13.44140625" style="3" bestFit="1" customWidth="1"/>
    <col min="13735" max="13737" width="14.6640625" style="3" bestFit="1" customWidth="1"/>
    <col min="13738" max="13738" width="13.44140625" style="3" bestFit="1" customWidth="1"/>
    <col min="13739" max="13741" width="14.6640625" style="3" bestFit="1" customWidth="1"/>
    <col min="13742" max="13743" width="15.5546875" style="3" bestFit="1" customWidth="1"/>
    <col min="13744" max="13970" width="9.109375" style="3"/>
    <col min="13971" max="13971" width="13.44140625" style="3" customWidth="1"/>
    <col min="13972" max="13972" width="16.5546875" style="3" bestFit="1" customWidth="1"/>
    <col min="13973" max="13973" width="14.6640625" style="3" bestFit="1" customWidth="1"/>
    <col min="13974" max="13976" width="15.5546875" style="3" bestFit="1" customWidth="1"/>
    <col min="13977" max="13978" width="14.6640625" style="3" bestFit="1" customWidth="1"/>
    <col min="13979" max="13980" width="15.5546875" style="3" bestFit="1" customWidth="1"/>
    <col min="13981" max="13983" width="14.6640625" style="3" bestFit="1" customWidth="1"/>
    <col min="13984" max="13984" width="15.5546875" style="3" bestFit="1" customWidth="1"/>
    <col min="13985" max="13985" width="14.6640625" style="3" bestFit="1" customWidth="1"/>
    <col min="13986" max="13986" width="13.44140625" style="3" bestFit="1" customWidth="1"/>
    <col min="13987" max="13987" width="14.6640625" style="3" bestFit="1" customWidth="1"/>
    <col min="13988" max="13988" width="13.44140625" style="3" bestFit="1" customWidth="1"/>
    <col min="13989" max="13989" width="14.6640625" style="3" bestFit="1" customWidth="1"/>
    <col min="13990" max="13990" width="13.44140625" style="3" bestFit="1" customWidth="1"/>
    <col min="13991" max="13993" width="14.6640625" style="3" bestFit="1" customWidth="1"/>
    <col min="13994" max="13994" width="13.44140625" style="3" bestFit="1" customWidth="1"/>
    <col min="13995" max="13997" width="14.6640625" style="3" bestFit="1" customWidth="1"/>
    <col min="13998" max="13999" width="15.5546875" style="3" bestFit="1" customWidth="1"/>
    <col min="14000" max="14226" width="9.109375" style="3"/>
    <col min="14227" max="14227" width="13.44140625" style="3" customWidth="1"/>
    <col min="14228" max="14228" width="16.5546875" style="3" bestFit="1" customWidth="1"/>
    <col min="14229" max="14229" width="14.6640625" style="3" bestFit="1" customWidth="1"/>
    <col min="14230" max="14232" width="15.5546875" style="3" bestFit="1" customWidth="1"/>
    <col min="14233" max="14234" width="14.6640625" style="3" bestFit="1" customWidth="1"/>
    <col min="14235" max="14236" width="15.5546875" style="3" bestFit="1" customWidth="1"/>
    <col min="14237" max="14239" width="14.6640625" style="3" bestFit="1" customWidth="1"/>
    <col min="14240" max="14240" width="15.5546875" style="3" bestFit="1" customWidth="1"/>
    <col min="14241" max="14241" width="14.6640625" style="3" bestFit="1" customWidth="1"/>
    <col min="14242" max="14242" width="13.44140625" style="3" bestFit="1" customWidth="1"/>
    <col min="14243" max="14243" width="14.6640625" style="3" bestFit="1" customWidth="1"/>
    <col min="14244" max="14244" width="13.44140625" style="3" bestFit="1" customWidth="1"/>
    <col min="14245" max="14245" width="14.6640625" style="3" bestFit="1" customWidth="1"/>
    <col min="14246" max="14246" width="13.44140625" style="3" bestFit="1" customWidth="1"/>
    <col min="14247" max="14249" width="14.6640625" style="3" bestFit="1" customWidth="1"/>
    <col min="14250" max="14250" width="13.44140625" style="3" bestFit="1" customWidth="1"/>
    <col min="14251" max="14253" width="14.6640625" style="3" bestFit="1" customWidth="1"/>
    <col min="14254" max="14255" width="15.5546875" style="3" bestFit="1" customWidth="1"/>
    <col min="14256" max="14482" width="9.109375" style="3"/>
    <col min="14483" max="14483" width="13.44140625" style="3" customWidth="1"/>
    <col min="14484" max="14484" width="16.5546875" style="3" bestFit="1" customWidth="1"/>
    <col min="14485" max="14485" width="14.6640625" style="3" bestFit="1" customWidth="1"/>
    <col min="14486" max="14488" width="15.5546875" style="3" bestFit="1" customWidth="1"/>
    <col min="14489" max="14490" width="14.6640625" style="3" bestFit="1" customWidth="1"/>
    <col min="14491" max="14492" width="15.5546875" style="3" bestFit="1" customWidth="1"/>
    <col min="14493" max="14495" width="14.6640625" style="3" bestFit="1" customWidth="1"/>
    <col min="14496" max="14496" width="15.5546875" style="3" bestFit="1" customWidth="1"/>
    <col min="14497" max="14497" width="14.6640625" style="3" bestFit="1" customWidth="1"/>
    <col min="14498" max="14498" width="13.44140625" style="3" bestFit="1" customWidth="1"/>
    <col min="14499" max="14499" width="14.6640625" style="3" bestFit="1" customWidth="1"/>
    <col min="14500" max="14500" width="13.44140625" style="3" bestFit="1" customWidth="1"/>
    <col min="14501" max="14501" width="14.6640625" style="3" bestFit="1" customWidth="1"/>
    <col min="14502" max="14502" width="13.44140625" style="3" bestFit="1" customWidth="1"/>
    <col min="14503" max="14505" width="14.6640625" style="3" bestFit="1" customWidth="1"/>
    <col min="14506" max="14506" width="13.44140625" style="3" bestFit="1" customWidth="1"/>
    <col min="14507" max="14509" width="14.6640625" style="3" bestFit="1" customWidth="1"/>
    <col min="14510" max="14511" width="15.5546875" style="3" bestFit="1" customWidth="1"/>
    <col min="14512" max="14738" width="9.109375" style="3"/>
    <col min="14739" max="14739" width="13.44140625" style="3" customWidth="1"/>
    <col min="14740" max="14740" width="16.5546875" style="3" bestFit="1" customWidth="1"/>
    <col min="14741" max="14741" width="14.6640625" style="3" bestFit="1" customWidth="1"/>
    <col min="14742" max="14744" width="15.5546875" style="3" bestFit="1" customWidth="1"/>
    <col min="14745" max="14746" width="14.6640625" style="3" bestFit="1" customWidth="1"/>
    <col min="14747" max="14748" width="15.5546875" style="3" bestFit="1" customWidth="1"/>
    <col min="14749" max="14751" width="14.6640625" style="3" bestFit="1" customWidth="1"/>
    <col min="14752" max="14752" width="15.5546875" style="3" bestFit="1" customWidth="1"/>
    <col min="14753" max="14753" width="14.6640625" style="3" bestFit="1" customWidth="1"/>
    <col min="14754" max="14754" width="13.44140625" style="3" bestFit="1" customWidth="1"/>
    <col min="14755" max="14755" width="14.6640625" style="3" bestFit="1" customWidth="1"/>
    <col min="14756" max="14756" width="13.44140625" style="3" bestFit="1" customWidth="1"/>
    <col min="14757" max="14757" width="14.6640625" style="3" bestFit="1" customWidth="1"/>
    <col min="14758" max="14758" width="13.44140625" style="3" bestFit="1" customWidth="1"/>
    <col min="14759" max="14761" width="14.6640625" style="3" bestFit="1" customWidth="1"/>
    <col min="14762" max="14762" width="13.44140625" style="3" bestFit="1" customWidth="1"/>
    <col min="14763" max="14765" width="14.6640625" style="3" bestFit="1" customWidth="1"/>
    <col min="14766" max="14767" width="15.5546875" style="3" bestFit="1" customWidth="1"/>
    <col min="14768" max="14994" width="9.109375" style="3"/>
    <col min="14995" max="14995" width="13.44140625" style="3" customWidth="1"/>
    <col min="14996" max="14996" width="16.5546875" style="3" bestFit="1" customWidth="1"/>
    <col min="14997" max="14997" width="14.6640625" style="3" bestFit="1" customWidth="1"/>
    <col min="14998" max="15000" width="15.5546875" style="3" bestFit="1" customWidth="1"/>
    <col min="15001" max="15002" width="14.6640625" style="3" bestFit="1" customWidth="1"/>
    <col min="15003" max="15004" width="15.5546875" style="3" bestFit="1" customWidth="1"/>
    <col min="15005" max="15007" width="14.6640625" style="3" bestFit="1" customWidth="1"/>
    <col min="15008" max="15008" width="15.5546875" style="3" bestFit="1" customWidth="1"/>
    <col min="15009" max="15009" width="14.6640625" style="3" bestFit="1" customWidth="1"/>
    <col min="15010" max="15010" width="13.44140625" style="3" bestFit="1" customWidth="1"/>
    <col min="15011" max="15011" width="14.6640625" style="3" bestFit="1" customWidth="1"/>
    <col min="15012" max="15012" width="13.44140625" style="3" bestFit="1" customWidth="1"/>
    <col min="15013" max="15013" width="14.6640625" style="3" bestFit="1" customWidth="1"/>
    <col min="15014" max="15014" width="13.44140625" style="3" bestFit="1" customWidth="1"/>
    <col min="15015" max="15017" width="14.6640625" style="3" bestFit="1" customWidth="1"/>
    <col min="15018" max="15018" width="13.44140625" style="3" bestFit="1" customWidth="1"/>
    <col min="15019" max="15021" width="14.6640625" style="3" bestFit="1" customWidth="1"/>
    <col min="15022" max="15023" width="15.5546875" style="3" bestFit="1" customWidth="1"/>
    <col min="15024" max="15250" width="9.109375" style="3"/>
    <col min="15251" max="15251" width="13.44140625" style="3" customWidth="1"/>
    <col min="15252" max="15252" width="16.5546875" style="3" bestFit="1" customWidth="1"/>
    <col min="15253" max="15253" width="14.6640625" style="3" bestFit="1" customWidth="1"/>
    <col min="15254" max="15256" width="15.5546875" style="3" bestFit="1" customWidth="1"/>
    <col min="15257" max="15258" width="14.6640625" style="3" bestFit="1" customWidth="1"/>
    <col min="15259" max="15260" width="15.5546875" style="3" bestFit="1" customWidth="1"/>
    <col min="15261" max="15263" width="14.6640625" style="3" bestFit="1" customWidth="1"/>
    <col min="15264" max="15264" width="15.5546875" style="3" bestFit="1" customWidth="1"/>
    <col min="15265" max="15265" width="14.6640625" style="3" bestFit="1" customWidth="1"/>
    <col min="15266" max="15266" width="13.44140625" style="3" bestFit="1" customWidth="1"/>
    <col min="15267" max="15267" width="14.6640625" style="3" bestFit="1" customWidth="1"/>
    <col min="15268" max="15268" width="13.44140625" style="3" bestFit="1" customWidth="1"/>
    <col min="15269" max="15269" width="14.6640625" style="3" bestFit="1" customWidth="1"/>
    <col min="15270" max="15270" width="13.44140625" style="3" bestFit="1" customWidth="1"/>
    <col min="15271" max="15273" width="14.6640625" style="3" bestFit="1" customWidth="1"/>
    <col min="15274" max="15274" width="13.44140625" style="3" bestFit="1" customWidth="1"/>
    <col min="15275" max="15277" width="14.6640625" style="3" bestFit="1" customWidth="1"/>
    <col min="15278" max="15279" width="15.5546875" style="3" bestFit="1" customWidth="1"/>
    <col min="15280" max="15506" width="9.109375" style="3"/>
    <col min="15507" max="15507" width="13.44140625" style="3" customWidth="1"/>
    <col min="15508" max="15508" width="16.5546875" style="3" bestFit="1" customWidth="1"/>
    <col min="15509" max="15509" width="14.6640625" style="3" bestFit="1" customWidth="1"/>
    <col min="15510" max="15512" width="15.5546875" style="3" bestFit="1" customWidth="1"/>
    <col min="15513" max="15514" width="14.6640625" style="3" bestFit="1" customWidth="1"/>
    <col min="15515" max="15516" width="15.5546875" style="3" bestFit="1" customWidth="1"/>
    <col min="15517" max="15519" width="14.6640625" style="3" bestFit="1" customWidth="1"/>
    <col min="15520" max="15520" width="15.5546875" style="3" bestFit="1" customWidth="1"/>
    <col min="15521" max="15521" width="14.6640625" style="3" bestFit="1" customWidth="1"/>
    <col min="15522" max="15522" width="13.44140625" style="3" bestFit="1" customWidth="1"/>
    <col min="15523" max="15523" width="14.6640625" style="3" bestFit="1" customWidth="1"/>
    <col min="15524" max="15524" width="13.44140625" style="3" bestFit="1" customWidth="1"/>
    <col min="15525" max="15525" width="14.6640625" style="3" bestFit="1" customWidth="1"/>
    <col min="15526" max="15526" width="13.44140625" style="3" bestFit="1" customWidth="1"/>
    <col min="15527" max="15529" width="14.6640625" style="3" bestFit="1" customWidth="1"/>
    <col min="15530" max="15530" width="13.44140625" style="3" bestFit="1" customWidth="1"/>
    <col min="15531" max="15533" width="14.6640625" style="3" bestFit="1" customWidth="1"/>
    <col min="15534" max="15535" width="15.5546875" style="3" bestFit="1" customWidth="1"/>
    <col min="15536" max="15762" width="9.109375" style="3"/>
    <col min="15763" max="15763" width="13.44140625" style="3" customWidth="1"/>
    <col min="15764" max="15764" width="16.5546875" style="3" bestFit="1" customWidth="1"/>
    <col min="15765" max="15765" width="14.6640625" style="3" bestFit="1" customWidth="1"/>
    <col min="15766" max="15768" width="15.5546875" style="3" bestFit="1" customWidth="1"/>
    <col min="15769" max="15770" width="14.6640625" style="3" bestFit="1" customWidth="1"/>
    <col min="15771" max="15772" width="15.5546875" style="3" bestFit="1" customWidth="1"/>
    <col min="15773" max="15775" width="14.6640625" style="3" bestFit="1" customWidth="1"/>
    <col min="15776" max="15776" width="15.5546875" style="3" bestFit="1" customWidth="1"/>
    <col min="15777" max="15777" width="14.6640625" style="3" bestFit="1" customWidth="1"/>
    <col min="15778" max="15778" width="13.44140625" style="3" bestFit="1" customWidth="1"/>
    <col min="15779" max="15779" width="14.6640625" style="3" bestFit="1" customWidth="1"/>
    <col min="15780" max="15780" width="13.44140625" style="3" bestFit="1" customWidth="1"/>
    <col min="15781" max="15781" width="14.6640625" style="3" bestFit="1" customWidth="1"/>
    <col min="15782" max="15782" width="13.44140625" style="3" bestFit="1" customWidth="1"/>
    <col min="15783" max="15785" width="14.6640625" style="3" bestFit="1" customWidth="1"/>
    <col min="15786" max="15786" width="13.44140625" style="3" bestFit="1" customWidth="1"/>
    <col min="15787" max="15789" width="14.6640625" style="3" bestFit="1" customWidth="1"/>
    <col min="15790" max="15791" width="15.5546875" style="3" bestFit="1" customWidth="1"/>
    <col min="15792" max="16018" width="9.109375" style="3"/>
    <col min="16019" max="16019" width="13.44140625" style="3" customWidth="1"/>
    <col min="16020" max="16020" width="16.5546875" style="3" bestFit="1" customWidth="1"/>
    <col min="16021" max="16021" width="14.6640625" style="3" bestFit="1" customWidth="1"/>
    <col min="16022" max="16024" width="15.5546875" style="3" bestFit="1" customWidth="1"/>
    <col min="16025" max="16026" width="14.6640625" style="3" bestFit="1" customWidth="1"/>
    <col min="16027" max="16028" width="15.5546875" style="3" bestFit="1" customWidth="1"/>
    <col min="16029" max="16031" width="14.6640625" style="3" bestFit="1" customWidth="1"/>
    <col min="16032" max="16032" width="15.5546875" style="3" bestFit="1" customWidth="1"/>
    <col min="16033" max="16033" width="14.6640625" style="3" bestFit="1" customWidth="1"/>
    <col min="16034" max="16034" width="13.44140625" style="3" bestFit="1" customWidth="1"/>
    <col min="16035" max="16035" width="14.6640625" style="3" bestFit="1" customWidth="1"/>
    <col min="16036" max="16036" width="13.44140625" style="3" bestFit="1" customWidth="1"/>
    <col min="16037" max="16037" width="14.6640625" style="3" bestFit="1" customWidth="1"/>
    <col min="16038" max="16038" width="13.44140625" style="3" bestFit="1" customWidth="1"/>
    <col min="16039" max="16041" width="14.6640625" style="3" bestFit="1" customWidth="1"/>
    <col min="16042" max="16042" width="13.44140625" style="3" bestFit="1" customWidth="1"/>
    <col min="16043" max="16045" width="14.6640625" style="3" bestFit="1" customWidth="1"/>
    <col min="16046" max="16047" width="15.5546875" style="3" bestFit="1" customWidth="1"/>
    <col min="16048" max="16384" width="9.109375" style="3"/>
  </cols>
  <sheetData>
    <row r="1" spans="1:15" ht="25.5" customHeight="1">
      <c r="A1" s="135"/>
      <c r="B1" s="135"/>
      <c r="C1" s="135"/>
    </row>
    <row r="2" spans="1:15" ht="15" customHeight="1">
      <c r="A2" s="10" t="s">
        <v>297</v>
      </c>
      <c r="B2" s="10"/>
      <c r="C2" s="10"/>
      <c r="D2" s="10"/>
      <c r="E2" s="10"/>
    </row>
    <row r="3" spans="1:15">
      <c r="A3" s="13" t="s">
        <v>288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4.5" customHeight="1"/>
    <row r="5" spans="1:15" s="28" customFormat="1">
      <c r="A5" s="15" t="s">
        <v>345</v>
      </c>
      <c r="B5" s="104" t="s">
        <v>0</v>
      </c>
      <c r="C5" s="39" t="s">
        <v>1</v>
      </c>
      <c r="D5" s="39" t="s">
        <v>2</v>
      </c>
      <c r="E5" s="39" t="s">
        <v>12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  <c r="L5" s="39" t="s">
        <v>206</v>
      </c>
      <c r="M5" s="39" t="s">
        <v>212</v>
      </c>
      <c r="N5" s="39" t="s">
        <v>214</v>
      </c>
    </row>
    <row r="6" spans="1:15" s="28" customFormat="1">
      <c r="A6" s="19" t="s">
        <v>4</v>
      </c>
      <c r="B6" s="106">
        <f>SUM(C6:N6)</f>
        <v>1383450751364.9299</v>
      </c>
      <c r="C6" s="99">
        <f>SUM(C7,C44)</f>
        <v>106167326937.47002</v>
      </c>
      <c r="D6" s="99">
        <f t="shared" ref="D6:N6" si="0">SUM(D7,D44)</f>
        <v>117252627604.06999</v>
      </c>
      <c r="E6" s="99">
        <f t="shared" si="0"/>
        <v>122029528461.65999</v>
      </c>
      <c r="F6" s="99">
        <f t="shared" si="0"/>
        <v>77217608307.599991</v>
      </c>
      <c r="G6" s="99">
        <f t="shared" si="0"/>
        <v>107278872367.64999</v>
      </c>
      <c r="H6" s="99">
        <f t="shared" si="0"/>
        <v>111666449155.60001</v>
      </c>
      <c r="I6" s="99">
        <f t="shared" si="0"/>
        <v>116004104035.54001</v>
      </c>
      <c r="J6" s="99">
        <f t="shared" si="0"/>
        <v>93750522788.980011</v>
      </c>
      <c r="K6" s="99">
        <f t="shared" si="0"/>
        <v>102889380767.11002</v>
      </c>
      <c r="L6" s="99">
        <f t="shared" si="0"/>
        <v>118500452192.88002</v>
      </c>
      <c r="M6" s="99">
        <f t="shared" si="0"/>
        <v>129387228184.16998</v>
      </c>
      <c r="N6" s="99">
        <f t="shared" si="0"/>
        <v>181306650562.19992</v>
      </c>
      <c r="O6" s="109"/>
    </row>
    <row r="7" spans="1:15" s="28" customFormat="1">
      <c r="A7" s="19" t="s">
        <v>5</v>
      </c>
      <c r="B7" s="99">
        <f t="shared" ref="B7:B51" si="1">SUM(C7:N7)</f>
        <v>1279237204118.7498</v>
      </c>
      <c r="C7" s="99">
        <f>SUM(C8,C11,C37:C43)</f>
        <v>99402711944.890015</v>
      </c>
      <c r="D7" s="99">
        <f t="shared" ref="D7:N7" si="2">SUM(D8,D11,D37:D43)</f>
        <v>110071274842.70999</v>
      </c>
      <c r="E7" s="99">
        <f t="shared" si="2"/>
        <v>93358287605.849991</v>
      </c>
      <c r="F7" s="99">
        <f t="shared" si="2"/>
        <v>72803436662.389984</v>
      </c>
      <c r="G7" s="99">
        <f t="shared" si="2"/>
        <v>103366610868.93999</v>
      </c>
      <c r="H7" s="99">
        <f t="shared" si="2"/>
        <v>104152109906.14001</v>
      </c>
      <c r="I7" s="99">
        <f t="shared" si="2"/>
        <v>107951069115.73001</v>
      </c>
      <c r="J7" s="99">
        <f t="shared" si="2"/>
        <v>90551184472.450012</v>
      </c>
      <c r="K7" s="99">
        <f t="shared" si="2"/>
        <v>93139218367.290009</v>
      </c>
      <c r="L7" s="99">
        <f t="shared" si="2"/>
        <v>108829187666.41002</v>
      </c>
      <c r="M7" s="99">
        <f t="shared" si="2"/>
        <v>125860086223.57999</v>
      </c>
      <c r="N7" s="99">
        <f t="shared" si="2"/>
        <v>169752026442.36993</v>
      </c>
      <c r="O7" s="109"/>
    </row>
    <row r="8" spans="1:15" s="28" customFormat="1">
      <c r="A8" s="21" t="s">
        <v>265</v>
      </c>
      <c r="B8" s="99">
        <f t="shared" si="1"/>
        <v>8818719836</v>
      </c>
      <c r="C8" s="99">
        <f>SUM(C9:C10)</f>
        <v>651559962.98000002</v>
      </c>
      <c r="D8" s="99">
        <f t="shared" ref="D8:N8" si="3">SUM(D9:D10)</f>
        <v>651559963.00000012</v>
      </c>
      <c r="E8" s="99">
        <f t="shared" si="3"/>
        <v>651559963</v>
      </c>
      <c r="F8" s="99">
        <f t="shared" si="3"/>
        <v>651559963</v>
      </c>
      <c r="G8" s="99">
        <f t="shared" si="3"/>
        <v>651559962.75999999</v>
      </c>
      <c r="H8" s="99">
        <f t="shared" si="3"/>
        <v>651559962.99000001</v>
      </c>
      <c r="I8" s="99">
        <f t="shared" si="3"/>
        <v>651559961.69999993</v>
      </c>
      <c r="J8" s="99">
        <f t="shared" si="3"/>
        <v>651559962</v>
      </c>
      <c r="K8" s="99">
        <f t="shared" si="3"/>
        <v>651559961.65999997</v>
      </c>
      <c r="L8" s="99">
        <f t="shared" si="3"/>
        <v>1151560009.1800001</v>
      </c>
      <c r="M8" s="99">
        <f t="shared" si="3"/>
        <v>651560009.20000005</v>
      </c>
      <c r="N8" s="99">
        <f t="shared" si="3"/>
        <v>1151560154.53</v>
      </c>
      <c r="O8" s="109"/>
    </row>
    <row r="9" spans="1:15" s="28" customFormat="1">
      <c r="A9" s="1" t="s">
        <v>264</v>
      </c>
      <c r="B9" s="99">
        <f t="shared" si="1"/>
        <v>2635779123.9999995</v>
      </c>
      <c r="C9" s="98">
        <v>219648249</v>
      </c>
      <c r="D9" s="98">
        <v>219648248.99999997</v>
      </c>
      <c r="E9" s="98">
        <v>219648249.00000003</v>
      </c>
      <c r="F9" s="98">
        <v>219648249.00000003</v>
      </c>
      <c r="G9" s="98">
        <v>219648248.99999997</v>
      </c>
      <c r="H9" s="98">
        <v>219648249</v>
      </c>
      <c r="I9" s="98">
        <v>219648248.00999999</v>
      </c>
      <c r="J9" s="98">
        <v>219648248.01000005</v>
      </c>
      <c r="K9" s="98">
        <v>219648248.00000003</v>
      </c>
      <c r="L9" s="98">
        <v>219648295.20000002</v>
      </c>
      <c r="M9" s="98">
        <v>219648295.19999999</v>
      </c>
      <c r="N9" s="98">
        <v>219648295.58000004</v>
      </c>
      <c r="O9" s="109"/>
    </row>
    <row r="10" spans="1:15">
      <c r="A10" s="1" t="s">
        <v>197</v>
      </c>
      <c r="B10" s="99">
        <f t="shared" si="1"/>
        <v>6182940711.999999</v>
      </c>
      <c r="C10" s="98">
        <v>431911713.98000002</v>
      </c>
      <c r="D10" s="98">
        <v>431911714.00000012</v>
      </c>
      <c r="E10" s="98">
        <v>431911714</v>
      </c>
      <c r="F10" s="98">
        <v>431911714</v>
      </c>
      <c r="G10" s="98">
        <v>431911713.75999999</v>
      </c>
      <c r="H10" s="98">
        <v>431911713.99000001</v>
      </c>
      <c r="I10" s="98">
        <v>431911713.68999994</v>
      </c>
      <c r="J10" s="98">
        <v>431911713.98999995</v>
      </c>
      <c r="K10" s="98">
        <v>431911713.65999991</v>
      </c>
      <c r="L10" s="98">
        <v>931911713.98000002</v>
      </c>
      <c r="M10" s="98">
        <v>431911714</v>
      </c>
      <c r="N10" s="98">
        <v>931911858.94999993</v>
      </c>
      <c r="O10" s="109"/>
    </row>
    <row r="11" spans="1:15" s="28" customFormat="1">
      <c r="A11" s="21" t="s">
        <v>253</v>
      </c>
      <c r="B11" s="99">
        <f t="shared" si="1"/>
        <v>1240777669874.2397</v>
      </c>
      <c r="C11" s="99">
        <f>SUM(C12:C36)</f>
        <v>96958866440.660019</v>
      </c>
      <c r="D11" s="99">
        <f t="shared" ref="D11:N11" si="4">SUM(D12:D36)</f>
        <v>107623121313.51999</v>
      </c>
      <c r="E11" s="99">
        <f t="shared" si="4"/>
        <v>90902995762.259995</v>
      </c>
      <c r="F11" s="99">
        <f t="shared" si="4"/>
        <v>70356466940.72998</v>
      </c>
      <c r="G11" s="99">
        <f t="shared" si="4"/>
        <v>100908969033.13998</v>
      </c>
      <c r="H11" s="99">
        <f t="shared" si="4"/>
        <v>101691436528.76001</v>
      </c>
      <c r="I11" s="99">
        <f t="shared" si="4"/>
        <v>105497878324.81001</v>
      </c>
      <c r="J11" s="99">
        <f t="shared" si="4"/>
        <v>88095723952.820007</v>
      </c>
      <c r="K11" s="99">
        <f t="shared" si="4"/>
        <v>89479844410.210007</v>
      </c>
      <c r="L11" s="99">
        <f t="shared" si="4"/>
        <v>104053854397.12003</v>
      </c>
      <c r="M11" s="99">
        <f t="shared" si="4"/>
        <v>123370032587.97</v>
      </c>
      <c r="N11" s="99">
        <f t="shared" si="4"/>
        <v>161838480182.23996</v>
      </c>
      <c r="O11" s="109"/>
    </row>
    <row r="12" spans="1:15" s="28" customFormat="1">
      <c r="A12" s="1" t="s">
        <v>266</v>
      </c>
      <c r="B12" s="99">
        <f t="shared" si="1"/>
        <v>122089565284.31999</v>
      </c>
      <c r="C12" s="98">
        <v>8283010358.4800014</v>
      </c>
      <c r="D12" s="98">
        <v>6641481986.4099989</v>
      </c>
      <c r="E12" s="98">
        <v>11511655613.16</v>
      </c>
      <c r="F12" s="98">
        <v>3889942563.8499994</v>
      </c>
      <c r="G12" s="98">
        <v>14757967745.849998</v>
      </c>
      <c r="H12" s="98">
        <v>6934810877.1800003</v>
      </c>
      <c r="I12" s="98">
        <v>7289171214.9799995</v>
      </c>
      <c r="J12" s="98">
        <v>7235063088.1599998</v>
      </c>
      <c r="K12" s="98">
        <v>7692854230.75</v>
      </c>
      <c r="L12" s="98">
        <v>16578266326.870001</v>
      </c>
      <c r="M12" s="98">
        <v>14044320141.92</v>
      </c>
      <c r="N12" s="98">
        <v>17231021136.709995</v>
      </c>
      <c r="O12" s="109"/>
    </row>
    <row r="13" spans="1:15" s="28" customFormat="1">
      <c r="A13" s="24" t="s">
        <v>267</v>
      </c>
      <c r="B13" s="99">
        <f t="shared" si="1"/>
        <v>62512527947.099998</v>
      </c>
      <c r="C13" s="98">
        <v>3796423831.6500001</v>
      </c>
      <c r="D13" s="98">
        <v>3943005085.9300003</v>
      </c>
      <c r="E13" s="98">
        <v>4551632436.8199997</v>
      </c>
      <c r="F13" s="98">
        <v>4392645112.7399998</v>
      </c>
      <c r="G13" s="98">
        <v>4248183440.9399991</v>
      </c>
      <c r="H13" s="98">
        <v>4170283705.1300011</v>
      </c>
      <c r="I13" s="98">
        <v>4334450407.1000004</v>
      </c>
      <c r="J13" s="98">
        <v>4396384058.3800001</v>
      </c>
      <c r="K13" s="98">
        <v>5234645935.3199997</v>
      </c>
      <c r="L13" s="98">
        <v>5983733190.8299999</v>
      </c>
      <c r="M13" s="98">
        <v>7835593130.7199993</v>
      </c>
      <c r="N13" s="98">
        <v>9625547611.539999</v>
      </c>
      <c r="O13" s="109"/>
    </row>
    <row r="14" spans="1:15" s="28" customFormat="1">
      <c r="A14" s="24" t="s">
        <v>254</v>
      </c>
      <c r="B14" s="99">
        <f t="shared" si="1"/>
        <v>53149046136.410004</v>
      </c>
      <c r="C14" s="98">
        <v>2946405407.9000001</v>
      </c>
      <c r="D14" s="98">
        <v>3501577313.1099997</v>
      </c>
      <c r="E14" s="98">
        <v>4302616380.9200001</v>
      </c>
      <c r="F14" s="98">
        <v>3855972441.1300001</v>
      </c>
      <c r="G14" s="98">
        <v>3995892926.8199997</v>
      </c>
      <c r="H14" s="98">
        <v>4307844825.3399992</v>
      </c>
      <c r="I14" s="98">
        <v>3958938315.7199998</v>
      </c>
      <c r="J14" s="98">
        <v>4122925367.2599993</v>
      </c>
      <c r="K14" s="98">
        <v>4048483902.6999998</v>
      </c>
      <c r="L14" s="98">
        <v>4102946052.6300001</v>
      </c>
      <c r="M14" s="98">
        <v>7832135222.500001</v>
      </c>
      <c r="N14" s="98">
        <v>6173307980.3800011</v>
      </c>
      <c r="O14" s="109"/>
    </row>
    <row r="15" spans="1:15" s="28" customFormat="1">
      <c r="A15" s="24" t="s">
        <v>255</v>
      </c>
      <c r="B15" s="99">
        <f t="shared" si="1"/>
        <v>12059201041.630001</v>
      </c>
      <c r="C15" s="98">
        <v>681282232.15999997</v>
      </c>
      <c r="D15" s="98">
        <v>918970314.44999993</v>
      </c>
      <c r="E15" s="98">
        <v>996089836.08999991</v>
      </c>
      <c r="F15" s="98">
        <v>849907957.6700002</v>
      </c>
      <c r="G15" s="98">
        <v>1252953146.4100003</v>
      </c>
      <c r="H15" s="98">
        <v>906140700.66000009</v>
      </c>
      <c r="I15" s="98">
        <v>1018215534.3300002</v>
      </c>
      <c r="J15" s="98">
        <v>860813673.50000012</v>
      </c>
      <c r="K15" s="98">
        <v>984104231.2700001</v>
      </c>
      <c r="L15" s="98">
        <v>1091690209.8799999</v>
      </c>
      <c r="M15" s="98">
        <v>980483574.66999996</v>
      </c>
      <c r="N15" s="98">
        <v>1518549630.54</v>
      </c>
      <c r="O15" s="109"/>
    </row>
    <row r="16" spans="1:15" s="28" customFormat="1">
      <c r="A16" s="24" t="s">
        <v>268</v>
      </c>
      <c r="B16" s="99">
        <f t="shared" si="1"/>
        <v>23374339561.240002</v>
      </c>
      <c r="C16" s="98">
        <v>1350209226.46</v>
      </c>
      <c r="D16" s="98">
        <v>1460546743.6500003</v>
      </c>
      <c r="E16" s="98">
        <v>1448961489.8399999</v>
      </c>
      <c r="F16" s="98">
        <v>1616335443.8700004</v>
      </c>
      <c r="G16" s="98">
        <v>1516159343.55</v>
      </c>
      <c r="H16" s="98">
        <v>1442425600.74</v>
      </c>
      <c r="I16" s="98">
        <v>1620972915.05</v>
      </c>
      <c r="J16" s="98">
        <v>1471947998.74</v>
      </c>
      <c r="K16" s="98">
        <v>1746716211.6099997</v>
      </c>
      <c r="L16" s="98">
        <v>1775727615.4400003</v>
      </c>
      <c r="M16" s="98">
        <v>2729240165.3400002</v>
      </c>
      <c r="N16" s="98">
        <v>5195096806.9500017</v>
      </c>
      <c r="O16" s="109"/>
    </row>
    <row r="17" spans="1:15" s="28" customFormat="1">
      <c r="A17" s="24" t="s">
        <v>269</v>
      </c>
      <c r="B17" s="99">
        <f t="shared" si="1"/>
        <v>252234153238.93997</v>
      </c>
      <c r="C17" s="98">
        <v>15652377664.130001</v>
      </c>
      <c r="D17" s="98">
        <v>16063373377.539993</v>
      </c>
      <c r="E17" s="98">
        <v>18982964417.689999</v>
      </c>
      <c r="F17" s="98">
        <v>17719378739.470001</v>
      </c>
      <c r="G17" s="98">
        <v>18915510575.709995</v>
      </c>
      <c r="H17" s="98">
        <v>18566393848.240005</v>
      </c>
      <c r="I17" s="98">
        <v>19911510110.310005</v>
      </c>
      <c r="J17" s="98">
        <v>21567364551.66</v>
      </c>
      <c r="K17" s="98">
        <v>19633062144.070004</v>
      </c>
      <c r="L17" s="98">
        <v>23593928424.459995</v>
      </c>
      <c r="M17" s="98">
        <v>24735031757.620003</v>
      </c>
      <c r="N17" s="98">
        <v>36893257628.039978</v>
      </c>
      <c r="O17" s="109"/>
    </row>
    <row r="18" spans="1:15" s="28" customFormat="1">
      <c r="A18" s="24" t="s">
        <v>270</v>
      </c>
      <c r="B18" s="99">
        <f t="shared" si="1"/>
        <v>143325066301.31</v>
      </c>
      <c r="C18" s="98">
        <v>8928719844.170002</v>
      </c>
      <c r="D18" s="98">
        <v>11585726961.529999</v>
      </c>
      <c r="E18" s="98">
        <v>11840181726.219997</v>
      </c>
      <c r="F18" s="98">
        <v>9794155402.5200005</v>
      </c>
      <c r="G18" s="98">
        <v>10489412362.139997</v>
      </c>
      <c r="H18" s="98">
        <v>10599825530.869999</v>
      </c>
      <c r="I18" s="98">
        <v>10450165663.709997</v>
      </c>
      <c r="J18" s="98">
        <v>10513726028.290001</v>
      </c>
      <c r="K18" s="98">
        <v>14903813912.710001</v>
      </c>
      <c r="L18" s="98">
        <v>12006675864.690001</v>
      </c>
      <c r="M18" s="98">
        <v>16192197261.49</v>
      </c>
      <c r="N18" s="98">
        <v>16020465742.969999</v>
      </c>
      <c r="O18" s="109"/>
    </row>
    <row r="19" spans="1:15" s="28" customFormat="1">
      <c r="A19" s="24" t="s">
        <v>271</v>
      </c>
      <c r="B19" s="99">
        <f t="shared" si="1"/>
        <v>3938959827.3400002</v>
      </c>
      <c r="C19" s="98">
        <v>159269183.08000001</v>
      </c>
      <c r="D19" s="98">
        <v>198669695.90000001</v>
      </c>
      <c r="E19" s="98">
        <v>254632520.93000004</v>
      </c>
      <c r="F19" s="98">
        <v>303480859.25999999</v>
      </c>
      <c r="G19" s="98">
        <v>488031293.17999995</v>
      </c>
      <c r="H19" s="98">
        <v>274196358.69999999</v>
      </c>
      <c r="I19" s="98">
        <v>235905993.18000001</v>
      </c>
      <c r="J19" s="98">
        <v>311274232.02000016</v>
      </c>
      <c r="K19" s="98">
        <v>384635828.57999998</v>
      </c>
      <c r="L19" s="98">
        <v>235783337.63000005</v>
      </c>
      <c r="M19" s="98">
        <v>398162635.45999998</v>
      </c>
      <c r="N19" s="98">
        <v>694917889.42000008</v>
      </c>
      <c r="O19" s="109"/>
    </row>
    <row r="20" spans="1:15" s="28" customFormat="1">
      <c r="A20" s="24" t="s">
        <v>272</v>
      </c>
      <c r="B20" s="99">
        <f t="shared" si="1"/>
        <v>2342894794.29</v>
      </c>
      <c r="C20" s="98">
        <v>137983052.59999999</v>
      </c>
      <c r="D20" s="98">
        <v>164916376.95000002</v>
      </c>
      <c r="E20" s="98">
        <v>144628239.22</v>
      </c>
      <c r="F20" s="98">
        <v>198167483.21999997</v>
      </c>
      <c r="G20" s="98">
        <v>155571638.03999999</v>
      </c>
      <c r="H20" s="98">
        <v>149244489.69999999</v>
      </c>
      <c r="I20" s="98">
        <v>193853043.78</v>
      </c>
      <c r="J20" s="98">
        <v>225316545.86000001</v>
      </c>
      <c r="K20" s="98">
        <v>209417388.24000001</v>
      </c>
      <c r="L20" s="98">
        <v>242050029.67999998</v>
      </c>
      <c r="M20" s="98">
        <v>227002603.65000001</v>
      </c>
      <c r="N20" s="98">
        <v>294743903.35000002</v>
      </c>
      <c r="O20" s="109"/>
    </row>
    <row r="21" spans="1:15" s="28" customFormat="1">
      <c r="A21" s="24" t="s">
        <v>273</v>
      </c>
      <c r="B21" s="99">
        <f t="shared" si="1"/>
        <v>21764716365.43</v>
      </c>
      <c r="C21" s="98">
        <v>973398065.77999973</v>
      </c>
      <c r="D21" s="98">
        <v>1075547072.7300003</v>
      </c>
      <c r="E21" s="98">
        <v>1949660168.1300004</v>
      </c>
      <c r="F21" s="98">
        <v>1435624941.2599998</v>
      </c>
      <c r="G21" s="98">
        <v>1395885966.8800004</v>
      </c>
      <c r="H21" s="98">
        <v>1331012535.1100001</v>
      </c>
      <c r="I21" s="98">
        <v>1317754528.23</v>
      </c>
      <c r="J21" s="98">
        <v>973122683.83000004</v>
      </c>
      <c r="K21" s="98">
        <v>1917049006.5800004</v>
      </c>
      <c r="L21" s="98">
        <v>1378556979.74</v>
      </c>
      <c r="M21" s="98">
        <v>2463790855.98</v>
      </c>
      <c r="N21" s="98">
        <v>5553313561.1800003</v>
      </c>
      <c r="O21" s="109"/>
    </row>
    <row r="22" spans="1:15" s="28" customFormat="1">
      <c r="A22" s="24" t="s">
        <v>274</v>
      </c>
      <c r="B22" s="99">
        <f t="shared" si="1"/>
        <v>66811982350.809998</v>
      </c>
      <c r="C22" s="98">
        <v>2401925344.6899996</v>
      </c>
      <c r="D22" s="98">
        <v>2634088888.6399999</v>
      </c>
      <c r="E22" s="98">
        <v>6596935590.1999998</v>
      </c>
      <c r="F22" s="98">
        <v>4761838003.0300007</v>
      </c>
      <c r="G22" s="98">
        <v>5039009364.6300011</v>
      </c>
      <c r="H22" s="98">
        <v>4237756001.6499996</v>
      </c>
      <c r="I22" s="98">
        <v>4807421444.4800014</v>
      </c>
      <c r="J22" s="98">
        <v>3001380399.5099993</v>
      </c>
      <c r="K22" s="98">
        <v>5152568698.8599987</v>
      </c>
      <c r="L22" s="98">
        <v>8348478855.75</v>
      </c>
      <c r="M22" s="98">
        <v>5096457112.170001</v>
      </c>
      <c r="N22" s="98">
        <v>14734122647.199999</v>
      </c>
      <c r="O22" s="109"/>
    </row>
    <row r="23" spans="1:15" s="28" customFormat="1">
      <c r="A23" s="24" t="s">
        <v>275</v>
      </c>
      <c r="B23" s="99">
        <f t="shared" si="1"/>
        <v>21143466219.75</v>
      </c>
      <c r="C23" s="98">
        <v>1133401908.9099996</v>
      </c>
      <c r="D23" s="98">
        <v>2020406559.3900001</v>
      </c>
      <c r="E23" s="98">
        <v>2145798797.0599997</v>
      </c>
      <c r="F23" s="98">
        <v>1044905372.7099997</v>
      </c>
      <c r="G23" s="98">
        <v>885168333.98999989</v>
      </c>
      <c r="H23" s="98">
        <v>995561825.35000002</v>
      </c>
      <c r="I23" s="98">
        <v>782495718.50999975</v>
      </c>
      <c r="J23" s="98">
        <v>2089372703.2299998</v>
      </c>
      <c r="K23" s="98">
        <v>3285883724.9800005</v>
      </c>
      <c r="L23" s="98">
        <v>2971957170.2799997</v>
      </c>
      <c r="M23" s="98">
        <v>2160591241.7599998</v>
      </c>
      <c r="N23" s="98">
        <v>1627922863.5799999</v>
      </c>
      <c r="O23" s="109"/>
    </row>
    <row r="24" spans="1:15" s="28" customFormat="1">
      <c r="A24" s="24" t="s">
        <v>257</v>
      </c>
      <c r="B24" s="99">
        <f t="shared" si="1"/>
        <v>6121145056.5799999</v>
      </c>
      <c r="C24" s="98">
        <v>140751450.77999997</v>
      </c>
      <c r="D24" s="98">
        <v>336827362.13999999</v>
      </c>
      <c r="E24" s="98">
        <v>338305527.62</v>
      </c>
      <c r="F24" s="98">
        <v>301458548.10000002</v>
      </c>
      <c r="G24" s="98">
        <v>307842315.36000001</v>
      </c>
      <c r="H24" s="98">
        <v>310285926.85000002</v>
      </c>
      <c r="I24" s="98">
        <v>336481528.93000001</v>
      </c>
      <c r="J24" s="98">
        <v>452280626.44000006</v>
      </c>
      <c r="K24" s="98">
        <v>506392159.52999997</v>
      </c>
      <c r="L24" s="98">
        <v>666656800.92000008</v>
      </c>
      <c r="M24" s="98">
        <v>550729139.9000001</v>
      </c>
      <c r="N24" s="98">
        <v>1873133670.0099998</v>
      </c>
      <c r="O24" s="109"/>
    </row>
    <row r="25" spans="1:15" s="28" customFormat="1">
      <c r="A25" s="24" t="s">
        <v>276</v>
      </c>
      <c r="B25" s="99">
        <f t="shared" si="1"/>
        <v>9769738281.5100002</v>
      </c>
      <c r="C25" s="98">
        <v>704924597.37</v>
      </c>
      <c r="D25" s="98">
        <v>671114910.49000001</v>
      </c>
      <c r="E25" s="98">
        <v>1111597565.8300002</v>
      </c>
      <c r="F25" s="98">
        <v>649516491.4000001</v>
      </c>
      <c r="G25" s="98">
        <v>669760647.01000011</v>
      </c>
      <c r="H25" s="98">
        <v>630379511.63</v>
      </c>
      <c r="I25" s="98">
        <v>699937409.3900001</v>
      </c>
      <c r="J25" s="98">
        <v>773102271.53999996</v>
      </c>
      <c r="K25" s="98">
        <v>686462751.25</v>
      </c>
      <c r="L25" s="98">
        <v>673031537.60000002</v>
      </c>
      <c r="M25" s="98">
        <v>660047098.3499999</v>
      </c>
      <c r="N25" s="98">
        <v>1839863489.6499996</v>
      </c>
      <c r="O25" s="109"/>
    </row>
    <row r="26" spans="1:15" s="28" customFormat="1">
      <c r="A26" s="24" t="s">
        <v>277</v>
      </c>
      <c r="B26" s="99">
        <f t="shared" si="1"/>
        <v>1241751179.99</v>
      </c>
      <c r="C26" s="98">
        <v>70236898.869999975</v>
      </c>
      <c r="D26" s="98">
        <v>91281811.870000005</v>
      </c>
      <c r="E26" s="98">
        <v>93007616.140000001</v>
      </c>
      <c r="F26" s="98">
        <v>103765221.91999999</v>
      </c>
      <c r="G26" s="98">
        <v>84790211.709999993</v>
      </c>
      <c r="H26" s="98">
        <v>104508212.03999999</v>
      </c>
      <c r="I26" s="98">
        <v>73730835.499999985</v>
      </c>
      <c r="J26" s="98">
        <v>74173384.200000003</v>
      </c>
      <c r="K26" s="98">
        <v>85290658.709999993</v>
      </c>
      <c r="L26" s="98">
        <v>125153346.36000003</v>
      </c>
      <c r="M26" s="98">
        <v>157512257.13</v>
      </c>
      <c r="N26" s="98">
        <v>178300725.53999996</v>
      </c>
      <c r="O26" s="109"/>
    </row>
    <row r="27" spans="1:15" s="28" customFormat="1">
      <c r="A27" s="24" t="s">
        <v>278</v>
      </c>
      <c r="B27" s="99">
        <f t="shared" si="1"/>
        <v>3784035327.6299996</v>
      </c>
      <c r="C27" s="98">
        <v>163560800.28</v>
      </c>
      <c r="D27" s="98">
        <v>254388263.00999999</v>
      </c>
      <c r="E27" s="98">
        <v>251824925.24000004</v>
      </c>
      <c r="F27" s="98">
        <v>207262442.00999996</v>
      </c>
      <c r="G27" s="98">
        <v>298821421.62999994</v>
      </c>
      <c r="H27" s="98">
        <v>248322988.64999998</v>
      </c>
      <c r="I27" s="98">
        <v>245397870.33999997</v>
      </c>
      <c r="J27" s="98">
        <v>294588226.23000002</v>
      </c>
      <c r="K27" s="98">
        <v>334386941.68000001</v>
      </c>
      <c r="L27" s="98">
        <v>353390293.03999996</v>
      </c>
      <c r="M27" s="98">
        <v>491007136.37000006</v>
      </c>
      <c r="N27" s="98">
        <v>641084019.1500001</v>
      </c>
      <c r="O27" s="109"/>
    </row>
    <row r="28" spans="1:15">
      <c r="A28" s="24" t="s">
        <v>279</v>
      </c>
      <c r="B28" s="99">
        <f t="shared" si="1"/>
        <v>662464713.2299999</v>
      </c>
      <c r="C28" s="98">
        <v>29069273.859999999</v>
      </c>
      <c r="D28" s="98">
        <v>43883662.839999996</v>
      </c>
      <c r="E28" s="98">
        <v>61696511.079999998</v>
      </c>
      <c r="F28" s="98">
        <v>65305036.589999996</v>
      </c>
      <c r="G28" s="98">
        <v>53351619.629999995</v>
      </c>
      <c r="H28" s="98">
        <v>45535468.420000002</v>
      </c>
      <c r="I28" s="98">
        <v>45193208.450000003</v>
      </c>
      <c r="J28" s="98">
        <v>43055798.059999995</v>
      </c>
      <c r="K28" s="98">
        <v>43771265.999999993</v>
      </c>
      <c r="L28" s="98">
        <v>63954814.379999995</v>
      </c>
      <c r="M28" s="98">
        <v>68101439.239999995</v>
      </c>
      <c r="N28" s="98">
        <v>99546614.679999992</v>
      </c>
      <c r="O28" s="109"/>
    </row>
    <row r="29" spans="1:15" s="28" customFormat="1">
      <c r="A29" s="24" t="s">
        <v>280</v>
      </c>
      <c r="B29" s="99">
        <f t="shared" si="1"/>
        <v>19237776845.470001</v>
      </c>
      <c r="C29" s="98">
        <v>662085349.21999991</v>
      </c>
      <c r="D29" s="98">
        <v>857963288.44000006</v>
      </c>
      <c r="E29" s="98">
        <v>1574520338.25</v>
      </c>
      <c r="F29" s="98">
        <v>809867241.76999998</v>
      </c>
      <c r="G29" s="98">
        <v>1057586069.5700001</v>
      </c>
      <c r="H29" s="98">
        <v>1000538085.4799999</v>
      </c>
      <c r="I29" s="98">
        <v>1562482478.27</v>
      </c>
      <c r="J29" s="98">
        <v>1128974775.5099998</v>
      </c>
      <c r="K29" s="98">
        <v>1208856065.3699999</v>
      </c>
      <c r="L29" s="98">
        <v>1800157508.47</v>
      </c>
      <c r="M29" s="98">
        <v>1963329248.1600003</v>
      </c>
      <c r="N29" s="98">
        <v>5611416396.960001</v>
      </c>
      <c r="O29" s="109"/>
    </row>
    <row r="30" spans="1:15" s="28" customFormat="1">
      <c r="A30" s="24" t="s">
        <v>281</v>
      </c>
      <c r="B30" s="99">
        <f t="shared" si="1"/>
        <v>18784622736.880001</v>
      </c>
      <c r="C30" s="98">
        <v>884560148.79999995</v>
      </c>
      <c r="D30" s="98">
        <v>966476272.97000015</v>
      </c>
      <c r="E30" s="98">
        <v>1937036681.6899996</v>
      </c>
      <c r="F30" s="98">
        <v>327141020.27000004</v>
      </c>
      <c r="G30" s="98">
        <v>1491514750.4700003</v>
      </c>
      <c r="H30" s="98">
        <v>1254895864.73</v>
      </c>
      <c r="I30" s="98">
        <v>1285951141.1500003</v>
      </c>
      <c r="J30" s="98">
        <v>1753866035.4299998</v>
      </c>
      <c r="K30" s="98">
        <v>541328137.20999992</v>
      </c>
      <c r="L30" s="98">
        <v>1965678377.5800004</v>
      </c>
      <c r="M30" s="98">
        <v>4076135593.1800003</v>
      </c>
      <c r="N30" s="98">
        <v>2300038713.4000001</v>
      </c>
      <c r="O30" s="109"/>
    </row>
    <row r="31" spans="1:15" s="28" customFormat="1">
      <c r="A31" s="24" t="s">
        <v>282</v>
      </c>
      <c r="B31" s="99">
        <f t="shared" si="1"/>
        <v>3456160397.1300006</v>
      </c>
      <c r="C31" s="98">
        <v>171722434</v>
      </c>
      <c r="D31" s="98">
        <v>178155861.82999998</v>
      </c>
      <c r="E31" s="98">
        <v>232204007.94999999</v>
      </c>
      <c r="F31" s="98">
        <v>200600629.70000002</v>
      </c>
      <c r="G31" s="98">
        <v>241964738.91000003</v>
      </c>
      <c r="H31" s="98">
        <v>290208601.95000005</v>
      </c>
      <c r="I31" s="98">
        <v>216071240.38000003</v>
      </c>
      <c r="J31" s="98">
        <v>216239067.85000002</v>
      </c>
      <c r="K31" s="98">
        <v>230498447.44</v>
      </c>
      <c r="L31" s="98">
        <v>291403855.31999999</v>
      </c>
      <c r="M31" s="98">
        <v>349386895.66999996</v>
      </c>
      <c r="N31" s="98">
        <v>837704616.13000023</v>
      </c>
      <c r="O31" s="109"/>
    </row>
    <row r="32" spans="1:15" s="28" customFormat="1">
      <c r="A32" s="24" t="s">
        <v>283</v>
      </c>
      <c r="B32" s="99">
        <f t="shared" si="1"/>
        <v>2073745411.2800002</v>
      </c>
      <c r="C32" s="98">
        <v>81675497.610000014</v>
      </c>
      <c r="D32" s="98">
        <v>94030640.060000002</v>
      </c>
      <c r="E32" s="98">
        <v>101150759.51000002</v>
      </c>
      <c r="F32" s="98">
        <v>135066910.06999999</v>
      </c>
      <c r="G32" s="98">
        <v>136764742.08000001</v>
      </c>
      <c r="H32" s="98">
        <v>171554264.61000001</v>
      </c>
      <c r="I32" s="98">
        <v>131323525.25</v>
      </c>
      <c r="J32" s="98">
        <v>145596927.62</v>
      </c>
      <c r="K32" s="98">
        <v>113440213.05</v>
      </c>
      <c r="L32" s="98">
        <v>357798354.87999994</v>
      </c>
      <c r="M32" s="98">
        <v>209635449.12</v>
      </c>
      <c r="N32" s="98">
        <v>395708127.41999996</v>
      </c>
      <c r="O32" s="109"/>
    </row>
    <row r="33" spans="1:15" s="28" customFormat="1">
      <c r="A33" s="24" t="s">
        <v>299</v>
      </c>
      <c r="B33" s="99">
        <f t="shared" si="1"/>
        <v>2473774794.7099996</v>
      </c>
      <c r="C33" s="98">
        <v>88579675.659999982</v>
      </c>
      <c r="D33" s="98">
        <v>196704014.87999997</v>
      </c>
      <c r="E33" s="98">
        <v>202264025.24999997</v>
      </c>
      <c r="F33" s="98">
        <v>117784291.31</v>
      </c>
      <c r="G33" s="98">
        <v>216177023.70000002</v>
      </c>
      <c r="H33" s="98">
        <v>203271082.80000001</v>
      </c>
      <c r="I33" s="98">
        <v>146526102.05000001</v>
      </c>
      <c r="J33" s="98">
        <v>168044341.20999998</v>
      </c>
      <c r="K33" s="98">
        <v>217967163.02000004</v>
      </c>
      <c r="L33" s="98">
        <v>179977537.79999998</v>
      </c>
      <c r="M33" s="98">
        <v>356690694.81</v>
      </c>
      <c r="N33" s="98">
        <v>379788842.21999997</v>
      </c>
      <c r="O33" s="109"/>
    </row>
    <row r="34" spans="1:15">
      <c r="A34" s="24" t="s">
        <v>300</v>
      </c>
      <c r="B34" s="99">
        <f t="shared" si="1"/>
        <v>19853341536</v>
      </c>
      <c r="C34" s="98">
        <v>472967318.41999996</v>
      </c>
      <c r="D34" s="98">
        <v>2079555042.7699997</v>
      </c>
      <c r="E34" s="98">
        <v>1521028921.55</v>
      </c>
      <c r="F34" s="98">
        <v>2380912668.3600006</v>
      </c>
      <c r="G34" s="98">
        <v>1067294831.4500002</v>
      </c>
      <c r="H34" s="98">
        <v>996951603.56000018</v>
      </c>
      <c r="I34" s="98">
        <v>1133207335.8400002</v>
      </c>
      <c r="J34" s="98">
        <v>752687663.79999995</v>
      </c>
      <c r="K34" s="98">
        <v>1695161184.53</v>
      </c>
      <c r="L34" s="98">
        <v>2073757847.7500002</v>
      </c>
      <c r="M34" s="98">
        <v>1614969111.6000001</v>
      </c>
      <c r="N34" s="98">
        <v>4064848006.3699994</v>
      </c>
      <c r="O34" s="109"/>
    </row>
    <row r="35" spans="1:15">
      <c r="A35" s="24" t="s">
        <v>301</v>
      </c>
      <c r="B35" s="99">
        <f t="shared" si="1"/>
        <v>241087316519.55997</v>
      </c>
      <c r="C35" s="98">
        <v>37005025299.57</v>
      </c>
      <c r="D35" s="98">
        <v>39655274568.400009</v>
      </c>
      <c r="E35" s="98">
        <v>9944044132.6099987</v>
      </c>
      <c r="F35" s="98">
        <v>6411439283.8800011</v>
      </c>
      <c r="G35" s="98">
        <v>19550027670.57</v>
      </c>
      <c r="H35" s="98">
        <v>32552958266.650002</v>
      </c>
      <c r="I35" s="98">
        <v>34203263816.419998</v>
      </c>
      <c r="J35" s="98">
        <v>14340959910.689999</v>
      </c>
      <c r="K35" s="98">
        <v>7296650354.2200012</v>
      </c>
      <c r="L35" s="98">
        <v>7113418930.5600004</v>
      </c>
      <c r="M35" s="98">
        <v>20113092195.739994</v>
      </c>
      <c r="N35" s="98">
        <v>12901162090.25</v>
      </c>
      <c r="O35" s="109"/>
    </row>
    <row r="36" spans="1:15">
      <c r="A36" s="24" t="s">
        <v>302</v>
      </c>
      <c r="B36" s="99">
        <f t="shared" si="1"/>
        <v>127485878005.70001</v>
      </c>
      <c r="C36" s="98">
        <v>10039301576.210001</v>
      </c>
      <c r="D36" s="98">
        <v>11989155237.589998</v>
      </c>
      <c r="E36" s="98">
        <v>8808557533.2600002</v>
      </c>
      <c r="F36" s="98">
        <v>8783992834.6200008</v>
      </c>
      <c r="G36" s="98">
        <v>12593326852.91</v>
      </c>
      <c r="H36" s="98">
        <v>9966530352.7200012</v>
      </c>
      <c r="I36" s="98">
        <v>9497456943.460001</v>
      </c>
      <c r="J36" s="98">
        <v>11183463593.800001</v>
      </c>
      <c r="K36" s="98">
        <v>11326403852.530001</v>
      </c>
      <c r="L36" s="98">
        <v>10079681134.58</v>
      </c>
      <c r="M36" s="98">
        <v>8064390625.4200001</v>
      </c>
      <c r="N36" s="98">
        <v>15153617468.599998</v>
      </c>
      <c r="O36" s="109"/>
    </row>
    <row r="37" spans="1:15" s="28" customFormat="1">
      <c r="A37" s="21" t="s">
        <v>284</v>
      </c>
      <c r="B37" s="99">
        <f t="shared" si="1"/>
        <v>9999593859.9000015</v>
      </c>
      <c r="C37" s="99">
        <v>718382821.91999996</v>
      </c>
      <c r="D37" s="99">
        <v>718382821.92000008</v>
      </c>
      <c r="E37" s="99">
        <v>718382821.89999998</v>
      </c>
      <c r="F37" s="99">
        <v>718382821.5</v>
      </c>
      <c r="G37" s="99">
        <v>718382821.81000006</v>
      </c>
      <c r="H37" s="99">
        <v>718382821.91999996</v>
      </c>
      <c r="I37" s="99">
        <v>718382821.89999998</v>
      </c>
      <c r="J37" s="99">
        <v>718382821.92999995</v>
      </c>
      <c r="K37" s="99">
        <v>718382821.92000008</v>
      </c>
      <c r="L37" s="99">
        <v>718382810.54999995</v>
      </c>
      <c r="M37" s="99">
        <v>718382809.05000007</v>
      </c>
      <c r="N37" s="99">
        <v>2097382843.5800004</v>
      </c>
      <c r="O37" s="109"/>
    </row>
    <row r="38" spans="1:15" s="28" customFormat="1">
      <c r="A38" s="21" t="s">
        <v>285</v>
      </c>
      <c r="B38" s="99">
        <f t="shared" si="1"/>
        <v>14311291957</v>
      </c>
      <c r="C38" s="99">
        <v>667607653</v>
      </c>
      <c r="D38" s="99">
        <v>667607653</v>
      </c>
      <c r="E38" s="99">
        <v>667607653</v>
      </c>
      <c r="F38" s="99">
        <v>667607653</v>
      </c>
      <c r="G38" s="99">
        <v>667607653</v>
      </c>
      <c r="H38" s="99">
        <v>667607653</v>
      </c>
      <c r="I38" s="99">
        <v>667607653</v>
      </c>
      <c r="J38" s="99">
        <v>667607653</v>
      </c>
      <c r="K38" s="99">
        <v>1867607653</v>
      </c>
      <c r="L38" s="99">
        <v>2267607653</v>
      </c>
      <c r="M38" s="99">
        <v>667607653</v>
      </c>
      <c r="N38" s="99">
        <v>4167607774</v>
      </c>
      <c r="O38" s="109"/>
    </row>
    <row r="39" spans="1:15" s="28" customFormat="1">
      <c r="A39" s="21" t="s">
        <v>286</v>
      </c>
      <c r="B39" s="99">
        <f t="shared" si="1"/>
        <v>1524248085.02</v>
      </c>
      <c r="C39" s="99">
        <v>127020661.69</v>
      </c>
      <c r="D39" s="99">
        <v>127018161.99999999</v>
      </c>
      <c r="E39" s="99">
        <v>127011772.37</v>
      </c>
      <c r="F39" s="99">
        <v>127020661.85000001</v>
      </c>
      <c r="G39" s="99">
        <v>127020660.99000001</v>
      </c>
      <c r="H39" s="99">
        <v>126646091.74999999</v>
      </c>
      <c r="I39" s="99">
        <v>127018621.98999998</v>
      </c>
      <c r="J39" s="99">
        <v>126888607.84999998</v>
      </c>
      <c r="K39" s="99">
        <v>126765659.42000002</v>
      </c>
      <c r="L39" s="99">
        <v>126578319.34999999</v>
      </c>
      <c r="M39" s="99">
        <v>122728780.2</v>
      </c>
      <c r="N39" s="99">
        <v>132530085.56</v>
      </c>
      <c r="O39" s="109"/>
    </row>
    <row r="40" spans="1:15" s="28" customFormat="1">
      <c r="A40" s="21" t="s">
        <v>258</v>
      </c>
      <c r="B40" s="99">
        <f t="shared" si="1"/>
        <v>1756771875</v>
      </c>
      <c r="C40" s="99">
        <v>135447647</v>
      </c>
      <c r="D40" s="99">
        <v>135447647.00000003</v>
      </c>
      <c r="E40" s="99">
        <v>135386818.94</v>
      </c>
      <c r="F40" s="99">
        <v>135447647</v>
      </c>
      <c r="G40" s="99">
        <v>135447647.00000003</v>
      </c>
      <c r="H40" s="99">
        <v>135447644.5</v>
      </c>
      <c r="I40" s="99">
        <v>135447646.99999997</v>
      </c>
      <c r="J40" s="99">
        <v>135111792.60000002</v>
      </c>
      <c r="K40" s="99">
        <v>135844301</v>
      </c>
      <c r="L40" s="99">
        <v>266847689.67000002</v>
      </c>
      <c r="M40" s="99">
        <v>134415617.98000002</v>
      </c>
      <c r="N40" s="99">
        <v>136479775.31</v>
      </c>
      <c r="O40" s="109"/>
    </row>
    <row r="41" spans="1:15" s="28" customFormat="1">
      <c r="A41" s="21" t="s">
        <v>259</v>
      </c>
      <c r="B41" s="99">
        <f t="shared" si="1"/>
        <v>345185015.78999996</v>
      </c>
      <c r="C41" s="99">
        <v>18457885.669999998</v>
      </c>
      <c r="D41" s="99">
        <v>20714426.109999996</v>
      </c>
      <c r="E41" s="99">
        <v>25480999.299999997</v>
      </c>
      <c r="F41" s="99">
        <v>19022871.34</v>
      </c>
      <c r="G41" s="99">
        <v>21009857.859999999</v>
      </c>
      <c r="H41" s="99">
        <v>31184181.169999998</v>
      </c>
      <c r="I41" s="99">
        <v>24538385.940000001</v>
      </c>
      <c r="J41" s="99">
        <v>26183656.039999999</v>
      </c>
      <c r="K41" s="99">
        <v>25875248.34</v>
      </c>
      <c r="L41" s="99">
        <v>30393218.449999999</v>
      </c>
      <c r="M41" s="99">
        <v>25561422.43</v>
      </c>
      <c r="N41" s="99">
        <v>76762863.140000001</v>
      </c>
      <c r="O41" s="109"/>
    </row>
    <row r="42" spans="1:15" s="28" customFormat="1">
      <c r="A42" s="21" t="s">
        <v>303</v>
      </c>
      <c r="B42" s="99">
        <f t="shared" si="1"/>
        <v>1031081611.6300001</v>
      </c>
      <c r="C42" s="99">
        <v>79323462.99000001</v>
      </c>
      <c r="D42" s="99">
        <v>79323463</v>
      </c>
      <c r="E42" s="99">
        <v>79323463</v>
      </c>
      <c r="F42" s="99">
        <v>79323463</v>
      </c>
      <c r="G42" s="99">
        <v>79323463</v>
      </c>
      <c r="H42" s="99">
        <v>79323463</v>
      </c>
      <c r="I42" s="99">
        <v>79323463</v>
      </c>
      <c r="J42" s="99">
        <v>79323463</v>
      </c>
      <c r="K42" s="99">
        <v>79323463</v>
      </c>
      <c r="L42" s="99">
        <v>158440129.66000003</v>
      </c>
      <c r="M42" s="99">
        <v>79406796.329999998</v>
      </c>
      <c r="N42" s="99">
        <v>79323518.650000006</v>
      </c>
      <c r="O42" s="109"/>
    </row>
    <row r="43" spans="1:15" s="28" customFormat="1" ht="10.5" customHeight="1">
      <c r="A43" s="21" t="s">
        <v>287</v>
      </c>
      <c r="B43" s="99">
        <f t="shared" si="1"/>
        <v>672642004.16999996</v>
      </c>
      <c r="C43" s="99">
        <v>46045408.980000004</v>
      </c>
      <c r="D43" s="99">
        <v>48099393.160000011</v>
      </c>
      <c r="E43" s="99">
        <v>50538352.079999998</v>
      </c>
      <c r="F43" s="99">
        <v>48604640.970000006</v>
      </c>
      <c r="G43" s="99">
        <v>57289769.379999995</v>
      </c>
      <c r="H43" s="99">
        <v>50521559.050000004</v>
      </c>
      <c r="I43" s="99">
        <v>49312236.390000008</v>
      </c>
      <c r="J43" s="99">
        <v>50402563.209999986</v>
      </c>
      <c r="K43" s="99">
        <v>54014848.739999995</v>
      </c>
      <c r="L43" s="99">
        <v>55523439.43</v>
      </c>
      <c r="M43" s="99">
        <v>90390547.419999987</v>
      </c>
      <c r="N43" s="99">
        <v>71899245.359999999</v>
      </c>
      <c r="O43" s="109"/>
    </row>
    <row r="44" spans="1:15" ht="12" customHeight="1">
      <c r="A44" s="21" t="s">
        <v>196</v>
      </c>
      <c r="B44" s="99">
        <f t="shared" si="1"/>
        <v>104213547246.18001</v>
      </c>
      <c r="C44" s="99">
        <v>6764614992.5799999</v>
      </c>
      <c r="D44" s="99">
        <v>7181352761.3600016</v>
      </c>
      <c r="E44" s="99">
        <v>28671240855.810001</v>
      </c>
      <c r="F44" s="99">
        <v>4414171645.210001</v>
      </c>
      <c r="G44" s="99">
        <v>3912261498.7100005</v>
      </c>
      <c r="H44" s="99">
        <v>7514339249.4599991</v>
      </c>
      <c r="I44" s="99">
        <v>8053034919.8100004</v>
      </c>
      <c r="J44" s="99">
        <v>3199338316.5299997</v>
      </c>
      <c r="K44" s="99">
        <v>9750162399.8199997</v>
      </c>
      <c r="L44" s="99">
        <v>9671264526.4699993</v>
      </c>
      <c r="M44" s="99">
        <v>3527141960.5899997</v>
      </c>
      <c r="N44" s="99">
        <v>11554624119.829998</v>
      </c>
      <c r="O44" s="109"/>
    </row>
    <row r="45" spans="1:15">
      <c r="A45" s="21" t="s">
        <v>253</v>
      </c>
      <c r="B45" s="99">
        <f t="shared" si="1"/>
        <v>104213547246.18001</v>
      </c>
      <c r="C45" s="99">
        <v>6764614992.5799999</v>
      </c>
      <c r="D45" s="99">
        <v>7181352761.3600016</v>
      </c>
      <c r="E45" s="99">
        <v>28671240855.810001</v>
      </c>
      <c r="F45" s="99">
        <v>4414171645.210001</v>
      </c>
      <c r="G45" s="99">
        <v>3912261498.7100005</v>
      </c>
      <c r="H45" s="99">
        <v>7514339249.4599991</v>
      </c>
      <c r="I45" s="99">
        <v>8053034919.8100004</v>
      </c>
      <c r="J45" s="99">
        <v>3199338316.5299997</v>
      </c>
      <c r="K45" s="99">
        <v>9750162399.8199997</v>
      </c>
      <c r="L45" s="99">
        <v>9671264526.4699993</v>
      </c>
      <c r="M45" s="99">
        <v>3527141960.5899997</v>
      </c>
      <c r="N45" s="99">
        <v>11554624119.829998</v>
      </c>
      <c r="O45" s="109"/>
    </row>
    <row r="46" spans="1:15">
      <c r="A46" s="1" t="s">
        <v>296</v>
      </c>
      <c r="B46" s="99">
        <f t="shared" si="1"/>
        <v>466179945.73000002</v>
      </c>
      <c r="C46" s="99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226560</v>
      </c>
      <c r="L46" s="99">
        <v>30212799.57</v>
      </c>
      <c r="M46" s="99">
        <v>28764508.699999999</v>
      </c>
      <c r="N46" s="99">
        <v>406976077.46000004</v>
      </c>
      <c r="O46" s="109"/>
    </row>
    <row r="47" spans="1:15" s="28" customFormat="1">
      <c r="A47" s="1" t="s">
        <v>256</v>
      </c>
      <c r="B47" s="99">
        <f t="shared" si="1"/>
        <v>3000000000</v>
      </c>
      <c r="C47" s="98">
        <v>250000000</v>
      </c>
      <c r="D47" s="98">
        <v>250000000</v>
      </c>
      <c r="E47" s="98">
        <v>1500000000</v>
      </c>
      <c r="F47" s="98">
        <v>0</v>
      </c>
      <c r="G47" s="98">
        <v>0</v>
      </c>
      <c r="H47" s="98">
        <v>0</v>
      </c>
      <c r="I47" s="98">
        <v>0</v>
      </c>
      <c r="J47" s="98">
        <v>500000000</v>
      </c>
      <c r="K47" s="98">
        <v>0</v>
      </c>
      <c r="L47" s="98">
        <v>0</v>
      </c>
      <c r="M47" s="98">
        <v>500000000</v>
      </c>
      <c r="N47" s="98">
        <v>0</v>
      </c>
      <c r="O47" s="109"/>
    </row>
    <row r="48" spans="1:15" s="28" customFormat="1">
      <c r="A48" s="1" t="s">
        <v>260</v>
      </c>
      <c r="B48" s="99">
        <f t="shared" si="1"/>
        <v>0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109"/>
    </row>
    <row r="49" spans="1:15" s="28" customFormat="1">
      <c r="A49" s="1" t="s">
        <v>295</v>
      </c>
      <c r="B49" s="99">
        <f t="shared" si="1"/>
        <v>550000000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550000000</v>
      </c>
      <c r="L49" s="98">
        <v>0</v>
      </c>
      <c r="M49" s="98">
        <v>0</v>
      </c>
      <c r="N49" s="98">
        <v>0</v>
      </c>
      <c r="O49" s="109"/>
    </row>
    <row r="50" spans="1:15" s="28" customFormat="1">
      <c r="A50" s="1" t="s">
        <v>301</v>
      </c>
      <c r="B50" s="99">
        <f t="shared" si="1"/>
        <v>96814184470.930008</v>
      </c>
      <c r="C50" s="98">
        <v>6444389948.04</v>
      </c>
      <c r="D50" s="98">
        <v>6563595968.0100012</v>
      </c>
      <c r="E50" s="98">
        <v>27122547853.900002</v>
      </c>
      <c r="F50" s="98">
        <v>4365808476.2000008</v>
      </c>
      <c r="G50" s="98">
        <v>3737407445.3800006</v>
      </c>
      <c r="H50" s="98">
        <v>7392514615.4599991</v>
      </c>
      <c r="I50" s="98">
        <v>7936238407.9400005</v>
      </c>
      <c r="J50" s="98">
        <v>2272876362.5299997</v>
      </c>
      <c r="K50" s="98">
        <v>9179714889.0299988</v>
      </c>
      <c r="L50" s="98">
        <v>9459114927.7700005</v>
      </c>
      <c r="M50" s="98">
        <v>2964010357.4699998</v>
      </c>
      <c r="N50" s="98">
        <v>9375965219.1999969</v>
      </c>
      <c r="O50" s="109"/>
    </row>
    <row r="51" spans="1:15" s="28" customFormat="1">
      <c r="A51" s="2" t="s">
        <v>302</v>
      </c>
      <c r="B51" s="107">
        <f t="shared" si="1"/>
        <v>3383182829.52</v>
      </c>
      <c r="C51" s="100">
        <v>70225044.539999992</v>
      </c>
      <c r="D51" s="100">
        <v>367756793.35000002</v>
      </c>
      <c r="E51" s="100">
        <v>48693001.909999996</v>
      </c>
      <c r="F51" s="100">
        <v>48363169.009999998</v>
      </c>
      <c r="G51" s="100">
        <v>174854053.32999998</v>
      </c>
      <c r="H51" s="100">
        <v>121824634</v>
      </c>
      <c r="I51" s="100">
        <v>116796511.87</v>
      </c>
      <c r="J51" s="100">
        <v>426461954</v>
      </c>
      <c r="K51" s="100">
        <v>20220950.789999999</v>
      </c>
      <c r="L51" s="100">
        <v>181936799.13000003</v>
      </c>
      <c r="M51" s="100">
        <v>34367094.420000002</v>
      </c>
      <c r="N51" s="100">
        <v>1771682823.1700001</v>
      </c>
      <c r="O51" s="109"/>
    </row>
    <row r="52" spans="1:15">
      <c r="A52" s="26" t="s">
        <v>343</v>
      </c>
    </row>
    <row r="53" spans="1:15">
      <c r="A53" s="27" t="s">
        <v>3</v>
      </c>
    </row>
    <row r="55" spans="1:15">
      <c r="A55" s="29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  <row r="56" spans="1:15"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</row>
    <row r="57" spans="1:15"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</row>
    <row r="58" spans="1:15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</row>
    <row r="59" spans="1:15"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</row>
    <row r="60" spans="1:15"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</row>
    <row r="61" spans="1:15"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spans="1:15"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</row>
    <row r="63" spans="1:15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</row>
    <row r="64" spans="1:15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</row>
    <row r="65" spans="3:14"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</row>
    <row r="66" spans="3:14"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pans="3:14"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</row>
    <row r="68" spans="3:14"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</row>
    <row r="69" spans="3:14"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spans="3:14"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spans="3:14"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spans="3:14"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</row>
    <row r="73" spans="3:14"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</row>
    <row r="74" spans="3:14"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</row>
    <row r="75" spans="3:14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</row>
    <row r="76" spans="3:14"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spans="3:14"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</row>
    <row r="78" spans="3:14"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</row>
    <row r="79" spans="3:14"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</row>
    <row r="80" spans="3:14"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</row>
    <row r="81" spans="3:14"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</row>
    <row r="82" spans="3:14"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</row>
    <row r="83" spans="3:14"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</row>
    <row r="84" spans="3:14"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spans="3:14"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spans="3:14"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</row>
    <row r="87" spans="3:14"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</row>
    <row r="88" spans="3:14"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</row>
    <row r="89" spans="3:14"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</row>
    <row r="90" spans="3:14"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</row>
    <row r="91" spans="3:14"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</row>
    <row r="92" spans="3:14"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</row>
    <row r="93" spans="3:14"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</row>
    <row r="94" spans="3:14"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</row>
    <row r="95" spans="3:14"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</row>
    <row r="96" spans="3:14"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</row>
    <row r="97" spans="3:14"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</row>
    <row r="98" spans="3:14"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</row>
    <row r="99" spans="3:14"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</row>
    <row r="100" spans="3:14"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</row>
    <row r="101" spans="3:14"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</row>
    <row r="102" spans="3:14"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</row>
    <row r="103" spans="3:14"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</row>
    <row r="104" spans="3:14"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</row>
    <row r="105" spans="3:14"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</row>
    <row r="106" spans="3:14"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</row>
    <row r="107" spans="3:14"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</row>
    <row r="108" spans="3:14"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</row>
    <row r="109" spans="3:14"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</row>
    <row r="110" spans="3:14"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</row>
    <row r="111" spans="3:14"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</row>
    <row r="112" spans="3:14"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</row>
    <row r="113" spans="3:14"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</row>
    <row r="114" spans="3:14"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</row>
    <row r="115" spans="3:14"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</row>
    <row r="116" spans="3:14"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</row>
    <row r="117" spans="3:14"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</row>
    <row r="118" spans="3:14"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</row>
    <row r="119" spans="3:14"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</row>
    <row r="120" spans="3:14"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</row>
    <row r="121" spans="3:14"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</row>
    <row r="122" spans="3:14"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</row>
    <row r="123" spans="3:14"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 spans="3:14"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</row>
    <row r="125" spans="3:14"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</row>
    <row r="126" spans="3:14"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</row>
    <row r="127" spans="3:14"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</row>
    <row r="128" spans="3:14"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</row>
    <row r="129" spans="3:14"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</row>
    <row r="130" spans="3:14"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</row>
    <row r="131" spans="3:14"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</row>
    <row r="132" spans="3:14"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</row>
    <row r="133" spans="3:14"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</row>
    <row r="134" spans="3:14"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</row>
    <row r="135" spans="3:14"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</row>
    <row r="136" spans="3:14"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</row>
    <row r="137" spans="3:14"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</row>
    <row r="138" spans="3:14"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</row>
    <row r="139" spans="3:14"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</row>
    <row r="140" spans="3:14"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</row>
    <row r="141" spans="3:14"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</row>
    <row r="142" spans="3:14"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</row>
    <row r="143" spans="3:14"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</row>
    <row r="144" spans="3:14"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</row>
    <row r="145" spans="3:14"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</row>
    <row r="146" spans="3:14"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</row>
    <row r="147" spans="3:14"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</row>
    <row r="148" spans="3:14"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</row>
    <row r="149" spans="3:14"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</row>
    <row r="150" spans="3:14"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</row>
    <row r="151" spans="3:14"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</row>
    <row r="152" spans="3:14"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</row>
    <row r="153" spans="3:14"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</row>
    <row r="154" spans="3:14"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</row>
    <row r="155" spans="3:14"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</row>
    <row r="156" spans="3:14"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</row>
    <row r="157" spans="3:14"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</row>
    <row r="158" spans="3:14"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</row>
    <row r="159" spans="3:14"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</row>
    <row r="160" spans="3:14"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</row>
    <row r="161" spans="3:14"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</row>
    <row r="162" spans="3:14"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</row>
    <row r="163" spans="3:14"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</row>
    <row r="164" spans="3:14"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</row>
    <row r="165" spans="3:14"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</row>
    <row r="166" spans="3:14"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</row>
    <row r="167" spans="3:14"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</row>
    <row r="168" spans="3:14"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</row>
    <row r="169" spans="3:14"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spans="3:14"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spans="3:14"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spans="3:14"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</row>
    <row r="173" spans="3:14"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</row>
    <row r="174" spans="3:14"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</row>
    <row r="175" spans="3:14"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</row>
    <row r="176" spans="3:14"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</row>
    <row r="177" spans="3:14"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</row>
    <row r="178" spans="3:14"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</row>
    <row r="179" spans="3:14"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</row>
    <row r="180" spans="3:14"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</row>
    <row r="181" spans="3:14"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</row>
    <row r="182" spans="3:14"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</row>
    <row r="183" spans="3:14"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</row>
    <row r="184" spans="3:14"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</row>
    <row r="185" spans="3:14"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</row>
    <row r="186" spans="3:14"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</row>
    <row r="187" spans="3:14"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</row>
    <row r="188" spans="3:14"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</row>
    <row r="189" spans="3:14"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</row>
    <row r="190" spans="3:14"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</row>
    <row r="191" spans="3:14"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</row>
    <row r="192" spans="3:14"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</row>
    <row r="193" spans="3:14"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</row>
    <row r="194" spans="3:14"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</row>
    <row r="195" spans="3:14"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</row>
    <row r="196" spans="3:14"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</row>
    <row r="197" spans="3:14"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</row>
    <row r="198" spans="3:14"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</row>
    <row r="199" spans="3:14"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</row>
    <row r="200" spans="3:14"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</row>
    <row r="201" spans="3:14"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</row>
    <row r="202" spans="3:14"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</row>
    <row r="203" spans="3:14"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</row>
    <row r="204" spans="3:14"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</row>
    <row r="205" spans="3:14"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</row>
    <row r="206" spans="3:14"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</row>
    <row r="207" spans="3:14"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</row>
    <row r="208" spans="3:14"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</row>
    <row r="209" spans="3:14"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</row>
    <row r="210" spans="3:14"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</row>
    <row r="211" spans="3:14"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</row>
    <row r="212" spans="3:14"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 spans="3:14"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</row>
    <row r="214" spans="3:14"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</row>
    <row r="215" spans="3:14"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</row>
    <row r="216" spans="3:14"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</row>
    <row r="217" spans="3:14"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</row>
    <row r="218" spans="3:14"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</row>
    <row r="219" spans="3:14"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</row>
    <row r="220" spans="3:14"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</row>
    <row r="221" spans="3:14"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</row>
    <row r="222" spans="3:14"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</row>
    <row r="223" spans="3:14"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</row>
    <row r="224" spans="3:14"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</row>
    <row r="225" spans="3:14"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</row>
    <row r="226" spans="3:14"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</row>
    <row r="227" spans="3:14"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</row>
    <row r="228" spans="3:14"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</row>
    <row r="229" spans="3:14"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</row>
    <row r="230" spans="3:14"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</row>
    <row r="231" spans="3:14"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</row>
    <row r="232" spans="3:14"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</row>
    <row r="233" spans="3:14"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</row>
    <row r="234" spans="3:14"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</row>
    <row r="235" spans="3:14"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</row>
    <row r="236" spans="3:14"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</row>
    <row r="237" spans="3:14"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</row>
    <row r="238" spans="3:14"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C11:D11 E11:M11 C7:M7 N7:N11 B46:B4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topLeftCell="A22" zoomScale="80" zoomScaleNormal="80" workbookViewId="0">
      <pane xSplit="1" topLeftCell="B1" activePane="topRight" state="frozen"/>
      <selection pane="topRight" activeCell="C49" sqref="C49"/>
    </sheetView>
  </sheetViews>
  <sheetFormatPr baseColWidth="10" defaultColWidth="9.109375" defaultRowHeight="12"/>
  <cols>
    <col min="1" max="1" width="47.88671875" style="3" customWidth="1"/>
    <col min="2" max="2" width="16.6640625" style="3" customWidth="1"/>
    <col min="3" max="3" width="14.33203125" style="3" customWidth="1"/>
    <col min="4" max="4" width="17.33203125" style="3" customWidth="1"/>
    <col min="5" max="5" width="14.5546875" style="3" customWidth="1"/>
    <col min="6" max="6" width="16.5546875" style="3" customWidth="1"/>
    <col min="7" max="7" width="15.6640625" style="3" customWidth="1"/>
    <col min="8" max="8" width="16.44140625" style="3" customWidth="1"/>
    <col min="9" max="9" width="16" style="3" customWidth="1"/>
    <col min="10" max="10" width="14.5546875" style="3" customWidth="1"/>
    <col min="11" max="11" width="15.33203125" style="3" customWidth="1"/>
    <col min="12" max="12" width="13.33203125" style="3" customWidth="1"/>
    <col min="13" max="13" width="14.6640625" style="3" customWidth="1"/>
    <col min="14" max="14" width="15.6640625" style="3" customWidth="1"/>
    <col min="15" max="133" width="9.109375" style="3"/>
    <col min="134" max="134" width="13.44140625" style="3" customWidth="1"/>
    <col min="135" max="135" width="16.5546875" style="3" bestFit="1" customWidth="1"/>
    <col min="136" max="136" width="14.6640625" style="3" bestFit="1" customWidth="1"/>
    <col min="137" max="139" width="15.5546875" style="3" bestFit="1" customWidth="1"/>
    <col min="140" max="141" width="14.6640625" style="3" bestFit="1" customWidth="1"/>
    <col min="142" max="143" width="15.5546875" style="3" bestFit="1" customWidth="1"/>
    <col min="144" max="146" width="14.6640625" style="3" bestFit="1" customWidth="1"/>
    <col min="147" max="147" width="15.5546875" style="3" bestFit="1" customWidth="1"/>
    <col min="148" max="148" width="14.6640625" style="3" bestFit="1" customWidth="1"/>
    <col min="149" max="149" width="13.44140625" style="3" bestFit="1" customWidth="1"/>
    <col min="150" max="150" width="14.6640625" style="3" bestFit="1" customWidth="1"/>
    <col min="151" max="151" width="13.44140625" style="3" bestFit="1" customWidth="1"/>
    <col min="152" max="152" width="14.6640625" style="3" bestFit="1" customWidth="1"/>
    <col min="153" max="153" width="13.44140625" style="3" bestFit="1" customWidth="1"/>
    <col min="154" max="156" width="14.6640625" style="3" bestFit="1" customWidth="1"/>
    <col min="157" max="157" width="13.44140625" style="3" bestFit="1" customWidth="1"/>
    <col min="158" max="160" width="14.6640625" style="3" bestFit="1" customWidth="1"/>
    <col min="161" max="162" width="15.5546875" style="3" bestFit="1" customWidth="1"/>
    <col min="163" max="389" width="9.109375" style="3"/>
    <col min="390" max="390" width="13.44140625" style="3" customWidth="1"/>
    <col min="391" max="391" width="16.5546875" style="3" bestFit="1" customWidth="1"/>
    <col min="392" max="392" width="14.6640625" style="3" bestFit="1" customWidth="1"/>
    <col min="393" max="395" width="15.5546875" style="3" bestFit="1" customWidth="1"/>
    <col min="396" max="397" width="14.6640625" style="3" bestFit="1" customWidth="1"/>
    <col min="398" max="399" width="15.5546875" style="3" bestFit="1" customWidth="1"/>
    <col min="400" max="402" width="14.6640625" style="3" bestFit="1" customWidth="1"/>
    <col min="403" max="403" width="15.5546875" style="3" bestFit="1" customWidth="1"/>
    <col min="404" max="404" width="14.6640625" style="3" bestFit="1" customWidth="1"/>
    <col min="405" max="405" width="13.44140625" style="3" bestFit="1" customWidth="1"/>
    <col min="406" max="406" width="14.6640625" style="3" bestFit="1" customWidth="1"/>
    <col min="407" max="407" width="13.44140625" style="3" bestFit="1" customWidth="1"/>
    <col min="408" max="408" width="14.6640625" style="3" bestFit="1" customWidth="1"/>
    <col min="409" max="409" width="13.44140625" style="3" bestFit="1" customWidth="1"/>
    <col min="410" max="412" width="14.6640625" style="3" bestFit="1" customWidth="1"/>
    <col min="413" max="413" width="13.44140625" style="3" bestFit="1" customWidth="1"/>
    <col min="414" max="416" width="14.6640625" style="3" bestFit="1" customWidth="1"/>
    <col min="417" max="418" width="15.5546875" style="3" bestFit="1" customWidth="1"/>
    <col min="419" max="645" width="9.109375" style="3"/>
    <col min="646" max="646" width="13.44140625" style="3" customWidth="1"/>
    <col min="647" max="647" width="16.5546875" style="3" bestFit="1" customWidth="1"/>
    <col min="648" max="648" width="14.6640625" style="3" bestFit="1" customWidth="1"/>
    <col min="649" max="651" width="15.5546875" style="3" bestFit="1" customWidth="1"/>
    <col min="652" max="653" width="14.6640625" style="3" bestFit="1" customWidth="1"/>
    <col min="654" max="655" width="15.5546875" style="3" bestFit="1" customWidth="1"/>
    <col min="656" max="658" width="14.6640625" style="3" bestFit="1" customWidth="1"/>
    <col min="659" max="659" width="15.5546875" style="3" bestFit="1" customWidth="1"/>
    <col min="660" max="660" width="14.6640625" style="3" bestFit="1" customWidth="1"/>
    <col min="661" max="661" width="13.44140625" style="3" bestFit="1" customWidth="1"/>
    <col min="662" max="662" width="14.6640625" style="3" bestFit="1" customWidth="1"/>
    <col min="663" max="663" width="13.44140625" style="3" bestFit="1" customWidth="1"/>
    <col min="664" max="664" width="14.6640625" style="3" bestFit="1" customWidth="1"/>
    <col min="665" max="665" width="13.44140625" style="3" bestFit="1" customWidth="1"/>
    <col min="666" max="668" width="14.6640625" style="3" bestFit="1" customWidth="1"/>
    <col min="669" max="669" width="13.44140625" style="3" bestFit="1" customWidth="1"/>
    <col min="670" max="672" width="14.6640625" style="3" bestFit="1" customWidth="1"/>
    <col min="673" max="674" width="15.5546875" style="3" bestFit="1" customWidth="1"/>
    <col min="675" max="901" width="9.109375" style="3"/>
    <col min="902" max="902" width="13.44140625" style="3" customWidth="1"/>
    <col min="903" max="903" width="16.5546875" style="3" bestFit="1" customWidth="1"/>
    <col min="904" max="904" width="14.6640625" style="3" bestFit="1" customWidth="1"/>
    <col min="905" max="907" width="15.5546875" style="3" bestFit="1" customWidth="1"/>
    <col min="908" max="909" width="14.6640625" style="3" bestFit="1" customWidth="1"/>
    <col min="910" max="911" width="15.5546875" style="3" bestFit="1" customWidth="1"/>
    <col min="912" max="914" width="14.6640625" style="3" bestFit="1" customWidth="1"/>
    <col min="915" max="915" width="15.5546875" style="3" bestFit="1" customWidth="1"/>
    <col min="916" max="916" width="14.6640625" style="3" bestFit="1" customWidth="1"/>
    <col min="917" max="917" width="13.44140625" style="3" bestFit="1" customWidth="1"/>
    <col min="918" max="918" width="14.6640625" style="3" bestFit="1" customWidth="1"/>
    <col min="919" max="919" width="13.44140625" style="3" bestFit="1" customWidth="1"/>
    <col min="920" max="920" width="14.6640625" style="3" bestFit="1" customWidth="1"/>
    <col min="921" max="921" width="13.44140625" style="3" bestFit="1" customWidth="1"/>
    <col min="922" max="924" width="14.6640625" style="3" bestFit="1" customWidth="1"/>
    <col min="925" max="925" width="13.44140625" style="3" bestFit="1" customWidth="1"/>
    <col min="926" max="928" width="14.6640625" style="3" bestFit="1" customWidth="1"/>
    <col min="929" max="930" width="15.5546875" style="3" bestFit="1" customWidth="1"/>
    <col min="931" max="1157" width="9.109375" style="3"/>
    <col min="1158" max="1158" width="13.44140625" style="3" customWidth="1"/>
    <col min="1159" max="1159" width="16.5546875" style="3" bestFit="1" customWidth="1"/>
    <col min="1160" max="1160" width="14.6640625" style="3" bestFit="1" customWidth="1"/>
    <col min="1161" max="1163" width="15.5546875" style="3" bestFit="1" customWidth="1"/>
    <col min="1164" max="1165" width="14.6640625" style="3" bestFit="1" customWidth="1"/>
    <col min="1166" max="1167" width="15.5546875" style="3" bestFit="1" customWidth="1"/>
    <col min="1168" max="1170" width="14.6640625" style="3" bestFit="1" customWidth="1"/>
    <col min="1171" max="1171" width="15.5546875" style="3" bestFit="1" customWidth="1"/>
    <col min="1172" max="1172" width="14.6640625" style="3" bestFit="1" customWidth="1"/>
    <col min="1173" max="1173" width="13.44140625" style="3" bestFit="1" customWidth="1"/>
    <col min="1174" max="1174" width="14.6640625" style="3" bestFit="1" customWidth="1"/>
    <col min="1175" max="1175" width="13.44140625" style="3" bestFit="1" customWidth="1"/>
    <col min="1176" max="1176" width="14.6640625" style="3" bestFit="1" customWidth="1"/>
    <col min="1177" max="1177" width="13.44140625" style="3" bestFit="1" customWidth="1"/>
    <col min="1178" max="1180" width="14.6640625" style="3" bestFit="1" customWidth="1"/>
    <col min="1181" max="1181" width="13.44140625" style="3" bestFit="1" customWidth="1"/>
    <col min="1182" max="1184" width="14.6640625" style="3" bestFit="1" customWidth="1"/>
    <col min="1185" max="1186" width="15.5546875" style="3" bestFit="1" customWidth="1"/>
    <col min="1187" max="1413" width="9.109375" style="3"/>
    <col min="1414" max="1414" width="13.44140625" style="3" customWidth="1"/>
    <col min="1415" max="1415" width="16.5546875" style="3" bestFit="1" customWidth="1"/>
    <col min="1416" max="1416" width="14.6640625" style="3" bestFit="1" customWidth="1"/>
    <col min="1417" max="1419" width="15.5546875" style="3" bestFit="1" customWidth="1"/>
    <col min="1420" max="1421" width="14.6640625" style="3" bestFit="1" customWidth="1"/>
    <col min="1422" max="1423" width="15.5546875" style="3" bestFit="1" customWidth="1"/>
    <col min="1424" max="1426" width="14.6640625" style="3" bestFit="1" customWidth="1"/>
    <col min="1427" max="1427" width="15.5546875" style="3" bestFit="1" customWidth="1"/>
    <col min="1428" max="1428" width="14.6640625" style="3" bestFit="1" customWidth="1"/>
    <col min="1429" max="1429" width="13.44140625" style="3" bestFit="1" customWidth="1"/>
    <col min="1430" max="1430" width="14.6640625" style="3" bestFit="1" customWidth="1"/>
    <col min="1431" max="1431" width="13.44140625" style="3" bestFit="1" customWidth="1"/>
    <col min="1432" max="1432" width="14.6640625" style="3" bestFit="1" customWidth="1"/>
    <col min="1433" max="1433" width="13.44140625" style="3" bestFit="1" customWidth="1"/>
    <col min="1434" max="1436" width="14.6640625" style="3" bestFit="1" customWidth="1"/>
    <col min="1437" max="1437" width="13.44140625" style="3" bestFit="1" customWidth="1"/>
    <col min="1438" max="1440" width="14.6640625" style="3" bestFit="1" customWidth="1"/>
    <col min="1441" max="1442" width="15.5546875" style="3" bestFit="1" customWidth="1"/>
    <col min="1443" max="1669" width="9.109375" style="3"/>
    <col min="1670" max="1670" width="13.44140625" style="3" customWidth="1"/>
    <col min="1671" max="1671" width="16.5546875" style="3" bestFit="1" customWidth="1"/>
    <col min="1672" max="1672" width="14.6640625" style="3" bestFit="1" customWidth="1"/>
    <col min="1673" max="1675" width="15.5546875" style="3" bestFit="1" customWidth="1"/>
    <col min="1676" max="1677" width="14.6640625" style="3" bestFit="1" customWidth="1"/>
    <col min="1678" max="1679" width="15.5546875" style="3" bestFit="1" customWidth="1"/>
    <col min="1680" max="1682" width="14.6640625" style="3" bestFit="1" customWidth="1"/>
    <col min="1683" max="1683" width="15.5546875" style="3" bestFit="1" customWidth="1"/>
    <col min="1684" max="1684" width="14.6640625" style="3" bestFit="1" customWidth="1"/>
    <col min="1685" max="1685" width="13.44140625" style="3" bestFit="1" customWidth="1"/>
    <col min="1686" max="1686" width="14.6640625" style="3" bestFit="1" customWidth="1"/>
    <col min="1687" max="1687" width="13.44140625" style="3" bestFit="1" customWidth="1"/>
    <col min="1688" max="1688" width="14.6640625" style="3" bestFit="1" customWidth="1"/>
    <col min="1689" max="1689" width="13.44140625" style="3" bestFit="1" customWidth="1"/>
    <col min="1690" max="1692" width="14.6640625" style="3" bestFit="1" customWidth="1"/>
    <col min="1693" max="1693" width="13.44140625" style="3" bestFit="1" customWidth="1"/>
    <col min="1694" max="1696" width="14.6640625" style="3" bestFit="1" customWidth="1"/>
    <col min="1697" max="1698" width="15.5546875" style="3" bestFit="1" customWidth="1"/>
    <col min="1699" max="1925" width="9.109375" style="3"/>
    <col min="1926" max="1926" width="13.44140625" style="3" customWidth="1"/>
    <col min="1927" max="1927" width="16.5546875" style="3" bestFit="1" customWidth="1"/>
    <col min="1928" max="1928" width="14.6640625" style="3" bestFit="1" customWidth="1"/>
    <col min="1929" max="1931" width="15.5546875" style="3" bestFit="1" customWidth="1"/>
    <col min="1932" max="1933" width="14.6640625" style="3" bestFit="1" customWidth="1"/>
    <col min="1934" max="1935" width="15.5546875" style="3" bestFit="1" customWidth="1"/>
    <col min="1936" max="1938" width="14.6640625" style="3" bestFit="1" customWidth="1"/>
    <col min="1939" max="1939" width="15.5546875" style="3" bestFit="1" customWidth="1"/>
    <col min="1940" max="1940" width="14.6640625" style="3" bestFit="1" customWidth="1"/>
    <col min="1941" max="1941" width="13.44140625" style="3" bestFit="1" customWidth="1"/>
    <col min="1942" max="1942" width="14.6640625" style="3" bestFit="1" customWidth="1"/>
    <col min="1943" max="1943" width="13.44140625" style="3" bestFit="1" customWidth="1"/>
    <col min="1944" max="1944" width="14.6640625" style="3" bestFit="1" customWidth="1"/>
    <col min="1945" max="1945" width="13.44140625" style="3" bestFit="1" customWidth="1"/>
    <col min="1946" max="1948" width="14.6640625" style="3" bestFit="1" customWidth="1"/>
    <col min="1949" max="1949" width="13.44140625" style="3" bestFit="1" customWidth="1"/>
    <col min="1950" max="1952" width="14.6640625" style="3" bestFit="1" customWidth="1"/>
    <col min="1953" max="1954" width="15.5546875" style="3" bestFit="1" customWidth="1"/>
    <col min="1955" max="2181" width="9.109375" style="3"/>
    <col min="2182" max="2182" width="13.44140625" style="3" customWidth="1"/>
    <col min="2183" max="2183" width="16.5546875" style="3" bestFit="1" customWidth="1"/>
    <col min="2184" max="2184" width="14.6640625" style="3" bestFit="1" customWidth="1"/>
    <col min="2185" max="2187" width="15.5546875" style="3" bestFit="1" customWidth="1"/>
    <col min="2188" max="2189" width="14.6640625" style="3" bestFit="1" customWidth="1"/>
    <col min="2190" max="2191" width="15.5546875" style="3" bestFit="1" customWidth="1"/>
    <col min="2192" max="2194" width="14.6640625" style="3" bestFit="1" customWidth="1"/>
    <col min="2195" max="2195" width="15.5546875" style="3" bestFit="1" customWidth="1"/>
    <col min="2196" max="2196" width="14.6640625" style="3" bestFit="1" customWidth="1"/>
    <col min="2197" max="2197" width="13.44140625" style="3" bestFit="1" customWidth="1"/>
    <col min="2198" max="2198" width="14.6640625" style="3" bestFit="1" customWidth="1"/>
    <col min="2199" max="2199" width="13.44140625" style="3" bestFit="1" customWidth="1"/>
    <col min="2200" max="2200" width="14.6640625" style="3" bestFit="1" customWidth="1"/>
    <col min="2201" max="2201" width="13.44140625" style="3" bestFit="1" customWidth="1"/>
    <col min="2202" max="2204" width="14.6640625" style="3" bestFit="1" customWidth="1"/>
    <col min="2205" max="2205" width="13.44140625" style="3" bestFit="1" customWidth="1"/>
    <col min="2206" max="2208" width="14.6640625" style="3" bestFit="1" customWidth="1"/>
    <col min="2209" max="2210" width="15.5546875" style="3" bestFit="1" customWidth="1"/>
    <col min="2211" max="2437" width="9.109375" style="3"/>
    <col min="2438" max="2438" width="13.44140625" style="3" customWidth="1"/>
    <col min="2439" max="2439" width="16.5546875" style="3" bestFit="1" customWidth="1"/>
    <col min="2440" max="2440" width="14.6640625" style="3" bestFit="1" customWidth="1"/>
    <col min="2441" max="2443" width="15.5546875" style="3" bestFit="1" customWidth="1"/>
    <col min="2444" max="2445" width="14.6640625" style="3" bestFit="1" customWidth="1"/>
    <col min="2446" max="2447" width="15.5546875" style="3" bestFit="1" customWidth="1"/>
    <col min="2448" max="2450" width="14.6640625" style="3" bestFit="1" customWidth="1"/>
    <col min="2451" max="2451" width="15.5546875" style="3" bestFit="1" customWidth="1"/>
    <col min="2452" max="2452" width="14.6640625" style="3" bestFit="1" customWidth="1"/>
    <col min="2453" max="2453" width="13.44140625" style="3" bestFit="1" customWidth="1"/>
    <col min="2454" max="2454" width="14.6640625" style="3" bestFit="1" customWidth="1"/>
    <col min="2455" max="2455" width="13.44140625" style="3" bestFit="1" customWidth="1"/>
    <col min="2456" max="2456" width="14.6640625" style="3" bestFit="1" customWidth="1"/>
    <col min="2457" max="2457" width="13.44140625" style="3" bestFit="1" customWidth="1"/>
    <col min="2458" max="2460" width="14.6640625" style="3" bestFit="1" customWidth="1"/>
    <col min="2461" max="2461" width="13.44140625" style="3" bestFit="1" customWidth="1"/>
    <col min="2462" max="2464" width="14.6640625" style="3" bestFit="1" customWidth="1"/>
    <col min="2465" max="2466" width="15.5546875" style="3" bestFit="1" customWidth="1"/>
    <col min="2467" max="2693" width="9.109375" style="3"/>
    <col min="2694" max="2694" width="13.44140625" style="3" customWidth="1"/>
    <col min="2695" max="2695" width="16.5546875" style="3" bestFit="1" customWidth="1"/>
    <col min="2696" max="2696" width="14.6640625" style="3" bestFit="1" customWidth="1"/>
    <col min="2697" max="2699" width="15.5546875" style="3" bestFit="1" customWidth="1"/>
    <col min="2700" max="2701" width="14.6640625" style="3" bestFit="1" customWidth="1"/>
    <col min="2702" max="2703" width="15.5546875" style="3" bestFit="1" customWidth="1"/>
    <col min="2704" max="2706" width="14.6640625" style="3" bestFit="1" customWidth="1"/>
    <col min="2707" max="2707" width="15.5546875" style="3" bestFit="1" customWidth="1"/>
    <col min="2708" max="2708" width="14.6640625" style="3" bestFit="1" customWidth="1"/>
    <col min="2709" max="2709" width="13.44140625" style="3" bestFit="1" customWidth="1"/>
    <col min="2710" max="2710" width="14.6640625" style="3" bestFit="1" customWidth="1"/>
    <col min="2711" max="2711" width="13.44140625" style="3" bestFit="1" customWidth="1"/>
    <col min="2712" max="2712" width="14.6640625" style="3" bestFit="1" customWidth="1"/>
    <col min="2713" max="2713" width="13.44140625" style="3" bestFit="1" customWidth="1"/>
    <col min="2714" max="2716" width="14.6640625" style="3" bestFit="1" customWidth="1"/>
    <col min="2717" max="2717" width="13.44140625" style="3" bestFit="1" customWidth="1"/>
    <col min="2718" max="2720" width="14.6640625" style="3" bestFit="1" customWidth="1"/>
    <col min="2721" max="2722" width="15.5546875" style="3" bestFit="1" customWidth="1"/>
    <col min="2723" max="2949" width="9.109375" style="3"/>
    <col min="2950" max="2950" width="13.44140625" style="3" customWidth="1"/>
    <col min="2951" max="2951" width="16.5546875" style="3" bestFit="1" customWidth="1"/>
    <col min="2952" max="2952" width="14.6640625" style="3" bestFit="1" customWidth="1"/>
    <col min="2953" max="2955" width="15.5546875" style="3" bestFit="1" customWidth="1"/>
    <col min="2956" max="2957" width="14.6640625" style="3" bestFit="1" customWidth="1"/>
    <col min="2958" max="2959" width="15.5546875" style="3" bestFit="1" customWidth="1"/>
    <col min="2960" max="2962" width="14.6640625" style="3" bestFit="1" customWidth="1"/>
    <col min="2963" max="2963" width="15.5546875" style="3" bestFit="1" customWidth="1"/>
    <col min="2964" max="2964" width="14.6640625" style="3" bestFit="1" customWidth="1"/>
    <col min="2965" max="2965" width="13.44140625" style="3" bestFit="1" customWidth="1"/>
    <col min="2966" max="2966" width="14.6640625" style="3" bestFit="1" customWidth="1"/>
    <col min="2967" max="2967" width="13.44140625" style="3" bestFit="1" customWidth="1"/>
    <col min="2968" max="2968" width="14.6640625" style="3" bestFit="1" customWidth="1"/>
    <col min="2969" max="2969" width="13.44140625" style="3" bestFit="1" customWidth="1"/>
    <col min="2970" max="2972" width="14.6640625" style="3" bestFit="1" customWidth="1"/>
    <col min="2973" max="2973" width="13.44140625" style="3" bestFit="1" customWidth="1"/>
    <col min="2974" max="2976" width="14.6640625" style="3" bestFit="1" customWidth="1"/>
    <col min="2977" max="2978" width="15.5546875" style="3" bestFit="1" customWidth="1"/>
    <col min="2979" max="3205" width="9.109375" style="3"/>
    <col min="3206" max="3206" width="13.44140625" style="3" customWidth="1"/>
    <col min="3207" max="3207" width="16.5546875" style="3" bestFit="1" customWidth="1"/>
    <col min="3208" max="3208" width="14.6640625" style="3" bestFit="1" customWidth="1"/>
    <col min="3209" max="3211" width="15.5546875" style="3" bestFit="1" customWidth="1"/>
    <col min="3212" max="3213" width="14.6640625" style="3" bestFit="1" customWidth="1"/>
    <col min="3214" max="3215" width="15.5546875" style="3" bestFit="1" customWidth="1"/>
    <col min="3216" max="3218" width="14.6640625" style="3" bestFit="1" customWidth="1"/>
    <col min="3219" max="3219" width="15.5546875" style="3" bestFit="1" customWidth="1"/>
    <col min="3220" max="3220" width="14.6640625" style="3" bestFit="1" customWidth="1"/>
    <col min="3221" max="3221" width="13.44140625" style="3" bestFit="1" customWidth="1"/>
    <col min="3222" max="3222" width="14.6640625" style="3" bestFit="1" customWidth="1"/>
    <col min="3223" max="3223" width="13.44140625" style="3" bestFit="1" customWidth="1"/>
    <col min="3224" max="3224" width="14.6640625" style="3" bestFit="1" customWidth="1"/>
    <col min="3225" max="3225" width="13.44140625" style="3" bestFit="1" customWidth="1"/>
    <col min="3226" max="3228" width="14.6640625" style="3" bestFit="1" customWidth="1"/>
    <col min="3229" max="3229" width="13.44140625" style="3" bestFit="1" customWidth="1"/>
    <col min="3230" max="3232" width="14.6640625" style="3" bestFit="1" customWidth="1"/>
    <col min="3233" max="3234" width="15.5546875" style="3" bestFit="1" customWidth="1"/>
    <col min="3235" max="3461" width="9.109375" style="3"/>
    <col min="3462" max="3462" width="13.44140625" style="3" customWidth="1"/>
    <col min="3463" max="3463" width="16.5546875" style="3" bestFit="1" customWidth="1"/>
    <col min="3464" max="3464" width="14.6640625" style="3" bestFit="1" customWidth="1"/>
    <col min="3465" max="3467" width="15.5546875" style="3" bestFit="1" customWidth="1"/>
    <col min="3468" max="3469" width="14.6640625" style="3" bestFit="1" customWidth="1"/>
    <col min="3470" max="3471" width="15.5546875" style="3" bestFit="1" customWidth="1"/>
    <col min="3472" max="3474" width="14.6640625" style="3" bestFit="1" customWidth="1"/>
    <col min="3475" max="3475" width="15.5546875" style="3" bestFit="1" customWidth="1"/>
    <col min="3476" max="3476" width="14.6640625" style="3" bestFit="1" customWidth="1"/>
    <col min="3477" max="3477" width="13.44140625" style="3" bestFit="1" customWidth="1"/>
    <col min="3478" max="3478" width="14.6640625" style="3" bestFit="1" customWidth="1"/>
    <col min="3479" max="3479" width="13.44140625" style="3" bestFit="1" customWidth="1"/>
    <col min="3480" max="3480" width="14.6640625" style="3" bestFit="1" customWidth="1"/>
    <col min="3481" max="3481" width="13.44140625" style="3" bestFit="1" customWidth="1"/>
    <col min="3482" max="3484" width="14.6640625" style="3" bestFit="1" customWidth="1"/>
    <col min="3485" max="3485" width="13.44140625" style="3" bestFit="1" customWidth="1"/>
    <col min="3486" max="3488" width="14.6640625" style="3" bestFit="1" customWidth="1"/>
    <col min="3489" max="3490" width="15.5546875" style="3" bestFit="1" customWidth="1"/>
    <col min="3491" max="3717" width="9.109375" style="3"/>
    <col min="3718" max="3718" width="13.44140625" style="3" customWidth="1"/>
    <col min="3719" max="3719" width="16.5546875" style="3" bestFit="1" customWidth="1"/>
    <col min="3720" max="3720" width="14.6640625" style="3" bestFit="1" customWidth="1"/>
    <col min="3721" max="3723" width="15.5546875" style="3" bestFit="1" customWidth="1"/>
    <col min="3724" max="3725" width="14.6640625" style="3" bestFit="1" customWidth="1"/>
    <col min="3726" max="3727" width="15.5546875" style="3" bestFit="1" customWidth="1"/>
    <col min="3728" max="3730" width="14.6640625" style="3" bestFit="1" customWidth="1"/>
    <col min="3731" max="3731" width="15.5546875" style="3" bestFit="1" customWidth="1"/>
    <col min="3732" max="3732" width="14.6640625" style="3" bestFit="1" customWidth="1"/>
    <col min="3733" max="3733" width="13.44140625" style="3" bestFit="1" customWidth="1"/>
    <col min="3734" max="3734" width="14.6640625" style="3" bestFit="1" customWidth="1"/>
    <col min="3735" max="3735" width="13.44140625" style="3" bestFit="1" customWidth="1"/>
    <col min="3736" max="3736" width="14.6640625" style="3" bestFit="1" customWidth="1"/>
    <col min="3737" max="3737" width="13.44140625" style="3" bestFit="1" customWidth="1"/>
    <col min="3738" max="3740" width="14.6640625" style="3" bestFit="1" customWidth="1"/>
    <col min="3741" max="3741" width="13.44140625" style="3" bestFit="1" customWidth="1"/>
    <col min="3742" max="3744" width="14.6640625" style="3" bestFit="1" customWidth="1"/>
    <col min="3745" max="3746" width="15.5546875" style="3" bestFit="1" customWidth="1"/>
    <col min="3747" max="3973" width="9.109375" style="3"/>
    <col min="3974" max="3974" width="13.44140625" style="3" customWidth="1"/>
    <col min="3975" max="3975" width="16.5546875" style="3" bestFit="1" customWidth="1"/>
    <col min="3976" max="3976" width="14.6640625" style="3" bestFit="1" customWidth="1"/>
    <col min="3977" max="3979" width="15.5546875" style="3" bestFit="1" customWidth="1"/>
    <col min="3980" max="3981" width="14.6640625" style="3" bestFit="1" customWidth="1"/>
    <col min="3982" max="3983" width="15.5546875" style="3" bestFit="1" customWidth="1"/>
    <col min="3984" max="3986" width="14.6640625" style="3" bestFit="1" customWidth="1"/>
    <col min="3987" max="3987" width="15.5546875" style="3" bestFit="1" customWidth="1"/>
    <col min="3988" max="3988" width="14.6640625" style="3" bestFit="1" customWidth="1"/>
    <col min="3989" max="3989" width="13.44140625" style="3" bestFit="1" customWidth="1"/>
    <col min="3990" max="3990" width="14.6640625" style="3" bestFit="1" customWidth="1"/>
    <col min="3991" max="3991" width="13.44140625" style="3" bestFit="1" customWidth="1"/>
    <col min="3992" max="3992" width="14.6640625" style="3" bestFit="1" customWidth="1"/>
    <col min="3993" max="3993" width="13.44140625" style="3" bestFit="1" customWidth="1"/>
    <col min="3994" max="3996" width="14.6640625" style="3" bestFit="1" customWidth="1"/>
    <col min="3997" max="3997" width="13.44140625" style="3" bestFit="1" customWidth="1"/>
    <col min="3998" max="4000" width="14.6640625" style="3" bestFit="1" customWidth="1"/>
    <col min="4001" max="4002" width="15.5546875" style="3" bestFit="1" customWidth="1"/>
    <col min="4003" max="4229" width="9.109375" style="3"/>
    <col min="4230" max="4230" width="13.44140625" style="3" customWidth="1"/>
    <col min="4231" max="4231" width="16.5546875" style="3" bestFit="1" customWidth="1"/>
    <col min="4232" max="4232" width="14.6640625" style="3" bestFit="1" customWidth="1"/>
    <col min="4233" max="4235" width="15.5546875" style="3" bestFit="1" customWidth="1"/>
    <col min="4236" max="4237" width="14.6640625" style="3" bestFit="1" customWidth="1"/>
    <col min="4238" max="4239" width="15.5546875" style="3" bestFit="1" customWidth="1"/>
    <col min="4240" max="4242" width="14.6640625" style="3" bestFit="1" customWidth="1"/>
    <col min="4243" max="4243" width="15.5546875" style="3" bestFit="1" customWidth="1"/>
    <col min="4244" max="4244" width="14.6640625" style="3" bestFit="1" customWidth="1"/>
    <col min="4245" max="4245" width="13.44140625" style="3" bestFit="1" customWidth="1"/>
    <col min="4246" max="4246" width="14.6640625" style="3" bestFit="1" customWidth="1"/>
    <col min="4247" max="4247" width="13.44140625" style="3" bestFit="1" customWidth="1"/>
    <col min="4248" max="4248" width="14.6640625" style="3" bestFit="1" customWidth="1"/>
    <col min="4249" max="4249" width="13.44140625" style="3" bestFit="1" customWidth="1"/>
    <col min="4250" max="4252" width="14.6640625" style="3" bestFit="1" customWidth="1"/>
    <col min="4253" max="4253" width="13.44140625" style="3" bestFit="1" customWidth="1"/>
    <col min="4254" max="4256" width="14.6640625" style="3" bestFit="1" customWidth="1"/>
    <col min="4257" max="4258" width="15.5546875" style="3" bestFit="1" customWidth="1"/>
    <col min="4259" max="4485" width="9.109375" style="3"/>
    <col min="4486" max="4486" width="13.44140625" style="3" customWidth="1"/>
    <col min="4487" max="4487" width="16.5546875" style="3" bestFit="1" customWidth="1"/>
    <col min="4488" max="4488" width="14.6640625" style="3" bestFit="1" customWidth="1"/>
    <col min="4489" max="4491" width="15.5546875" style="3" bestFit="1" customWidth="1"/>
    <col min="4492" max="4493" width="14.6640625" style="3" bestFit="1" customWidth="1"/>
    <col min="4494" max="4495" width="15.5546875" style="3" bestFit="1" customWidth="1"/>
    <col min="4496" max="4498" width="14.6640625" style="3" bestFit="1" customWidth="1"/>
    <col min="4499" max="4499" width="15.5546875" style="3" bestFit="1" customWidth="1"/>
    <col min="4500" max="4500" width="14.6640625" style="3" bestFit="1" customWidth="1"/>
    <col min="4501" max="4501" width="13.44140625" style="3" bestFit="1" customWidth="1"/>
    <col min="4502" max="4502" width="14.6640625" style="3" bestFit="1" customWidth="1"/>
    <col min="4503" max="4503" width="13.44140625" style="3" bestFit="1" customWidth="1"/>
    <col min="4504" max="4504" width="14.6640625" style="3" bestFit="1" customWidth="1"/>
    <col min="4505" max="4505" width="13.44140625" style="3" bestFit="1" customWidth="1"/>
    <col min="4506" max="4508" width="14.6640625" style="3" bestFit="1" customWidth="1"/>
    <col min="4509" max="4509" width="13.44140625" style="3" bestFit="1" customWidth="1"/>
    <col min="4510" max="4512" width="14.6640625" style="3" bestFit="1" customWidth="1"/>
    <col min="4513" max="4514" width="15.5546875" style="3" bestFit="1" customWidth="1"/>
    <col min="4515" max="4741" width="9.109375" style="3"/>
    <col min="4742" max="4742" width="13.44140625" style="3" customWidth="1"/>
    <col min="4743" max="4743" width="16.5546875" style="3" bestFit="1" customWidth="1"/>
    <col min="4744" max="4744" width="14.6640625" style="3" bestFit="1" customWidth="1"/>
    <col min="4745" max="4747" width="15.5546875" style="3" bestFit="1" customWidth="1"/>
    <col min="4748" max="4749" width="14.6640625" style="3" bestFit="1" customWidth="1"/>
    <col min="4750" max="4751" width="15.5546875" style="3" bestFit="1" customWidth="1"/>
    <col min="4752" max="4754" width="14.6640625" style="3" bestFit="1" customWidth="1"/>
    <col min="4755" max="4755" width="15.5546875" style="3" bestFit="1" customWidth="1"/>
    <col min="4756" max="4756" width="14.6640625" style="3" bestFit="1" customWidth="1"/>
    <col min="4757" max="4757" width="13.44140625" style="3" bestFit="1" customWidth="1"/>
    <col min="4758" max="4758" width="14.6640625" style="3" bestFit="1" customWidth="1"/>
    <col min="4759" max="4759" width="13.44140625" style="3" bestFit="1" customWidth="1"/>
    <col min="4760" max="4760" width="14.6640625" style="3" bestFit="1" customWidth="1"/>
    <col min="4761" max="4761" width="13.44140625" style="3" bestFit="1" customWidth="1"/>
    <col min="4762" max="4764" width="14.6640625" style="3" bestFit="1" customWidth="1"/>
    <col min="4765" max="4765" width="13.44140625" style="3" bestFit="1" customWidth="1"/>
    <col min="4766" max="4768" width="14.6640625" style="3" bestFit="1" customWidth="1"/>
    <col min="4769" max="4770" width="15.5546875" style="3" bestFit="1" customWidth="1"/>
    <col min="4771" max="4997" width="9.109375" style="3"/>
    <col min="4998" max="4998" width="13.44140625" style="3" customWidth="1"/>
    <col min="4999" max="4999" width="16.5546875" style="3" bestFit="1" customWidth="1"/>
    <col min="5000" max="5000" width="14.6640625" style="3" bestFit="1" customWidth="1"/>
    <col min="5001" max="5003" width="15.5546875" style="3" bestFit="1" customWidth="1"/>
    <col min="5004" max="5005" width="14.6640625" style="3" bestFit="1" customWidth="1"/>
    <col min="5006" max="5007" width="15.5546875" style="3" bestFit="1" customWidth="1"/>
    <col min="5008" max="5010" width="14.6640625" style="3" bestFit="1" customWidth="1"/>
    <col min="5011" max="5011" width="15.5546875" style="3" bestFit="1" customWidth="1"/>
    <col min="5012" max="5012" width="14.6640625" style="3" bestFit="1" customWidth="1"/>
    <col min="5013" max="5013" width="13.44140625" style="3" bestFit="1" customWidth="1"/>
    <col min="5014" max="5014" width="14.6640625" style="3" bestFit="1" customWidth="1"/>
    <col min="5015" max="5015" width="13.44140625" style="3" bestFit="1" customWidth="1"/>
    <col min="5016" max="5016" width="14.6640625" style="3" bestFit="1" customWidth="1"/>
    <col min="5017" max="5017" width="13.44140625" style="3" bestFit="1" customWidth="1"/>
    <col min="5018" max="5020" width="14.6640625" style="3" bestFit="1" customWidth="1"/>
    <col min="5021" max="5021" width="13.44140625" style="3" bestFit="1" customWidth="1"/>
    <col min="5022" max="5024" width="14.6640625" style="3" bestFit="1" customWidth="1"/>
    <col min="5025" max="5026" width="15.5546875" style="3" bestFit="1" customWidth="1"/>
    <col min="5027" max="5253" width="9.109375" style="3"/>
    <col min="5254" max="5254" width="13.44140625" style="3" customWidth="1"/>
    <col min="5255" max="5255" width="16.5546875" style="3" bestFit="1" customWidth="1"/>
    <col min="5256" max="5256" width="14.6640625" style="3" bestFit="1" customWidth="1"/>
    <col min="5257" max="5259" width="15.5546875" style="3" bestFit="1" customWidth="1"/>
    <col min="5260" max="5261" width="14.6640625" style="3" bestFit="1" customWidth="1"/>
    <col min="5262" max="5263" width="15.5546875" style="3" bestFit="1" customWidth="1"/>
    <col min="5264" max="5266" width="14.6640625" style="3" bestFit="1" customWidth="1"/>
    <col min="5267" max="5267" width="15.5546875" style="3" bestFit="1" customWidth="1"/>
    <col min="5268" max="5268" width="14.6640625" style="3" bestFit="1" customWidth="1"/>
    <col min="5269" max="5269" width="13.44140625" style="3" bestFit="1" customWidth="1"/>
    <col min="5270" max="5270" width="14.6640625" style="3" bestFit="1" customWidth="1"/>
    <col min="5271" max="5271" width="13.44140625" style="3" bestFit="1" customWidth="1"/>
    <col min="5272" max="5272" width="14.6640625" style="3" bestFit="1" customWidth="1"/>
    <col min="5273" max="5273" width="13.44140625" style="3" bestFit="1" customWidth="1"/>
    <col min="5274" max="5276" width="14.6640625" style="3" bestFit="1" customWidth="1"/>
    <col min="5277" max="5277" width="13.44140625" style="3" bestFit="1" customWidth="1"/>
    <col min="5278" max="5280" width="14.6640625" style="3" bestFit="1" customWidth="1"/>
    <col min="5281" max="5282" width="15.5546875" style="3" bestFit="1" customWidth="1"/>
    <col min="5283" max="5509" width="9.109375" style="3"/>
    <col min="5510" max="5510" width="13.44140625" style="3" customWidth="1"/>
    <col min="5511" max="5511" width="16.5546875" style="3" bestFit="1" customWidth="1"/>
    <col min="5512" max="5512" width="14.6640625" style="3" bestFit="1" customWidth="1"/>
    <col min="5513" max="5515" width="15.5546875" style="3" bestFit="1" customWidth="1"/>
    <col min="5516" max="5517" width="14.6640625" style="3" bestFit="1" customWidth="1"/>
    <col min="5518" max="5519" width="15.5546875" style="3" bestFit="1" customWidth="1"/>
    <col min="5520" max="5522" width="14.6640625" style="3" bestFit="1" customWidth="1"/>
    <col min="5523" max="5523" width="15.5546875" style="3" bestFit="1" customWidth="1"/>
    <col min="5524" max="5524" width="14.6640625" style="3" bestFit="1" customWidth="1"/>
    <col min="5525" max="5525" width="13.44140625" style="3" bestFit="1" customWidth="1"/>
    <col min="5526" max="5526" width="14.6640625" style="3" bestFit="1" customWidth="1"/>
    <col min="5527" max="5527" width="13.44140625" style="3" bestFit="1" customWidth="1"/>
    <col min="5528" max="5528" width="14.6640625" style="3" bestFit="1" customWidth="1"/>
    <col min="5529" max="5529" width="13.44140625" style="3" bestFit="1" customWidth="1"/>
    <col min="5530" max="5532" width="14.6640625" style="3" bestFit="1" customWidth="1"/>
    <col min="5533" max="5533" width="13.44140625" style="3" bestFit="1" customWidth="1"/>
    <col min="5534" max="5536" width="14.6640625" style="3" bestFit="1" customWidth="1"/>
    <col min="5537" max="5538" width="15.5546875" style="3" bestFit="1" customWidth="1"/>
    <col min="5539" max="5765" width="9.109375" style="3"/>
    <col min="5766" max="5766" width="13.44140625" style="3" customWidth="1"/>
    <col min="5767" max="5767" width="16.5546875" style="3" bestFit="1" customWidth="1"/>
    <col min="5768" max="5768" width="14.6640625" style="3" bestFit="1" customWidth="1"/>
    <col min="5769" max="5771" width="15.5546875" style="3" bestFit="1" customWidth="1"/>
    <col min="5772" max="5773" width="14.6640625" style="3" bestFit="1" customWidth="1"/>
    <col min="5774" max="5775" width="15.5546875" style="3" bestFit="1" customWidth="1"/>
    <col min="5776" max="5778" width="14.6640625" style="3" bestFit="1" customWidth="1"/>
    <col min="5779" max="5779" width="15.5546875" style="3" bestFit="1" customWidth="1"/>
    <col min="5780" max="5780" width="14.6640625" style="3" bestFit="1" customWidth="1"/>
    <col min="5781" max="5781" width="13.44140625" style="3" bestFit="1" customWidth="1"/>
    <col min="5782" max="5782" width="14.6640625" style="3" bestFit="1" customWidth="1"/>
    <col min="5783" max="5783" width="13.44140625" style="3" bestFit="1" customWidth="1"/>
    <col min="5784" max="5784" width="14.6640625" style="3" bestFit="1" customWidth="1"/>
    <col min="5785" max="5785" width="13.44140625" style="3" bestFit="1" customWidth="1"/>
    <col min="5786" max="5788" width="14.6640625" style="3" bestFit="1" customWidth="1"/>
    <col min="5789" max="5789" width="13.44140625" style="3" bestFit="1" customWidth="1"/>
    <col min="5790" max="5792" width="14.6640625" style="3" bestFit="1" customWidth="1"/>
    <col min="5793" max="5794" width="15.5546875" style="3" bestFit="1" customWidth="1"/>
    <col min="5795" max="6021" width="9.109375" style="3"/>
    <col min="6022" max="6022" width="13.44140625" style="3" customWidth="1"/>
    <col min="6023" max="6023" width="16.5546875" style="3" bestFit="1" customWidth="1"/>
    <col min="6024" max="6024" width="14.6640625" style="3" bestFit="1" customWidth="1"/>
    <col min="6025" max="6027" width="15.5546875" style="3" bestFit="1" customWidth="1"/>
    <col min="6028" max="6029" width="14.6640625" style="3" bestFit="1" customWidth="1"/>
    <col min="6030" max="6031" width="15.5546875" style="3" bestFit="1" customWidth="1"/>
    <col min="6032" max="6034" width="14.6640625" style="3" bestFit="1" customWidth="1"/>
    <col min="6035" max="6035" width="15.5546875" style="3" bestFit="1" customWidth="1"/>
    <col min="6036" max="6036" width="14.6640625" style="3" bestFit="1" customWidth="1"/>
    <col min="6037" max="6037" width="13.44140625" style="3" bestFit="1" customWidth="1"/>
    <col min="6038" max="6038" width="14.6640625" style="3" bestFit="1" customWidth="1"/>
    <col min="6039" max="6039" width="13.44140625" style="3" bestFit="1" customWidth="1"/>
    <col min="6040" max="6040" width="14.6640625" style="3" bestFit="1" customWidth="1"/>
    <col min="6041" max="6041" width="13.44140625" style="3" bestFit="1" customWidth="1"/>
    <col min="6042" max="6044" width="14.6640625" style="3" bestFit="1" customWidth="1"/>
    <col min="6045" max="6045" width="13.44140625" style="3" bestFit="1" customWidth="1"/>
    <col min="6046" max="6048" width="14.6640625" style="3" bestFit="1" customWidth="1"/>
    <col min="6049" max="6050" width="15.5546875" style="3" bestFit="1" customWidth="1"/>
    <col min="6051" max="6277" width="9.109375" style="3"/>
    <col min="6278" max="6278" width="13.44140625" style="3" customWidth="1"/>
    <col min="6279" max="6279" width="16.5546875" style="3" bestFit="1" customWidth="1"/>
    <col min="6280" max="6280" width="14.6640625" style="3" bestFit="1" customWidth="1"/>
    <col min="6281" max="6283" width="15.5546875" style="3" bestFit="1" customWidth="1"/>
    <col min="6284" max="6285" width="14.6640625" style="3" bestFit="1" customWidth="1"/>
    <col min="6286" max="6287" width="15.5546875" style="3" bestFit="1" customWidth="1"/>
    <col min="6288" max="6290" width="14.6640625" style="3" bestFit="1" customWidth="1"/>
    <col min="6291" max="6291" width="15.5546875" style="3" bestFit="1" customWidth="1"/>
    <col min="6292" max="6292" width="14.6640625" style="3" bestFit="1" customWidth="1"/>
    <col min="6293" max="6293" width="13.44140625" style="3" bestFit="1" customWidth="1"/>
    <col min="6294" max="6294" width="14.6640625" style="3" bestFit="1" customWidth="1"/>
    <col min="6295" max="6295" width="13.44140625" style="3" bestFit="1" customWidth="1"/>
    <col min="6296" max="6296" width="14.6640625" style="3" bestFit="1" customWidth="1"/>
    <col min="6297" max="6297" width="13.44140625" style="3" bestFit="1" customWidth="1"/>
    <col min="6298" max="6300" width="14.6640625" style="3" bestFit="1" customWidth="1"/>
    <col min="6301" max="6301" width="13.44140625" style="3" bestFit="1" customWidth="1"/>
    <col min="6302" max="6304" width="14.6640625" style="3" bestFit="1" customWidth="1"/>
    <col min="6305" max="6306" width="15.5546875" style="3" bestFit="1" customWidth="1"/>
    <col min="6307" max="6533" width="9.109375" style="3"/>
    <col min="6534" max="6534" width="13.44140625" style="3" customWidth="1"/>
    <col min="6535" max="6535" width="16.5546875" style="3" bestFit="1" customWidth="1"/>
    <col min="6536" max="6536" width="14.6640625" style="3" bestFit="1" customWidth="1"/>
    <col min="6537" max="6539" width="15.5546875" style="3" bestFit="1" customWidth="1"/>
    <col min="6540" max="6541" width="14.6640625" style="3" bestFit="1" customWidth="1"/>
    <col min="6542" max="6543" width="15.5546875" style="3" bestFit="1" customWidth="1"/>
    <col min="6544" max="6546" width="14.6640625" style="3" bestFit="1" customWidth="1"/>
    <col min="6547" max="6547" width="15.5546875" style="3" bestFit="1" customWidth="1"/>
    <col min="6548" max="6548" width="14.6640625" style="3" bestFit="1" customWidth="1"/>
    <col min="6549" max="6549" width="13.44140625" style="3" bestFit="1" customWidth="1"/>
    <col min="6550" max="6550" width="14.6640625" style="3" bestFit="1" customWidth="1"/>
    <col min="6551" max="6551" width="13.44140625" style="3" bestFit="1" customWidth="1"/>
    <col min="6552" max="6552" width="14.6640625" style="3" bestFit="1" customWidth="1"/>
    <col min="6553" max="6553" width="13.44140625" style="3" bestFit="1" customWidth="1"/>
    <col min="6554" max="6556" width="14.6640625" style="3" bestFit="1" customWidth="1"/>
    <col min="6557" max="6557" width="13.44140625" style="3" bestFit="1" customWidth="1"/>
    <col min="6558" max="6560" width="14.6640625" style="3" bestFit="1" customWidth="1"/>
    <col min="6561" max="6562" width="15.5546875" style="3" bestFit="1" customWidth="1"/>
    <col min="6563" max="6789" width="9.109375" style="3"/>
    <col min="6790" max="6790" width="13.44140625" style="3" customWidth="1"/>
    <col min="6791" max="6791" width="16.5546875" style="3" bestFit="1" customWidth="1"/>
    <col min="6792" max="6792" width="14.6640625" style="3" bestFit="1" customWidth="1"/>
    <col min="6793" max="6795" width="15.5546875" style="3" bestFit="1" customWidth="1"/>
    <col min="6796" max="6797" width="14.6640625" style="3" bestFit="1" customWidth="1"/>
    <col min="6798" max="6799" width="15.5546875" style="3" bestFit="1" customWidth="1"/>
    <col min="6800" max="6802" width="14.6640625" style="3" bestFit="1" customWidth="1"/>
    <col min="6803" max="6803" width="15.5546875" style="3" bestFit="1" customWidth="1"/>
    <col min="6804" max="6804" width="14.6640625" style="3" bestFit="1" customWidth="1"/>
    <col min="6805" max="6805" width="13.44140625" style="3" bestFit="1" customWidth="1"/>
    <col min="6806" max="6806" width="14.6640625" style="3" bestFit="1" customWidth="1"/>
    <col min="6807" max="6807" width="13.44140625" style="3" bestFit="1" customWidth="1"/>
    <col min="6808" max="6808" width="14.6640625" style="3" bestFit="1" customWidth="1"/>
    <col min="6809" max="6809" width="13.44140625" style="3" bestFit="1" customWidth="1"/>
    <col min="6810" max="6812" width="14.6640625" style="3" bestFit="1" customWidth="1"/>
    <col min="6813" max="6813" width="13.44140625" style="3" bestFit="1" customWidth="1"/>
    <col min="6814" max="6816" width="14.6640625" style="3" bestFit="1" customWidth="1"/>
    <col min="6817" max="6818" width="15.5546875" style="3" bestFit="1" customWidth="1"/>
    <col min="6819" max="7045" width="9.109375" style="3"/>
    <col min="7046" max="7046" width="13.44140625" style="3" customWidth="1"/>
    <col min="7047" max="7047" width="16.5546875" style="3" bestFit="1" customWidth="1"/>
    <col min="7048" max="7048" width="14.6640625" style="3" bestFit="1" customWidth="1"/>
    <col min="7049" max="7051" width="15.5546875" style="3" bestFit="1" customWidth="1"/>
    <col min="7052" max="7053" width="14.6640625" style="3" bestFit="1" customWidth="1"/>
    <col min="7054" max="7055" width="15.5546875" style="3" bestFit="1" customWidth="1"/>
    <col min="7056" max="7058" width="14.6640625" style="3" bestFit="1" customWidth="1"/>
    <col min="7059" max="7059" width="15.5546875" style="3" bestFit="1" customWidth="1"/>
    <col min="7060" max="7060" width="14.6640625" style="3" bestFit="1" customWidth="1"/>
    <col min="7061" max="7061" width="13.44140625" style="3" bestFit="1" customWidth="1"/>
    <col min="7062" max="7062" width="14.6640625" style="3" bestFit="1" customWidth="1"/>
    <col min="7063" max="7063" width="13.44140625" style="3" bestFit="1" customWidth="1"/>
    <col min="7064" max="7064" width="14.6640625" style="3" bestFit="1" customWidth="1"/>
    <col min="7065" max="7065" width="13.44140625" style="3" bestFit="1" customWidth="1"/>
    <col min="7066" max="7068" width="14.6640625" style="3" bestFit="1" customWidth="1"/>
    <col min="7069" max="7069" width="13.44140625" style="3" bestFit="1" customWidth="1"/>
    <col min="7070" max="7072" width="14.6640625" style="3" bestFit="1" customWidth="1"/>
    <col min="7073" max="7074" width="15.5546875" style="3" bestFit="1" customWidth="1"/>
    <col min="7075" max="7301" width="9.109375" style="3"/>
    <col min="7302" max="7302" width="13.44140625" style="3" customWidth="1"/>
    <col min="7303" max="7303" width="16.5546875" style="3" bestFit="1" customWidth="1"/>
    <col min="7304" max="7304" width="14.6640625" style="3" bestFit="1" customWidth="1"/>
    <col min="7305" max="7307" width="15.5546875" style="3" bestFit="1" customWidth="1"/>
    <col min="7308" max="7309" width="14.6640625" style="3" bestFit="1" customWidth="1"/>
    <col min="7310" max="7311" width="15.5546875" style="3" bestFit="1" customWidth="1"/>
    <col min="7312" max="7314" width="14.6640625" style="3" bestFit="1" customWidth="1"/>
    <col min="7315" max="7315" width="15.5546875" style="3" bestFit="1" customWidth="1"/>
    <col min="7316" max="7316" width="14.6640625" style="3" bestFit="1" customWidth="1"/>
    <col min="7317" max="7317" width="13.44140625" style="3" bestFit="1" customWidth="1"/>
    <col min="7318" max="7318" width="14.6640625" style="3" bestFit="1" customWidth="1"/>
    <col min="7319" max="7319" width="13.44140625" style="3" bestFit="1" customWidth="1"/>
    <col min="7320" max="7320" width="14.6640625" style="3" bestFit="1" customWidth="1"/>
    <col min="7321" max="7321" width="13.44140625" style="3" bestFit="1" customWidth="1"/>
    <col min="7322" max="7324" width="14.6640625" style="3" bestFit="1" customWidth="1"/>
    <col min="7325" max="7325" width="13.44140625" style="3" bestFit="1" customWidth="1"/>
    <col min="7326" max="7328" width="14.6640625" style="3" bestFit="1" customWidth="1"/>
    <col min="7329" max="7330" width="15.5546875" style="3" bestFit="1" customWidth="1"/>
    <col min="7331" max="7557" width="9.109375" style="3"/>
    <col min="7558" max="7558" width="13.44140625" style="3" customWidth="1"/>
    <col min="7559" max="7559" width="16.5546875" style="3" bestFit="1" customWidth="1"/>
    <col min="7560" max="7560" width="14.6640625" style="3" bestFit="1" customWidth="1"/>
    <col min="7561" max="7563" width="15.5546875" style="3" bestFit="1" customWidth="1"/>
    <col min="7564" max="7565" width="14.6640625" style="3" bestFit="1" customWidth="1"/>
    <col min="7566" max="7567" width="15.5546875" style="3" bestFit="1" customWidth="1"/>
    <col min="7568" max="7570" width="14.6640625" style="3" bestFit="1" customWidth="1"/>
    <col min="7571" max="7571" width="15.5546875" style="3" bestFit="1" customWidth="1"/>
    <col min="7572" max="7572" width="14.6640625" style="3" bestFit="1" customWidth="1"/>
    <col min="7573" max="7573" width="13.44140625" style="3" bestFit="1" customWidth="1"/>
    <col min="7574" max="7574" width="14.6640625" style="3" bestFit="1" customWidth="1"/>
    <col min="7575" max="7575" width="13.44140625" style="3" bestFit="1" customWidth="1"/>
    <col min="7576" max="7576" width="14.6640625" style="3" bestFit="1" customWidth="1"/>
    <col min="7577" max="7577" width="13.44140625" style="3" bestFit="1" customWidth="1"/>
    <col min="7578" max="7580" width="14.6640625" style="3" bestFit="1" customWidth="1"/>
    <col min="7581" max="7581" width="13.44140625" style="3" bestFit="1" customWidth="1"/>
    <col min="7582" max="7584" width="14.6640625" style="3" bestFit="1" customWidth="1"/>
    <col min="7585" max="7586" width="15.5546875" style="3" bestFit="1" customWidth="1"/>
    <col min="7587" max="7813" width="9.109375" style="3"/>
    <col min="7814" max="7814" width="13.44140625" style="3" customWidth="1"/>
    <col min="7815" max="7815" width="16.5546875" style="3" bestFit="1" customWidth="1"/>
    <col min="7816" max="7816" width="14.6640625" style="3" bestFit="1" customWidth="1"/>
    <col min="7817" max="7819" width="15.5546875" style="3" bestFit="1" customWidth="1"/>
    <col min="7820" max="7821" width="14.6640625" style="3" bestFit="1" customWidth="1"/>
    <col min="7822" max="7823" width="15.5546875" style="3" bestFit="1" customWidth="1"/>
    <col min="7824" max="7826" width="14.6640625" style="3" bestFit="1" customWidth="1"/>
    <col min="7827" max="7827" width="15.5546875" style="3" bestFit="1" customWidth="1"/>
    <col min="7828" max="7828" width="14.6640625" style="3" bestFit="1" customWidth="1"/>
    <col min="7829" max="7829" width="13.44140625" style="3" bestFit="1" customWidth="1"/>
    <col min="7830" max="7830" width="14.6640625" style="3" bestFit="1" customWidth="1"/>
    <col min="7831" max="7831" width="13.44140625" style="3" bestFit="1" customWidth="1"/>
    <col min="7832" max="7832" width="14.6640625" style="3" bestFit="1" customWidth="1"/>
    <col min="7833" max="7833" width="13.44140625" style="3" bestFit="1" customWidth="1"/>
    <col min="7834" max="7836" width="14.6640625" style="3" bestFit="1" customWidth="1"/>
    <col min="7837" max="7837" width="13.44140625" style="3" bestFit="1" customWidth="1"/>
    <col min="7838" max="7840" width="14.6640625" style="3" bestFit="1" customWidth="1"/>
    <col min="7841" max="7842" width="15.5546875" style="3" bestFit="1" customWidth="1"/>
    <col min="7843" max="8069" width="9.109375" style="3"/>
    <col min="8070" max="8070" width="13.44140625" style="3" customWidth="1"/>
    <col min="8071" max="8071" width="16.5546875" style="3" bestFit="1" customWidth="1"/>
    <col min="8072" max="8072" width="14.6640625" style="3" bestFit="1" customWidth="1"/>
    <col min="8073" max="8075" width="15.5546875" style="3" bestFit="1" customWidth="1"/>
    <col min="8076" max="8077" width="14.6640625" style="3" bestFit="1" customWidth="1"/>
    <col min="8078" max="8079" width="15.5546875" style="3" bestFit="1" customWidth="1"/>
    <col min="8080" max="8082" width="14.6640625" style="3" bestFit="1" customWidth="1"/>
    <col min="8083" max="8083" width="15.5546875" style="3" bestFit="1" customWidth="1"/>
    <col min="8084" max="8084" width="14.6640625" style="3" bestFit="1" customWidth="1"/>
    <col min="8085" max="8085" width="13.44140625" style="3" bestFit="1" customWidth="1"/>
    <col min="8086" max="8086" width="14.6640625" style="3" bestFit="1" customWidth="1"/>
    <col min="8087" max="8087" width="13.44140625" style="3" bestFit="1" customWidth="1"/>
    <col min="8088" max="8088" width="14.6640625" style="3" bestFit="1" customWidth="1"/>
    <col min="8089" max="8089" width="13.44140625" style="3" bestFit="1" customWidth="1"/>
    <col min="8090" max="8092" width="14.6640625" style="3" bestFit="1" customWidth="1"/>
    <col min="8093" max="8093" width="13.44140625" style="3" bestFit="1" customWidth="1"/>
    <col min="8094" max="8096" width="14.6640625" style="3" bestFit="1" customWidth="1"/>
    <col min="8097" max="8098" width="15.5546875" style="3" bestFit="1" customWidth="1"/>
    <col min="8099" max="8325" width="9.109375" style="3"/>
    <col min="8326" max="8326" width="13.44140625" style="3" customWidth="1"/>
    <col min="8327" max="8327" width="16.5546875" style="3" bestFit="1" customWidth="1"/>
    <col min="8328" max="8328" width="14.6640625" style="3" bestFit="1" customWidth="1"/>
    <col min="8329" max="8331" width="15.5546875" style="3" bestFit="1" customWidth="1"/>
    <col min="8332" max="8333" width="14.6640625" style="3" bestFit="1" customWidth="1"/>
    <col min="8334" max="8335" width="15.5546875" style="3" bestFit="1" customWidth="1"/>
    <col min="8336" max="8338" width="14.6640625" style="3" bestFit="1" customWidth="1"/>
    <col min="8339" max="8339" width="15.5546875" style="3" bestFit="1" customWidth="1"/>
    <col min="8340" max="8340" width="14.6640625" style="3" bestFit="1" customWidth="1"/>
    <col min="8341" max="8341" width="13.44140625" style="3" bestFit="1" customWidth="1"/>
    <col min="8342" max="8342" width="14.6640625" style="3" bestFit="1" customWidth="1"/>
    <col min="8343" max="8343" width="13.44140625" style="3" bestFit="1" customWidth="1"/>
    <col min="8344" max="8344" width="14.6640625" style="3" bestFit="1" customWidth="1"/>
    <col min="8345" max="8345" width="13.44140625" style="3" bestFit="1" customWidth="1"/>
    <col min="8346" max="8348" width="14.6640625" style="3" bestFit="1" customWidth="1"/>
    <col min="8349" max="8349" width="13.44140625" style="3" bestFit="1" customWidth="1"/>
    <col min="8350" max="8352" width="14.6640625" style="3" bestFit="1" customWidth="1"/>
    <col min="8353" max="8354" width="15.5546875" style="3" bestFit="1" customWidth="1"/>
    <col min="8355" max="8581" width="9.109375" style="3"/>
    <col min="8582" max="8582" width="13.44140625" style="3" customWidth="1"/>
    <col min="8583" max="8583" width="16.5546875" style="3" bestFit="1" customWidth="1"/>
    <col min="8584" max="8584" width="14.6640625" style="3" bestFit="1" customWidth="1"/>
    <col min="8585" max="8587" width="15.5546875" style="3" bestFit="1" customWidth="1"/>
    <col min="8588" max="8589" width="14.6640625" style="3" bestFit="1" customWidth="1"/>
    <col min="8590" max="8591" width="15.5546875" style="3" bestFit="1" customWidth="1"/>
    <col min="8592" max="8594" width="14.6640625" style="3" bestFit="1" customWidth="1"/>
    <col min="8595" max="8595" width="15.5546875" style="3" bestFit="1" customWidth="1"/>
    <col min="8596" max="8596" width="14.6640625" style="3" bestFit="1" customWidth="1"/>
    <col min="8597" max="8597" width="13.44140625" style="3" bestFit="1" customWidth="1"/>
    <col min="8598" max="8598" width="14.6640625" style="3" bestFit="1" customWidth="1"/>
    <col min="8599" max="8599" width="13.44140625" style="3" bestFit="1" customWidth="1"/>
    <col min="8600" max="8600" width="14.6640625" style="3" bestFit="1" customWidth="1"/>
    <col min="8601" max="8601" width="13.44140625" style="3" bestFit="1" customWidth="1"/>
    <col min="8602" max="8604" width="14.6640625" style="3" bestFit="1" customWidth="1"/>
    <col min="8605" max="8605" width="13.44140625" style="3" bestFit="1" customWidth="1"/>
    <col min="8606" max="8608" width="14.6640625" style="3" bestFit="1" customWidth="1"/>
    <col min="8609" max="8610" width="15.5546875" style="3" bestFit="1" customWidth="1"/>
    <col min="8611" max="8837" width="9.109375" style="3"/>
    <col min="8838" max="8838" width="13.44140625" style="3" customWidth="1"/>
    <col min="8839" max="8839" width="16.5546875" style="3" bestFit="1" customWidth="1"/>
    <col min="8840" max="8840" width="14.6640625" style="3" bestFit="1" customWidth="1"/>
    <col min="8841" max="8843" width="15.5546875" style="3" bestFit="1" customWidth="1"/>
    <col min="8844" max="8845" width="14.6640625" style="3" bestFit="1" customWidth="1"/>
    <col min="8846" max="8847" width="15.5546875" style="3" bestFit="1" customWidth="1"/>
    <col min="8848" max="8850" width="14.6640625" style="3" bestFit="1" customWidth="1"/>
    <col min="8851" max="8851" width="15.5546875" style="3" bestFit="1" customWidth="1"/>
    <col min="8852" max="8852" width="14.6640625" style="3" bestFit="1" customWidth="1"/>
    <col min="8853" max="8853" width="13.44140625" style="3" bestFit="1" customWidth="1"/>
    <col min="8854" max="8854" width="14.6640625" style="3" bestFit="1" customWidth="1"/>
    <col min="8855" max="8855" width="13.44140625" style="3" bestFit="1" customWidth="1"/>
    <col min="8856" max="8856" width="14.6640625" style="3" bestFit="1" customWidth="1"/>
    <col min="8857" max="8857" width="13.44140625" style="3" bestFit="1" customWidth="1"/>
    <col min="8858" max="8860" width="14.6640625" style="3" bestFit="1" customWidth="1"/>
    <col min="8861" max="8861" width="13.44140625" style="3" bestFit="1" customWidth="1"/>
    <col min="8862" max="8864" width="14.6640625" style="3" bestFit="1" customWidth="1"/>
    <col min="8865" max="8866" width="15.5546875" style="3" bestFit="1" customWidth="1"/>
    <col min="8867" max="9093" width="9.109375" style="3"/>
    <col min="9094" max="9094" width="13.44140625" style="3" customWidth="1"/>
    <col min="9095" max="9095" width="16.5546875" style="3" bestFit="1" customWidth="1"/>
    <col min="9096" max="9096" width="14.6640625" style="3" bestFit="1" customWidth="1"/>
    <col min="9097" max="9099" width="15.5546875" style="3" bestFit="1" customWidth="1"/>
    <col min="9100" max="9101" width="14.6640625" style="3" bestFit="1" customWidth="1"/>
    <col min="9102" max="9103" width="15.5546875" style="3" bestFit="1" customWidth="1"/>
    <col min="9104" max="9106" width="14.6640625" style="3" bestFit="1" customWidth="1"/>
    <col min="9107" max="9107" width="15.5546875" style="3" bestFit="1" customWidth="1"/>
    <col min="9108" max="9108" width="14.6640625" style="3" bestFit="1" customWidth="1"/>
    <col min="9109" max="9109" width="13.44140625" style="3" bestFit="1" customWidth="1"/>
    <col min="9110" max="9110" width="14.6640625" style="3" bestFit="1" customWidth="1"/>
    <col min="9111" max="9111" width="13.44140625" style="3" bestFit="1" customWidth="1"/>
    <col min="9112" max="9112" width="14.6640625" style="3" bestFit="1" customWidth="1"/>
    <col min="9113" max="9113" width="13.44140625" style="3" bestFit="1" customWidth="1"/>
    <col min="9114" max="9116" width="14.6640625" style="3" bestFit="1" customWidth="1"/>
    <col min="9117" max="9117" width="13.44140625" style="3" bestFit="1" customWidth="1"/>
    <col min="9118" max="9120" width="14.6640625" style="3" bestFit="1" customWidth="1"/>
    <col min="9121" max="9122" width="15.5546875" style="3" bestFit="1" customWidth="1"/>
    <col min="9123" max="9349" width="9.109375" style="3"/>
    <col min="9350" max="9350" width="13.44140625" style="3" customWidth="1"/>
    <col min="9351" max="9351" width="16.5546875" style="3" bestFit="1" customWidth="1"/>
    <col min="9352" max="9352" width="14.6640625" style="3" bestFit="1" customWidth="1"/>
    <col min="9353" max="9355" width="15.5546875" style="3" bestFit="1" customWidth="1"/>
    <col min="9356" max="9357" width="14.6640625" style="3" bestFit="1" customWidth="1"/>
    <col min="9358" max="9359" width="15.5546875" style="3" bestFit="1" customWidth="1"/>
    <col min="9360" max="9362" width="14.6640625" style="3" bestFit="1" customWidth="1"/>
    <col min="9363" max="9363" width="15.5546875" style="3" bestFit="1" customWidth="1"/>
    <col min="9364" max="9364" width="14.6640625" style="3" bestFit="1" customWidth="1"/>
    <col min="9365" max="9365" width="13.44140625" style="3" bestFit="1" customWidth="1"/>
    <col min="9366" max="9366" width="14.6640625" style="3" bestFit="1" customWidth="1"/>
    <col min="9367" max="9367" width="13.44140625" style="3" bestFit="1" customWidth="1"/>
    <col min="9368" max="9368" width="14.6640625" style="3" bestFit="1" customWidth="1"/>
    <col min="9369" max="9369" width="13.44140625" style="3" bestFit="1" customWidth="1"/>
    <col min="9370" max="9372" width="14.6640625" style="3" bestFit="1" customWidth="1"/>
    <col min="9373" max="9373" width="13.44140625" style="3" bestFit="1" customWidth="1"/>
    <col min="9374" max="9376" width="14.6640625" style="3" bestFit="1" customWidth="1"/>
    <col min="9377" max="9378" width="15.5546875" style="3" bestFit="1" customWidth="1"/>
    <col min="9379" max="9605" width="9.109375" style="3"/>
    <col min="9606" max="9606" width="13.44140625" style="3" customWidth="1"/>
    <col min="9607" max="9607" width="16.5546875" style="3" bestFit="1" customWidth="1"/>
    <col min="9608" max="9608" width="14.6640625" style="3" bestFit="1" customWidth="1"/>
    <col min="9609" max="9611" width="15.5546875" style="3" bestFit="1" customWidth="1"/>
    <col min="9612" max="9613" width="14.6640625" style="3" bestFit="1" customWidth="1"/>
    <col min="9614" max="9615" width="15.5546875" style="3" bestFit="1" customWidth="1"/>
    <col min="9616" max="9618" width="14.6640625" style="3" bestFit="1" customWidth="1"/>
    <col min="9619" max="9619" width="15.5546875" style="3" bestFit="1" customWidth="1"/>
    <col min="9620" max="9620" width="14.6640625" style="3" bestFit="1" customWidth="1"/>
    <col min="9621" max="9621" width="13.44140625" style="3" bestFit="1" customWidth="1"/>
    <col min="9622" max="9622" width="14.6640625" style="3" bestFit="1" customWidth="1"/>
    <col min="9623" max="9623" width="13.44140625" style="3" bestFit="1" customWidth="1"/>
    <col min="9624" max="9624" width="14.6640625" style="3" bestFit="1" customWidth="1"/>
    <col min="9625" max="9625" width="13.44140625" style="3" bestFit="1" customWidth="1"/>
    <col min="9626" max="9628" width="14.6640625" style="3" bestFit="1" customWidth="1"/>
    <col min="9629" max="9629" width="13.44140625" style="3" bestFit="1" customWidth="1"/>
    <col min="9630" max="9632" width="14.6640625" style="3" bestFit="1" customWidth="1"/>
    <col min="9633" max="9634" width="15.5546875" style="3" bestFit="1" customWidth="1"/>
    <col min="9635" max="9861" width="9.109375" style="3"/>
    <col min="9862" max="9862" width="13.44140625" style="3" customWidth="1"/>
    <col min="9863" max="9863" width="16.5546875" style="3" bestFit="1" customWidth="1"/>
    <col min="9864" max="9864" width="14.6640625" style="3" bestFit="1" customWidth="1"/>
    <col min="9865" max="9867" width="15.5546875" style="3" bestFit="1" customWidth="1"/>
    <col min="9868" max="9869" width="14.6640625" style="3" bestFit="1" customWidth="1"/>
    <col min="9870" max="9871" width="15.5546875" style="3" bestFit="1" customWidth="1"/>
    <col min="9872" max="9874" width="14.6640625" style="3" bestFit="1" customWidth="1"/>
    <col min="9875" max="9875" width="15.5546875" style="3" bestFit="1" customWidth="1"/>
    <col min="9876" max="9876" width="14.6640625" style="3" bestFit="1" customWidth="1"/>
    <col min="9877" max="9877" width="13.44140625" style="3" bestFit="1" customWidth="1"/>
    <col min="9878" max="9878" width="14.6640625" style="3" bestFit="1" customWidth="1"/>
    <col min="9879" max="9879" width="13.44140625" style="3" bestFit="1" customWidth="1"/>
    <col min="9880" max="9880" width="14.6640625" style="3" bestFit="1" customWidth="1"/>
    <col min="9881" max="9881" width="13.44140625" style="3" bestFit="1" customWidth="1"/>
    <col min="9882" max="9884" width="14.6640625" style="3" bestFit="1" customWidth="1"/>
    <col min="9885" max="9885" width="13.44140625" style="3" bestFit="1" customWidth="1"/>
    <col min="9886" max="9888" width="14.6640625" style="3" bestFit="1" customWidth="1"/>
    <col min="9889" max="9890" width="15.5546875" style="3" bestFit="1" customWidth="1"/>
    <col min="9891" max="10117" width="9.109375" style="3"/>
    <col min="10118" max="10118" width="13.44140625" style="3" customWidth="1"/>
    <col min="10119" max="10119" width="16.5546875" style="3" bestFit="1" customWidth="1"/>
    <col min="10120" max="10120" width="14.6640625" style="3" bestFit="1" customWidth="1"/>
    <col min="10121" max="10123" width="15.5546875" style="3" bestFit="1" customWidth="1"/>
    <col min="10124" max="10125" width="14.6640625" style="3" bestFit="1" customWidth="1"/>
    <col min="10126" max="10127" width="15.5546875" style="3" bestFit="1" customWidth="1"/>
    <col min="10128" max="10130" width="14.6640625" style="3" bestFit="1" customWidth="1"/>
    <col min="10131" max="10131" width="15.5546875" style="3" bestFit="1" customWidth="1"/>
    <col min="10132" max="10132" width="14.6640625" style="3" bestFit="1" customWidth="1"/>
    <col min="10133" max="10133" width="13.44140625" style="3" bestFit="1" customWidth="1"/>
    <col min="10134" max="10134" width="14.6640625" style="3" bestFit="1" customWidth="1"/>
    <col min="10135" max="10135" width="13.44140625" style="3" bestFit="1" customWidth="1"/>
    <col min="10136" max="10136" width="14.6640625" style="3" bestFit="1" customWidth="1"/>
    <col min="10137" max="10137" width="13.44140625" style="3" bestFit="1" customWidth="1"/>
    <col min="10138" max="10140" width="14.6640625" style="3" bestFit="1" customWidth="1"/>
    <col min="10141" max="10141" width="13.44140625" style="3" bestFit="1" customWidth="1"/>
    <col min="10142" max="10144" width="14.6640625" style="3" bestFit="1" customWidth="1"/>
    <col min="10145" max="10146" width="15.5546875" style="3" bestFit="1" customWidth="1"/>
    <col min="10147" max="10373" width="9.109375" style="3"/>
    <col min="10374" max="10374" width="13.44140625" style="3" customWidth="1"/>
    <col min="10375" max="10375" width="16.5546875" style="3" bestFit="1" customWidth="1"/>
    <col min="10376" max="10376" width="14.6640625" style="3" bestFit="1" customWidth="1"/>
    <col min="10377" max="10379" width="15.5546875" style="3" bestFit="1" customWidth="1"/>
    <col min="10380" max="10381" width="14.6640625" style="3" bestFit="1" customWidth="1"/>
    <col min="10382" max="10383" width="15.5546875" style="3" bestFit="1" customWidth="1"/>
    <col min="10384" max="10386" width="14.6640625" style="3" bestFit="1" customWidth="1"/>
    <col min="10387" max="10387" width="15.5546875" style="3" bestFit="1" customWidth="1"/>
    <col min="10388" max="10388" width="14.6640625" style="3" bestFit="1" customWidth="1"/>
    <col min="10389" max="10389" width="13.44140625" style="3" bestFit="1" customWidth="1"/>
    <col min="10390" max="10390" width="14.6640625" style="3" bestFit="1" customWidth="1"/>
    <col min="10391" max="10391" width="13.44140625" style="3" bestFit="1" customWidth="1"/>
    <col min="10392" max="10392" width="14.6640625" style="3" bestFit="1" customWidth="1"/>
    <col min="10393" max="10393" width="13.44140625" style="3" bestFit="1" customWidth="1"/>
    <col min="10394" max="10396" width="14.6640625" style="3" bestFit="1" customWidth="1"/>
    <col min="10397" max="10397" width="13.44140625" style="3" bestFit="1" customWidth="1"/>
    <col min="10398" max="10400" width="14.6640625" style="3" bestFit="1" customWidth="1"/>
    <col min="10401" max="10402" width="15.5546875" style="3" bestFit="1" customWidth="1"/>
    <col min="10403" max="10629" width="9.109375" style="3"/>
    <col min="10630" max="10630" width="13.44140625" style="3" customWidth="1"/>
    <col min="10631" max="10631" width="16.5546875" style="3" bestFit="1" customWidth="1"/>
    <col min="10632" max="10632" width="14.6640625" style="3" bestFit="1" customWidth="1"/>
    <col min="10633" max="10635" width="15.5546875" style="3" bestFit="1" customWidth="1"/>
    <col min="10636" max="10637" width="14.6640625" style="3" bestFit="1" customWidth="1"/>
    <col min="10638" max="10639" width="15.5546875" style="3" bestFit="1" customWidth="1"/>
    <col min="10640" max="10642" width="14.6640625" style="3" bestFit="1" customWidth="1"/>
    <col min="10643" max="10643" width="15.5546875" style="3" bestFit="1" customWidth="1"/>
    <col min="10644" max="10644" width="14.6640625" style="3" bestFit="1" customWidth="1"/>
    <col min="10645" max="10645" width="13.44140625" style="3" bestFit="1" customWidth="1"/>
    <col min="10646" max="10646" width="14.6640625" style="3" bestFit="1" customWidth="1"/>
    <col min="10647" max="10647" width="13.44140625" style="3" bestFit="1" customWidth="1"/>
    <col min="10648" max="10648" width="14.6640625" style="3" bestFit="1" customWidth="1"/>
    <col min="10649" max="10649" width="13.44140625" style="3" bestFit="1" customWidth="1"/>
    <col min="10650" max="10652" width="14.6640625" style="3" bestFit="1" customWidth="1"/>
    <col min="10653" max="10653" width="13.44140625" style="3" bestFit="1" customWidth="1"/>
    <col min="10654" max="10656" width="14.6640625" style="3" bestFit="1" customWidth="1"/>
    <col min="10657" max="10658" width="15.5546875" style="3" bestFit="1" customWidth="1"/>
    <col min="10659" max="10885" width="9.109375" style="3"/>
    <col min="10886" max="10886" width="13.44140625" style="3" customWidth="1"/>
    <col min="10887" max="10887" width="16.5546875" style="3" bestFit="1" customWidth="1"/>
    <col min="10888" max="10888" width="14.6640625" style="3" bestFit="1" customWidth="1"/>
    <col min="10889" max="10891" width="15.5546875" style="3" bestFit="1" customWidth="1"/>
    <col min="10892" max="10893" width="14.6640625" style="3" bestFit="1" customWidth="1"/>
    <col min="10894" max="10895" width="15.5546875" style="3" bestFit="1" customWidth="1"/>
    <col min="10896" max="10898" width="14.6640625" style="3" bestFit="1" customWidth="1"/>
    <col min="10899" max="10899" width="15.5546875" style="3" bestFit="1" customWidth="1"/>
    <col min="10900" max="10900" width="14.6640625" style="3" bestFit="1" customWidth="1"/>
    <col min="10901" max="10901" width="13.44140625" style="3" bestFit="1" customWidth="1"/>
    <col min="10902" max="10902" width="14.6640625" style="3" bestFit="1" customWidth="1"/>
    <col min="10903" max="10903" width="13.44140625" style="3" bestFit="1" customWidth="1"/>
    <col min="10904" max="10904" width="14.6640625" style="3" bestFit="1" customWidth="1"/>
    <col min="10905" max="10905" width="13.44140625" style="3" bestFit="1" customWidth="1"/>
    <col min="10906" max="10908" width="14.6640625" style="3" bestFit="1" customWidth="1"/>
    <col min="10909" max="10909" width="13.44140625" style="3" bestFit="1" customWidth="1"/>
    <col min="10910" max="10912" width="14.6640625" style="3" bestFit="1" customWidth="1"/>
    <col min="10913" max="10914" width="15.5546875" style="3" bestFit="1" customWidth="1"/>
    <col min="10915" max="11141" width="9.109375" style="3"/>
    <col min="11142" max="11142" width="13.44140625" style="3" customWidth="1"/>
    <col min="11143" max="11143" width="16.5546875" style="3" bestFit="1" customWidth="1"/>
    <col min="11144" max="11144" width="14.6640625" style="3" bestFit="1" customWidth="1"/>
    <col min="11145" max="11147" width="15.5546875" style="3" bestFit="1" customWidth="1"/>
    <col min="11148" max="11149" width="14.6640625" style="3" bestFit="1" customWidth="1"/>
    <col min="11150" max="11151" width="15.5546875" style="3" bestFit="1" customWidth="1"/>
    <col min="11152" max="11154" width="14.6640625" style="3" bestFit="1" customWidth="1"/>
    <col min="11155" max="11155" width="15.5546875" style="3" bestFit="1" customWidth="1"/>
    <col min="11156" max="11156" width="14.6640625" style="3" bestFit="1" customWidth="1"/>
    <col min="11157" max="11157" width="13.44140625" style="3" bestFit="1" customWidth="1"/>
    <col min="11158" max="11158" width="14.6640625" style="3" bestFit="1" customWidth="1"/>
    <col min="11159" max="11159" width="13.44140625" style="3" bestFit="1" customWidth="1"/>
    <col min="11160" max="11160" width="14.6640625" style="3" bestFit="1" customWidth="1"/>
    <col min="11161" max="11161" width="13.44140625" style="3" bestFit="1" customWidth="1"/>
    <col min="11162" max="11164" width="14.6640625" style="3" bestFit="1" customWidth="1"/>
    <col min="11165" max="11165" width="13.44140625" style="3" bestFit="1" customWidth="1"/>
    <col min="11166" max="11168" width="14.6640625" style="3" bestFit="1" customWidth="1"/>
    <col min="11169" max="11170" width="15.5546875" style="3" bestFit="1" customWidth="1"/>
    <col min="11171" max="11397" width="9.109375" style="3"/>
    <col min="11398" max="11398" width="13.44140625" style="3" customWidth="1"/>
    <col min="11399" max="11399" width="16.5546875" style="3" bestFit="1" customWidth="1"/>
    <col min="11400" max="11400" width="14.6640625" style="3" bestFit="1" customWidth="1"/>
    <col min="11401" max="11403" width="15.5546875" style="3" bestFit="1" customWidth="1"/>
    <col min="11404" max="11405" width="14.6640625" style="3" bestFit="1" customWidth="1"/>
    <col min="11406" max="11407" width="15.5546875" style="3" bestFit="1" customWidth="1"/>
    <col min="11408" max="11410" width="14.6640625" style="3" bestFit="1" customWidth="1"/>
    <col min="11411" max="11411" width="15.5546875" style="3" bestFit="1" customWidth="1"/>
    <col min="11412" max="11412" width="14.6640625" style="3" bestFit="1" customWidth="1"/>
    <col min="11413" max="11413" width="13.44140625" style="3" bestFit="1" customWidth="1"/>
    <col min="11414" max="11414" width="14.6640625" style="3" bestFit="1" customWidth="1"/>
    <col min="11415" max="11415" width="13.44140625" style="3" bestFit="1" customWidth="1"/>
    <col min="11416" max="11416" width="14.6640625" style="3" bestFit="1" customWidth="1"/>
    <col min="11417" max="11417" width="13.44140625" style="3" bestFit="1" customWidth="1"/>
    <col min="11418" max="11420" width="14.6640625" style="3" bestFit="1" customWidth="1"/>
    <col min="11421" max="11421" width="13.44140625" style="3" bestFit="1" customWidth="1"/>
    <col min="11422" max="11424" width="14.6640625" style="3" bestFit="1" customWidth="1"/>
    <col min="11425" max="11426" width="15.5546875" style="3" bestFit="1" customWidth="1"/>
    <col min="11427" max="11653" width="9.109375" style="3"/>
    <col min="11654" max="11654" width="13.44140625" style="3" customWidth="1"/>
    <col min="11655" max="11655" width="16.5546875" style="3" bestFit="1" customWidth="1"/>
    <col min="11656" max="11656" width="14.6640625" style="3" bestFit="1" customWidth="1"/>
    <col min="11657" max="11659" width="15.5546875" style="3" bestFit="1" customWidth="1"/>
    <col min="11660" max="11661" width="14.6640625" style="3" bestFit="1" customWidth="1"/>
    <col min="11662" max="11663" width="15.5546875" style="3" bestFit="1" customWidth="1"/>
    <col min="11664" max="11666" width="14.6640625" style="3" bestFit="1" customWidth="1"/>
    <col min="11667" max="11667" width="15.5546875" style="3" bestFit="1" customWidth="1"/>
    <col min="11668" max="11668" width="14.6640625" style="3" bestFit="1" customWidth="1"/>
    <col min="11669" max="11669" width="13.44140625" style="3" bestFit="1" customWidth="1"/>
    <col min="11670" max="11670" width="14.6640625" style="3" bestFit="1" customWidth="1"/>
    <col min="11671" max="11671" width="13.44140625" style="3" bestFit="1" customWidth="1"/>
    <col min="11672" max="11672" width="14.6640625" style="3" bestFit="1" customWidth="1"/>
    <col min="11673" max="11673" width="13.44140625" style="3" bestFit="1" customWidth="1"/>
    <col min="11674" max="11676" width="14.6640625" style="3" bestFit="1" customWidth="1"/>
    <col min="11677" max="11677" width="13.44140625" style="3" bestFit="1" customWidth="1"/>
    <col min="11678" max="11680" width="14.6640625" style="3" bestFit="1" customWidth="1"/>
    <col min="11681" max="11682" width="15.5546875" style="3" bestFit="1" customWidth="1"/>
    <col min="11683" max="11909" width="9.109375" style="3"/>
    <col min="11910" max="11910" width="13.44140625" style="3" customWidth="1"/>
    <col min="11911" max="11911" width="16.5546875" style="3" bestFit="1" customWidth="1"/>
    <col min="11912" max="11912" width="14.6640625" style="3" bestFit="1" customWidth="1"/>
    <col min="11913" max="11915" width="15.5546875" style="3" bestFit="1" customWidth="1"/>
    <col min="11916" max="11917" width="14.6640625" style="3" bestFit="1" customWidth="1"/>
    <col min="11918" max="11919" width="15.5546875" style="3" bestFit="1" customWidth="1"/>
    <col min="11920" max="11922" width="14.6640625" style="3" bestFit="1" customWidth="1"/>
    <col min="11923" max="11923" width="15.5546875" style="3" bestFit="1" customWidth="1"/>
    <col min="11924" max="11924" width="14.6640625" style="3" bestFit="1" customWidth="1"/>
    <col min="11925" max="11925" width="13.44140625" style="3" bestFit="1" customWidth="1"/>
    <col min="11926" max="11926" width="14.6640625" style="3" bestFit="1" customWidth="1"/>
    <col min="11927" max="11927" width="13.44140625" style="3" bestFit="1" customWidth="1"/>
    <col min="11928" max="11928" width="14.6640625" style="3" bestFit="1" customWidth="1"/>
    <col min="11929" max="11929" width="13.44140625" style="3" bestFit="1" customWidth="1"/>
    <col min="11930" max="11932" width="14.6640625" style="3" bestFit="1" customWidth="1"/>
    <col min="11933" max="11933" width="13.44140625" style="3" bestFit="1" customWidth="1"/>
    <col min="11934" max="11936" width="14.6640625" style="3" bestFit="1" customWidth="1"/>
    <col min="11937" max="11938" width="15.5546875" style="3" bestFit="1" customWidth="1"/>
    <col min="11939" max="12165" width="9.109375" style="3"/>
    <col min="12166" max="12166" width="13.44140625" style="3" customWidth="1"/>
    <col min="12167" max="12167" width="16.5546875" style="3" bestFit="1" customWidth="1"/>
    <col min="12168" max="12168" width="14.6640625" style="3" bestFit="1" customWidth="1"/>
    <col min="12169" max="12171" width="15.5546875" style="3" bestFit="1" customWidth="1"/>
    <col min="12172" max="12173" width="14.6640625" style="3" bestFit="1" customWidth="1"/>
    <col min="12174" max="12175" width="15.5546875" style="3" bestFit="1" customWidth="1"/>
    <col min="12176" max="12178" width="14.6640625" style="3" bestFit="1" customWidth="1"/>
    <col min="12179" max="12179" width="15.5546875" style="3" bestFit="1" customWidth="1"/>
    <col min="12180" max="12180" width="14.6640625" style="3" bestFit="1" customWidth="1"/>
    <col min="12181" max="12181" width="13.44140625" style="3" bestFit="1" customWidth="1"/>
    <col min="12182" max="12182" width="14.6640625" style="3" bestFit="1" customWidth="1"/>
    <col min="12183" max="12183" width="13.44140625" style="3" bestFit="1" customWidth="1"/>
    <col min="12184" max="12184" width="14.6640625" style="3" bestFit="1" customWidth="1"/>
    <col min="12185" max="12185" width="13.44140625" style="3" bestFit="1" customWidth="1"/>
    <col min="12186" max="12188" width="14.6640625" style="3" bestFit="1" customWidth="1"/>
    <col min="12189" max="12189" width="13.44140625" style="3" bestFit="1" customWidth="1"/>
    <col min="12190" max="12192" width="14.6640625" style="3" bestFit="1" customWidth="1"/>
    <col min="12193" max="12194" width="15.5546875" style="3" bestFit="1" customWidth="1"/>
    <col min="12195" max="12421" width="9.109375" style="3"/>
    <col min="12422" max="12422" width="13.44140625" style="3" customWidth="1"/>
    <col min="12423" max="12423" width="16.5546875" style="3" bestFit="1" customWidth="1"/>
    <col min="12424" max="12424" width="14.6640625" style="3" bestFit="1" customWidth="1"/>
    <col min="12425" max="12427" width="15.5546875" style="3" bestFit="1" customWidth="1"/>
    <col min="12428" max="12429" width="14.6640625" style="3" bestFit="1" customWidth="1"/>
    <col min="12430" max="12431" width="15.5546875" style="3" bestFit="1" customWidth="1"/>
    <col min="12432" max="12434" width="14.6640625" style="3" bestFit="1" customWidth="1"/>
    <col min="12435" max="12435" width="15.5546875" style="3" bestFit="1" customWidth="1"/>
    <col min="12436" max="12436" width="14.6640625" style="3" bestFit="1" customWidth="1"/>
    <col min="12437" max="12437" width="13.44140625" style="3" bestFit="1" customWidth="1"/>
    <col min="12438" max="12438" width="14.6640625" style="3" bestFit="1" customWidth="1"/>
    <col min="12439" max="12439" width="13.44140625" style="3" bestFit="1" customWidth="1"/>
    <col min="12440" max="12440" width="14.6640625" style="3" bestFit="1" customWidth="1"/>
    <col min="12441" max="12441" width="13.44140625" style="3" bestFit="1" customWidth="1"/>
    <col min="12442" max="12444" width="14.6640625" style="3" bestFit="1" customWidth="1"/>
    <col min="12445" max="12445" width="13.44140625" style="3" bestFit="1" customWidth="1"/>
    <col min="12446" max="12448" width="14.6640625" style="3" bestFit="1" customWidth="1"/>
    <col min="12449" max="12450" width="15.5546875" style="3" bestFit="1" customWidth="1"/>
    <col min="12451" max="12677" width="9.109375" style="3"/>
    <col min="12678" max="12678" width="13.44140625" style="3" customWidth="1"/>
    <col min="12679" max="12679" width="16.5546875" style="3" bestFit="1" customWidth="1"/>
    <col min="12680" max="12680" width="14.6640625" style="3" bestFit="1" customWidth="1"/>
    <col min="12681" max="12683" width="15.5546875" style="3" bestFit="1" customWidth="1"/>
    <col min="12684" max="12685" width="14.6640625" style="3" bestFit="1" customWidth="1"/>
    <col min="12686" max="12687" width="15.5546875" style="3" bestFit="1" customWidth="1"/>
    <col min="12688" max="12690" width="14.6640625" style="3" bestFit="1" customWidth="1"/>
    <col min="12691" max="12691" width="15.5546875" style="3" bestFit="1" customWidth="1"/>
    <col min="12692" max="12692" width="14.6640625" style="3" bestFit="1" customWidth="1"/>
    <col min="12693" max="12693" width="13.44140625" style="3" bestFit="1" customWidth="1"/>
    <col min="12694" max="12694" width="14.6640625" style="3" bestFit="1" customWidth="1"/>
    <col min="12695" max="12695" width="13.44140625" style="3" bestFit="1" customWidth="1"/>
    <col min="12696" max="12696" width="14.6640625" style="3" bestFit="1" customWidth="1"/>
    <col min="12697" max="12697" width="13.44140625" style="3" bestFit="1" customWidth="1"/>
    <col min="12698" max="12700" width="14.6640625" style="3" bestFit="1" customWidth="1"/>
    <col min="12701" max="12701" width="13.44140625" style="3" bestFit="1" customWidth="1"/>
    <col min="12702" max="12704" width="14.6640625" style="3" bestFit="1" customWidth="1"/>
    <col min="12705" max="12706" width="15.5546875" style="3" bestFit="1" customWidth="1"/>
    <col min="12707" max="12933" width="9.109375" style="3"/>
    <col min="12934" max="12934" width="13.44140625" style="3" customWidth="1"/>
    <col min="12935" max="12935" width="16.5546875" style="3" bestFit="1" customWidth="1"/>
    <col min="12936" max="12936" width="14.6640625" style="3" bestFit="1" customWidth="1"/>
    <col min="12937" max="12939" width="15.5546875" style="3" bestFit="1" customWidth="1"/>
    <col min="12940" max="12941" width="14.6640625" style="3" bestFit="1" customWidth="1"/>
    <col min="12942" max="12943" width="15.5546875" style="3" bestFit="1" customWidth="1"/>
    <col min="12944" max="12946" width="14.6640625" style="3" bestFit="1" customWidth="1"/>
    <col min="12947" max="12947" width="15.5546875" style="3" bestFit="1" customWidth="1"/>
    <col min="12948" max="12948" width="14.6640625" style="3" bestFit="1" customWidth="1"/>
    <col min="12949" max="12949" width="13.44140625" style="3" bestFit="1" customWidth="1"/>
    <col min="12950" max="12950" width="14.6640625" style="3" bestFit="1" customWidth="1"/>
    <col min="12951" max="12951" width="13.44140625" style="3" bestFit="1" customWidth="1"/>
    <col min="12952" max="12952" width="14.6640625" style="3" bestFit="1" customWidth="1"/>
    <col min="12953" max="12953" width="13.44140625" style="3" bestFit="1" customWidth="1"/>
    <col min="12954" max="12956" width="14.6640625" style="3" bestFit="1" customWidth="1"/>
    <col min="12957" max="12957" width="13.44140625" style="3" bestFit="1" customWidth="1"/>
    <col min="12958" max="12960" width="14.6640625" style="3" bestFit="1" customWidth="1"/>
    <col min="12961" max="12962" width="15.5546875" style="3" bestFit="1" customWidth="1"/>
    <col min="12963" max="13189" width="9.109375" style="3"/>
    <col min="13190" max="13190" width="13.44140625" style="3" customWidth="1"/>
    <col min="13191" max="13191" width="16.5546875" style="3" bestFit="1" customWidth="1"/>
    <col min="13192" max="13192" width="14.6640625" style="3" bestFit="1" customWidth="1"/>
    <col min="13193" max="13195" width="15.5546875" style="3" bestFit="1" customWidth="1"/>
    <col min="13196" max="13197" width="14.6640625" style="3" bestFit="1" customWidth="1"/>
    <col min="13198" max="13199" width="15.5546875" style="3" bestFit="1" customWidth="1"/>
    <col min="13200" max="13202" width="14.6640625" style="3" bestFit="1" customWidth="1"/>
    <col min="13203" max="13203" width="15.5546875" style="3" bestFit="1" customWidth="1"/>
    <col min="13204" max="13204" width="14.6640625" style="3" bestFit="1" customWidth="1"/>
    <col min="13205" max="13205" width="13.44140625" style="3" bestFit="1" customWidth="1"/>
    <col min="13206" max="13206" width="14.6640625" style="3" bestFit="1" customWidth="1"/>
    <col min="13207" max="13207" width="13.44140625" style="3" bestFit="1" customWidth="1"/>
    <col min="13208" max="13208" width="14.6640625" style="3" bestFit="1" customWidth="1"/>
    <col min="13209" max="13209" width="13.44140625" style="3" bestFit="1" customWidth="1"/>
    <col min="13210" max="13212" width="14.6640625" style="3" bestFit="1" customWidth="1"/>
    <col min="13213" max="13213" width="13.44140625" style="3" bestFit="1" customWidth="1"/>
    <col min="13214" max="13216" width="14.6640625" style="3" bestFit="1" customWidth="1"/>
    <col min="13217" max="13218" width="15.5546875" style="3" bestFit="1" customWidth="1"/>
    <col min="13219" max="13445" width="9.109375" style="3"/>
    <col min="13446" max="13446" width="13.44140625" style="3" customWidth="1"/>
    <col min="13447" max="13447" width="16.5546875" style="3" bestFit="1" customWidth="1"/>
    <col min="13448" max="13448" width="14.6640625" style="3" bestFit="1" customWidth="1"/>
    <col min="13449" max="13451" width="15.5546875" style="3" bestFit="1" customWidth="1"/>
    <col min="13452" max="13453" width="14.6640625" style="3" bestFit="1" customWidth="1"/>
    <col min="13454" max="13455" width="15.5546875" style="3" bestFit="1" customWidth="1"/>
    <col min="13456" max="13458" width="14.6640625" style="3" bestFit="1" customWidth="1"/>
    <col min="13459" max="13459" width="15.5546875" style="3" bestFit="1" customWidth="1"/>
    <col min="13460" max="13460" width="14.6640625" style="3" bestFit="1" customWidth="1"/>
    <col min="13461" max="13461" width="13.44140625" style="3" bestFit="1" customWidth="1"/>
    <col min="13462" max="13462" width="14.6640625" style="3" bestFit="1" customWidth="1"/>
    <col min="13463" max="13463" width="13.44140625" style="3" bestFit="1" customWidth="1"/>
    <col min="13464" max="13464" width="14.6640625" style="3" bestFit="1" customWidth="1"/>
    <col min="13465" max="13465" width="13.44140625" style="3" bestFit="1" customWidth="1"/>
    <col min="13466" max="13468" width="14.6640625" style="3" bestFit="1" customWidth="1"/>
    <col min="13469" max="13469" width="13.44140625" style="3" bestFit="1" customWidth="1"/>
    <col min="13470" max="13472" width="14.6640625" style="3" bestFit="1" customWidth="1"/>
    <col min="13473" max="13474" width="15.5546875" style="3" bestFit="1" customWidth="1"/>
    <col min="13475" max="13701" width="9.109375" style="3"/>
    <col min="13702" max="13702" width="13.44140625" style="3" customWidth="1"/>
    <col min="13703" max="13703" width="16.5546875" style="3" bestFit="1" customWidth="1"/>
    <col min="13704" max="13704" width="14.6640625" style="3" bestFit="1" customWidth="1"/>
    <col min="13705" max="13707" width="15.5546875" style="3" bestFit="1" customWidth="1"/>
    <col min="13708" max="13709" width="14.6640625" style="3" bestFit="1" customWidth="1"/>
    <col min="13710" max="13711" width="15.5546875" style="3" bestFit="1" customWidth="1"/>
    <col min="13712" max="13714" width="14.6640625" style="3" bestFit="1" customWidth="1"/>
    <col min="13715" max="13715" width="15.5546875" style="3" bestFit="1" customWidth="1"/>
    <col min="13716" max="13716" width="14.6640625" style="3" bestFit="1" customWidth="1"/>
    <col min="13717" max="13717" width="13.44140625" style="3" bestFit="1" customWidth="1"/>
    <col min="13718" max="13718" width="14.6640625" style="3" bestFit="1" customWidth="1"/>
    <col min="13719" max="13719" width="13.44140625" style="3" bestFit="1" customWidth="1"/>
    <col min="13720" max="13720" width="14.6640625" style="3" bestFit="1" customWidth="1"/>
    <col min="13721" max="13721" width="13.44140625" style="3" bestFit="1" customWidth="1"/>
    <col min="13722" max="13724" width="14.6640625" style="3" bestFit="1" customWidth="1"/>
    <col min="13725" max="13725" width="13.44140625" style="3" bestFit="1" customWidth="1"/>
    <col min="13726" max="13728" width="14.6640625" style="3" bestFit="1" customWidth="1"/>
    <col min="13729" max="13730" width="15.5546875" style="3" bestFit="1" customWidth="1"/>
    <col min="13731" max="13957" width="9.109375" style="3"/>
    <col min="13958" max="13958" width="13.44140625" style="3" customWidth="1"/>
    <col min="13959" max="13959" width="16.5546875" style="3" bestFit="1" customWidth="1"/>
    <col min="13960" max="13960" width="14.6640625" style="3" bestFit="1" customWidth="1"/>
    <col min="13961" max="13963" width="15.5546875" style="3" bestFit="1" customWidth="1"/>
    <col min="13964" max="13965" width="14.6640625" style="3" bestFit="1" customWidth="1"/>
    <col min="13966" max="13967" width="15.5546875" style="3" bestFit="1" customWidth="1"/>
    <col min="13968" max="13970" width="14.6640625" style="3" bestFit="1" customWidth="1"/>
    <col min="13971" max="13971" width="15.5546875" style="3" bestFit="1" customWidth="1"/>
    <col min="13972" max="13972" width="14.6640625" style="3" bestFit="1" customWidth="1"/>
    <col min="13973" max="13973" width="13.44140625" style="3" bestFit="1" customWidth="1"/>
    <col min="13974" max="13974" width="14.6640625" style="3" bestFit="1" customWidth="1"/>
    <col min="13975" max="13975" width="13.44140625" style="3" bestFit="1" customWidth="1"/>
    <col min="13976" max="13976" width="14.6640625" style="3" bestFit="1" customWidth="1"/>
    <col min="13977" max="13977" width="13.44140625" style="3" bestFit="1" customWidth="1"/>
    <col min="13978" max="13980" width="14.6640625" style="3" bestFit="1" customWidth="1"/>
    <col min="13981" max="13981" width="13.44140625" style="3" bestFit="1" customWidth="1"/>
    <col min="13982" max="13984" width="14.6640625" style="3" bestFit="1" customWidth="1"/>
    <col min="13985" max="13986" width="15.5546875" style="3" bestFit="1" customWidth="1"/>
    <col min="13987" max="14213" width="9.109375" style="3"/>
    <col min="14214" max="14214" width="13.44140625" style="3" customWidth="1"/>
    <col min="14215" max="14215" width="16.5546875" style="3" bestFit="1" customWidth="1"/>
    <col min="14216" max="14216" width="14.6640625" style="3" bestFit="1" customWidth="1"/>
    <col min="14217" max="14219" width="15.5546875" style="3" bestFit="1" customWidth="1"/>
    <col min="14220" max="14221" width="14.6640625" style="3" bestFit="1" customWidth="1"/>
    <col min="14222" max="14223" width="15.5546875" style="3" bestFit="1" customWidth="1"/>
    <col min="14224" max="14226" width="14.6640625" style="3" bestFit="1" customWidth="1"/>
    <col min="14227" max="14227" width="15.5546875" style="3" bestFit="1" customWidth="1"/>
    <col min="14228" max="14228" width="14.6640625" style="3" bestFit="1" customWidth="1"/>
    <col min="14229" max="14229" width="13.44140625" style="3" bestFit="1" customWidth="1"/>
    <col min="14230" max="14230" width="14.6640625" style="3" bestFit="1" customWidth="1"/>
    <col min="14231" max="14231" width="13.44140625" style="3" bestFit="1" customWidth="1"/>
    <col min="14232" max="14232" width="14.6640625" style="3" bestFit="1" customWidth="1"/>
    <col min="14233" max="14233" width="13.44140625" style="3" bestFit="1" customWidth="1"/>
    <col min="14234" max="14236" width="14.6640625" style="3" bestFit="1" customWidth="1"/>
    <col min="14237" max="14237" width="13.44140625" style="3" bestFit="1" customWidth="1"/>
    <col min="14238" max="14240" width="14.6640625" style="3" bestFit="1" customWidth="1"/>
    <col min="14241" max="14242" width="15.5546875" style="3" bestFit="1" customWidth="1"/>
    <col min="14243" max="14469" width="9.109375" style="3"/>
    <col min="14470" max="14470" width="13.44140625" style="3" customWidth="1"/>
    <col min="14471" max="14471" width="16.5546875" style="3" bestFit="1" customWidth="1"/>
    <col min="14472" max="14472" width="14.6640625" style="3" bestFit="1" customWidth="1"/>
    <col min="14473" max="14475" width="15.5546875" style="3" bestFit="1" customWidth="1"/>
    <col min="14476" max="14477" width="14.6640625" style="3" bestFit="1" customWidth="1"/>
    <col min="14478" max="14479" width="15.5546875" style="3" bestFit="1" customWidth="1"/>
    <col min="14480" max="14482" width="14.6640625" style="3" bestFit="1" customWidth="1"/>
    <col min="14483" max="14483" width="15.5546875" style="3" bestFit="1" customWidth="1"/>
    <col min="14484" max="14484" width="14.6640625" style="3" bestFit="1" customWidth="1"/>
    <col min="14485" max="14485" width="13.44140625" style="3" bestFit="1" customWidth="1"/>
    <col min="14486" max="14486" width="14.6640625" style="3" bestFit="1" customWidth="1"/>
    <col min="14487" max="14487" width="13.44140625" style="3" bestFit="1" customWidth="1"/>
    <col min="14488" max="14488" width="14.6640625" style="3" bestFit="1" customWidth="1"/>
    <col min="14489" max="14489" width="13.44140625" style="3" bestFit="1" customWidth="1"/>
    <col min="14490" max="14492" width="14.6640625" style="3" bestFit="1" customWidth="1"/>
    <col min="14493" max="14493" width="13.44140625" style="3" bestFit="1" customWidth="1"/>
    <col min="14494" max="14496" width="14.6640625" style="3" bestFit="1" customWidth="1"/>
    <col min="14497" max="14498" width="15.5546875" style="3" bestFit="1" customWidth="1"/>
    <col min="14499" max="14725" width="9.109375" style="3"/>
    <col min="14726" max="14726" width="13.44140625" style="3" customWidth="1"/>
    <col min="14727" max="14727" width="16.5546875" style="3" bestFit="1" customWidth="1"/>
    <col min="14728" max="14728" width="14.6640625" style="3" bestFit="1" customWidth="1"/>
    <col min="14729" max="14731" width="15.5546875" style="3" bestFit="1" customWidth="1"/>
    <col min="14732" max="14733" width="14.6640625" style="3" bestFit="1" customWidth="1"/>
    <col min="14734" max="14735" width="15.5546875" style="3" bestFit="1" customWidth="1"/>
    <col min="14736" max="14738" width="14.6640625" style="3" bestFit="1" customWidth="1"/>
    <col min="14739" max="14739" width="15.5546875" style="3" bestFit="1" customWidth="1"/>
    <col min="14740" max="14740" width="14.6640625" style="3" bestFit="1" customWidth="1"/>
    <col min="14741" max="14741" width="13.44140625" style="3" bestFit="1" customWidth="1"/>
    <col min="14742" max="14742" width="14.6640625" style="3" bestFit="1" customWidth="1"/>
    <col min="14743" max="14743" width="13.44140625" style="3" bestFit="1" customWidth="1"/>
    <col min="14744" max="14744" width="14.6640625" style="3" bestFit="1" customWidth="1"/>
    <col min="14745" max="14745" width="13.44140625" style="3" bestFit="1" customWidth="1"/>
    <col min="14746" max="14748" width="14.6640625" style="3" bestFit="1" customWidth="1"/>
    <col min="14749" max="14749" width="13.44140625" style="3" bestFit="1" customWidth="1"/>
    <col min="14750" max="14752" width="14.6640625" style="3" bestFit="1" customWidth="1"/>
    <col min="14753" max="14754" width="15.5546875" style="3" bestFit="1" customWidth="1"/>
    <col min="14755" max="14981" width="9.109375" style="3"/>
    <col min="14982" max="14982" width="13.44140625" style="3" customWidth="1"/>
    <col min="14983" max="14983" width="16.5546875" style="3" bestFit="1" customWidth="1"/>
    <col min="14984" max="14984" width="14.6640625" style="3" bestFit="1" customWidth="1"/>
    <col min="14985" max="14987" width="15.5546875" style="3" bestFit="1" customWidth="1"/>
    <col min="14988" max="14989" width="14.6640625" style="3" bestFit="1" customWidth="1"/>
    <col min="14990" max="14991" width="15.5546875" style="3" bestFit="1" customWidth="1"/>
    <col min="14992" max="14994" width="14.6640625" style="3" bestFit="1" customWidth="1"/>
    <col min="14995" max="14995" width="15.5546875" style="3" bestFit="1" customWidth="1"/>
    <col min="14996" max="14996" width="14.6640625" style="3" bestFit="1" customWidth="1"/>
    <col min="14997" max="14997" width="13.44140625" style="3" bestFit="1" customWidth="1"/>
    <col min="14998" max="14998" width="14.6640625" style="3" bestFit="1" customWidth="1"/>
    <col min="14999" max="14999" width="13.44140625" style="3" bestFit="1" customWidth="1"/>
    <col min="15000" max="15000" width="14.6640625" style="3" bestFit="1" customWidth="1"/>
    <col min="15001" max="15001" width="13.44140625" style="3" bestFit="1" customWidth="1"/>
    <col min="15002" max="15004" width="14.6640625" style="3" bestFit="1" customWidth="1"/>
    <col min="15005" max="15005" width="13.44140625" style="3" bestFit="1" customWidth="1"/>
    <col min="15006" max="15008" width="14.6640625" style="3" bestFit="1" customWidth="1"/>
    <col min="15009" max="15010" width="15.5546875" style="3" bestFit="1" customWidth="1"/>
    <col min="15011" max="15237" width="9.109375" style="3"/>
    <col min="15238" max="15238" width="13.44140625" style="3" customWidth="1"/>
    <col min="15239" max="15239" width="16.5546875" style="3" bestFit="1" customWidth="1"/>
    <col min="15240" max="15240" width="14.6640625" style="3" bestFit="1" customWidth="1"/>
    <col min="15241" max="15243" width="15.5546875" style="3" bestFit="1" customWidth="1"/>
    <col min="15244" max="15245" width="14.6640625" style="3" bestFit="1" customWidth="1"/>
    <col min="15246" max="15247" width="15.5546875" style="3" bestFit="1" customWidth="1"/>
    <col min="15248" max="15250" width="14.6640625" style="3" bestFit="1" customWidth="1"/>
    <col min="15251" max="15251" width="15.5546875" style="3" bestFit="1" customWidth="1"/>
    <col min="15252" max="15252" width="14.6640625" style="3" bestFit="1" customWidth="1"/>
    <col min="15253" max="15253" width="13.44140625" style="3" bestFit="1" customWidth="1"/>
    <col min="15254" max="15254" width="14.6640625" style="3" bestFit="1" customWidth="1"/>
    <col min="15255" max="15255" width="13.44140625" style="3" bestFit="1" customWidth="1"/>
    <col min="15256" max="15256" width="14.6640625" style="3" bestFit="1" customWidth="1"/>
    <col min="15257" max="15257" width="13.44140625" style="3" bestFit="1" customWidth="1"/>
    <col min="15258" max="15260" width="14.6640625" style="3" bestFit="1" customWidth="1"/>
    <col min="15261" max="15261" width="13.44140625" style="3" bestFit="1" customWidth="1"/>
    <col min="15262" max="15264" width="14.6640625" style="3" bestFit="1" customWidth="1"/>
    <col min="15265" max="15266" width="15.5546875" style="3" bestFit="1" customWidth="1"/>
    <col min="15267" max="15493" width="9.109375" style="3"/>
    <col min="15494" max="15494" width="13.44140625" style="3" customWidth="1"/>
    <col min="15495" max="15495" width="16.5546875" style="3" bestFit="1" customWidth="1"/>
    <col min="15496" max="15496" width="14.6640625" style="3" bestFit="1" customWidth="1"/>
    <col min="15497" max="15499" width="15.5546875" style="3" bestFit="1" customWidth="1"/>
    <col min="15500" max="15501" width="14.6640625" style="3" bestFit="1" customWidth="1"/>
    <col min="15502" max="15503" width="15.5546875" style="3" bestFit="1" customWidth="1"/>
    <col min="15504" max="15506" width="14.6640625" style="3" bestFit="1" customWidth="1"/>
    <col min="15507" max="15507" width="15.5546875" style="3" bestFit="1" customWidth="1"/>
    <col min="15508" max="15508" width="14.6640625" style="3" bestFit="1" customWidth="1"/>
    <col min="15509" max="15509" width="13.44140625" style="3" bestFit="1" customWidth="1"/>
    <col min="15510" max="15510" width="14.6640625" style="3" bestFit="1" customWidth="1"/>
    <col min="15511" max="15511" width="13.44140625" style="3" bestFit="1" customWidth="1"/>
    <col min="15512" max="15512" width="14.6640625" style="3" bestFit="1" customWidth="1"/>
    <col min="15513" max="15513" width="13.44140625" style="3" bestFit="1" customWidth="1"/>
    <col min="15514" max="15516" width="14.6640625" style="3" bestFit="1" customWidth="1"/>
    <col min="15517" max="15517" width="13.44140625" style="3" bestFit="1" customWidth="1"/>
    <col min="15518" max="15520" width="14.6640625" style="3" bestFit="1" customWidth="1"/>
    <col min="15521" max="15522" width="15.5546875" style="3" bestFit="1" customWidth="1"/>
    <col min="15523" max="15749" width="9.109375" style="3"/>
    <col min="15750" max="15750" width="13.44140625" style="3" customWidth="1"/>
    <col min="15751" max="15751" width="16.5546875" style="3" bestFit="1" customWidth="1"/>
    <col min="15752" max="15752" width="14.6640625" style="3" bestFit="1" customWidth="1"/>
    <col min="15753" max="15755" width="15.5546875" style="3" bestFit="1" customWidth="1"/>
    <col min="15756" max="15757" width="14.6640625" style="3" bestFit="1" customWidth="1"/>
    <col min="15758" max="15759" width="15.5546875" style="3" bestFit="1" customWidth="1"/>
    <col min="15760" max="15762" width="14.6640625" style="3" bestFit="1" customWidth="1"/>
    <col min="15763" max="15763" width="15.5546875" style="3" bestFit="1" customWidth="1"/>
    <col min="15764" max="15764" width="14.6640625" style="3" bestFit="1" customWidth="1"/>
    <col min="15765" max="15765" width="13.44140625" style="3" bestFit="1" customWidth="1"/>
    <col min="15766" max="15766" width="14.6640625" style="3" bestFit="1" customWidth="1"/>
    <col min="15767" max="15767" width="13.44140625" style="3" bestFit="1" customWidth="1"/>
    <col min="15768" max="15768" width="14.6640625" style="3" bestFit="1" customWidth="1"/>
    <col min="15769" max="15769" width="13.44140625" style="3" bestFit="1" customWidth="1"/>
    <col min="15770" max="15772" width="14.6640625" style="3" bestFit="1" customWidth="1"/>
    <col min="15773" max="15773" width="13.44140625" style="3" bestFit="1" customWidth="1"/>
    <col min="15774" max="15776" width="14.6640625" style="3" bestFit="1" customWidth="1"/>
    <col min="15777" max="15778" width="15.5546875" style="3" bestFit="1" customWidth="1"/>
    <col min="15779" max="16005" width="9.109375" style="3"/>
    <col min="16006" max="16006" width="13.44140625" style="3" customWidth="1"/>
    <col min="16007" max="16007" width="16.5546875" style="3" bestFit="1" customWidth="1"/>
    <col min="16008" max="16008" width="14.6640625" style="3" bestFit="1" customWidth="1"/>
    <col min="16009" max="16011" width="15.5546875" style="3" bestFit="1" customWidth="1"/>
    <col min="16012" max="16013" width="14.6640625" style="3" bestFit="1" customWidth="1"/>
    <col min="16014" max="16015" width="15.5546875" style="3" bestFit="1" customWidth="1"/>
    <col min="16016" max="16018" width="14.6640625" style="3" bestFit="1" customWidth="1"/>
    <col min="16019" max="16019" width="15.5546875" style="3" bestFit="1" customWidth="1"/>
    <col min="16020" max="16020" width="14.6640625" style="3" bestFit="1" customWidth="1"/>
    <col min="16021" max="16021" width="13.44140625" style="3" bestFit="1" customWidth="1"/>
    <col min="16022" max="16022" width="14.6640625" style="3" bestFit="1" customWidth="1"/>
    <col min="16023" max="16023" width="13.44140625" style="3" bestFit="1" customWidth="1"/>
    <col min="16024" max="16024" width="14.6640625" style="3" bestFit="1" customWidth="1"/>
    <col min="16025" max="16025" width="13.44140625" style="3" bestFit="1" customWidth="1"/>
    <col min="16026" max="16028" width="14.6640625" style="3" bestFit="1" customWidth="1"/>
    <col min="16029" max="16029" width="13.44140625" style="3" bestFit="1" customWidth="1"/>
    <col min="16030" max="16032" width="14.6640625" style="3" bestFit="1" customWidth="1"/>
    <col min="16033" max="16034" width="15.5546875" style="3" bestFit="1" customWidth="1"/>
    <col min="16035" max="16384" width="9.109375" style="3"/>
  </cols>
  <sheetData>
    <row r="1" spans="1:14" ht="25.5" customHeight="1">
      <c r="A1" s="135"/>
      <c r="B1" s="135"/>
      <c r="C1" s="135"/>
    </row>
    <row r="2" spans="1:14" ht="15.75" customHeight="1">
      <c r="A2" s="138" t="s">
        <v>355</v>
      </c>
      <c r="B2" s="138"/>
      <c r="C2" s="138"/>
      <c r="D2" s="138"/>
      <c r="E2" s="138"/>
      <c r="F2" s="138"/>
      <c r="G2" s="138"/>
    </row>
    <row r="3" spans="1:14">
      <c r="A3" s="13" t="s">
        <v>288</v>
      </c>
      <c r="B3" s="105"/>
      <c r="C3" s="14"/>
      <c r="D3" s="14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4.5" customHeight="1"/>
    <row r="5" spans="1:14" s="28" customFormat="1">
      <c r="A5" s="15" t="s">
        <v>345</v>
      </c>
      <c r="B5" s="104" t="s">
        <v>0</v>
      </c>
      <c r="C5" s="39" t="s">
        <v>1</v>
      </c>
      <c r="D5" s="39" t="s">
        <v>2</v>
      </c>
      <c r="E5" s="39" t="s">
        <v>12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  <c r="L5" s="39" t="s">
        <v>206</v>
      </c>
      <c r="M5" s="39" t="s">
        <v>212</v>
      </c>
      <c r="N5" s="39" t="s">
        <v>214</v>
      </c>
    </row>
    <row r="6" spans="1:14" s="28" customFormat="1">
      <c r="A6" s="19" t="s">
        <v>4</v>
      </c>
      <c r="B6" s="112">
        <f>SUM(C6:N6)</f>
        <v>1544787972921.4199</v>
      </c>
      <c r="C6" s="99">
        <f>SUM(C7,C44)</f>
        <v>132650409358.34001</v>
      </c>
      <c r="D6" s="99">
        <f t="shared" ref="D6:N6" si="0">SUM(D7,D44)</f>
        <v>105996299454.03</v>
      </c>
      <c r="E6" s="99">
        <f t="shared" si="0"/>
        <v>115449790753.14001</v>
      </c>
      <c r="F6" s="99">
        <f t="shared" si="0"/>
        <v>132136870178.03</v>
      </c>
      <c r="G6" s="99">
        <f t="shared" si="0"/>
        <v>116002440990.47003</v>
      </c>
      <c r="H6" s="99">
        <f t="shared" si="0"/>
        <v>127926232514.26001</v>
      </c>
      <c r="I6" s="99">
        <f t="shared" si="0"/>
        <v>127908914930.80998</v>
      </c>
      <c r="J6" s="99">
        <f t="shared" si="0"/>
        <v>107919906471.36002</v>
      </c>
      <c r="K6" s="99">
        <f t="shared" si="0"/>
        <v>110092634058.26999</v>
      </c>
      <c r="L6" s="99">
        <f t="shared" si="0"/>
        <v>127109171231.63</v>
      </c>
      <c r="M6" s="99">
        <f t="shared" si="0"/>
        <v>153573632812.81003</v>
      </c>
      <c r="N6" s="99">
        <f t="shared" si="0"/>
        <v>188021670168.26999</v>
      </c>
    </row>
    <row r="7" spans="1:14" s="28" customFormat="1">
      <c r="A7" s="19" t="s">
        <v>5</v>
      </c>
      <c r="B7" s="113">
        <f t="shared" ref="B7:B54" si="1">SUM(C7:N7)</f>
        <v>1446490194681.3801</v>
      </c>
      <c r="C7" s="99">
        <f>SUM(C8,C11,C37:C43)</f>
        <v>122282144638.90001</v>
      </c>
      <c r="D7" s="99">
        <f t="shared" ref="D7:N7" si="2">SUM(D8,D11,D37:D43)</f>
        <v>102252428922.48</v>
      </c>
      <c r="E7" s="99">
        <f t="shared" si="2"/>
        <v>107311065905.30002</v>
      </c>
      <c r="F7" s="99">
        <f t="shared" si="2"/>
        <v>104972319562.60001</v>
      </c>
      <c r="G7" s="99">
        <f t="shared" si="2"/>
        <v>112492526446.62003</v>
      </c>
      <c r="H7" s="99">
        <f t="shared" si="2"/>
        <v>124710898233.85001</v>
      </c>
      <c r="I7" s="99">
        <f t="shared" si="2"/>
        <v>119441541137.54999</v>
      </c>
      <c r="J7" s="99">
        <f t="shared" si="2"/>
        <v>104958993639.73001</v>
      </c>
      <c r="K7" s="99">
        <f t="shared" si="2"/>
        <v>105451085125.28999</v>
      </c>
      <c r="L7" s="99">
        <f t="shared" si="2"/>
        <v>110576487520.02</v>
      </c>
      <c r="M7" s="99">
        <f t="shared" si="2"/>
        <v>146575296666.35004</v>
      </c>
      <c r="N7" s="99">
        <f t="shared" si="2"/>
        <v>185465406882.69</v>
      </c>
    </row>
    <row r="8" spans="1:14" s="28" customFormat="1">
      <c r="A8" s="21" t="s">
        <v>265</v>
      </c>
      <c r="B8" s="113">
        <f t="shared" si="1"/>
        <v>9853719835</v>
      </c>
      <c r="C8" s="99">
        <v>741976629.47000003</v>
      </c>
      <c r="D8" s="99">
        <v>741976630.37</v>
      </c>
      <c r="E8" s="99">
        <v>741976630</v>
      </c>
      <c r="F8" s="99">
        <v>741976112.82999992</v>
      </c>
      <c r="G8" s="99">
        <v>941976632</v>
      </c>
      <c r="H8" s="99">
        <v>741976632</v>
      </c>
      <c r="I8" s="99">
        <v>741976632</v>
      </c>
      <c r="J8" s="99">
        <v>741976631.31999993</v>
      </c>
      <c r="K8" s="99">
        <v>741976632</v>
      </c>
      <c r="L8" s="99">
        <v>741976631.33999991</v>
      </c>
      <c r="M8" s="99">
        <v>741976623.26999998</v>
      </c>
      <c r="N8" s="99">
        <v>1491977418.4000001</v>
      </c>
    </row>
    <row r="9" spans="1:14" s="28" customFormat="1">
      <c r="A9" s="1" t="s">
        <v>264</v>
      </c>
      <c r="B9" s="113">
        <f t="shared" si="1"/>
        <v>3110779124</v>
      </c>
      <c r="C9" s="98">
        <v>250898248</v>
      </c>
      <c r="D9" s="98">
        <v>250898248</v>
      </c>
      <c r="E9" s="98">
        <v>250898248</v>
      </c>
      <c r="F9" s="98">
        <v>250898250</v>
      </c>
      <c r="G9" s="98">
        <v>350898250</v>
      </c>
      <c r="H9" s="98">
        <v>250898250</v>
      </c>
      <c r="I9" s="98">
        <v>250898250</v>
      </c>
      <c r="J9" s="98">
        <v>250898250</v>
      </c>
      <c r="K9" s="98">
        <v>250898250</v>
      </c>
      <c r="L9" s="98">
        <v>250898250</v>
      </c>
      <c r="M9" s="98">
        <v>250898250</v>
      </c>
      <c r="N9" s="98">
        <v>250898380</v>
      </c>
    </row>
    <row r="10" spans="1:14">
      <c r="A10" s="1" t="s">
        <v>197</v>
      </c>
      <c r="B10" s="113">
        <f t="shared" si="1"/>
        <v>6742940711</v>
      </c>
      <c r="C10" s="98">
        <v>491078381.47000003</v>
      </c>
      <c r="D10" s="98">
        <v>491078382.37</v>
      </c>
      <c r="E10" s="98">
        <v>491078382</v>
      </c>
      <c r="F10" s="98">
        <v>491077862.82999998</v>
      </c>
      <c r="G10" s="98">
        <v>591078382</v>
      </c>
      <c r="H10" s="98">
        <v>491078382</v>
      </c>
      <c r="I10" s="98">
        <v>491078382</v>
      </c>
      <c r="J10" s="98">
        <v>491078381.31999999</v>
      </c>
      <c r="K10" s="98">
        <v>491078382</v>
      </c>
      <c r="L10" s="98">
        <v>491078381.33999997</v>
      </c>
      <c r="M10" s="98">
        <v>491078373.27000004</v>
      </c>
      <c r="N10" s="98">
        <v>1241079038.4000001</v>
      </c>
    </row>
    <row r="11" spans="1:14" s="28" customFormat="1">
      <c r="A11" s="21" t="s">
        <v>253</v>
      </c>
      <c r="B11" s="113">
        <f t="shared" si="1"/>
        <v>1404903736643.1501</v>
      </c>
      <c r="C11" s="99">
        <f>SUM(C12:C36)</f>
        <v>118257490883.62001</v>
      </c>
      <c r="D11" s="99">
        <f t="shared" ref="D11:N11" si="3">SUM(D12:D36)</f>
        <v>98430123413.080002</v>
      </c>
      <c r="E11" s="99">
        <f t="shared" si="3"/>
        <v>104618310956.40002</v>
      </c>
      <c r="F11" s="99">
        <f t="shared" si="3"/>
        <v>96492079847.100006</v>
      </c>
      <c r="G11" s="99">
        <f t="shared" si="3"/>
        <v>109961123096.93002</v>
      </c>
      <c r="H11" s="99">
        <f t="shared" si="3"/>
        <v>122370182675.88</v>
      </c>
      <c r="I11" s="99">
        <f t="shared" si="3"/>
        <v>117404836260.80998</v>
      </c>
      <c r="J11" s="99">
        <f t="shared" si="3"/>
        <v>101611234763.98</v>
      </c>
      <c r="K11" s="99">
        <f t="shared" si="3"/>
        <v>102722837052.09999</v>
      </c>
      <c r="L11" s="99">
        <f t="shared" si="3"/>
        <v>108217497878.96001</v>
      </c>
      <c r="M11" s="99">
        <f t="shared" si="3"/>
        <v>144343851638.44003</v>
      </c>
      <c r="N11" s="99">
        <f t="shared" si="3"/>
        <v>180474168175.85001</v>
      </c>
    </row>
    <row r="12" spans="1:14" s="28" customFormat="1">
      <c r="A12" s="1" t="s">
        <v>266</v>
      </c>
      <c r="B12" s="113">
        <f t="shared" si="1"/>
        <v>130847698049.8</v>
      </c>
      <c r="C12" s="98">
        <v>5530738143.3200006</v>
      </c>
      <c r="D12" s="98">
        <v>8169493095.7700014</v>
      </c>
      <c r="E12" s="98">
        <v>15881716757.200001</v>
      </c>
      <c r="F12" s="98">
        <v>8779758167.3000011</v>
      </c>
      <c r="G12" s="98">
        <v>9423831894.2800045</v>
      </c>
      <c r="H12" s="98">
        <v>10669106349.369999</v>
      </c>
      <c r="I12" s="98">
        <v>7889332110.2399998</v>
      </c>
      <c r="J12" s="98">
        <v>8080887534.9900017</v>
      </c>
      <c r="K12" s="98">
        <v>7716543467.8699989</v>
      </c>
      <c r="L12" s="98">
        <v>17112836789.690001</v>
      </c>
      <c r="M12" s="98">
        <v>12907386965.32</v>
      </c>
      <c r="N12" s="98">
        <v>18686066774.449997</v>
      </c>
    </row>
    <row r="13" spans="1:14" s="28" customFormat="1">
      <c r="A13" s="24" t="s">
        <v>267</v>
      </c>
      <c r="B13" s="113">
        <f t="shared" si="1"/>
        <v>68492678999.090004</v>
      </c>
      <c r="C13" s="98">
        <v>4269947986.0999999</v>
      </c>
      <c r="D13" s="98">
        <v>4473731682.8900003</v>
      </c>
      <c r="E13" s="98">
        <v>4658921463.6100006</v>
      </c>
      <c r="F13" s="98">
        <v>4980107504.8000002</v>
      </c>
      <c r="G13" s="98">
        <v>4987993234.1599998</v>
      </c>
      <c r="H13" s="98">
        <v>4893786529.54</v>
      </c>
      <c r="I13" s="98">
        <v>4783501057.3399982</v>
      </c>
      <c r="J13" s="98">
        <v>5768694267.2700005</v>
      </c>
      <c r="K13" s="98">
        <v>5735510303.5199995</v>
      </c>
      <c r="L13" s="98">
        <v>5784555077.499999</v>
      </c>
      <c r="M13" s="98">
        <v>6789395580.5300016</v>
      </c>
      <c r="N13" s="98">
        <v>11366534311.830002</v>
      </c>
    </row>
    <row r="14" spans="1:14" s="28" customFormat="1">
      <c r="A14" s="24" t="s">
        <v>254</v>
      </c>
      <c r="B14" s="113">
        <f t="shared" si="1"/>
        <v>60303429592.590004</v>
      </c>
      <c r="C14" s="98">
        <v>3928282868.2600002</v>
      </c>
      <c r="D14" s="98">
        <v>4622459858.7299995</v>
      </c>
      <c r="E14" s="98">
        <v>4412192768.29</v>
      </c>
      <c r="F14" s="98">
        <v>4360165619.1700001</v>
      </c>
      <c r="G14" s="98">
        <v>4545089643.3899994</v>
      </c>
      <c r="H14" s="98">
        <v>4438134961.1799994</v>
      </c>
      <c r="I14" s="98">
        <v>4699524794.6899996</v>
      </c>
      <c r="J14" s="98">
        <v>4881948406.7699995</v>
      </c>
      <c r="K14" s="98">
        <v>4563330820.3999996</v>
      </c>
      <c r="L14" s="98">
        <v>4827415771.5900002</v>
      </c>
      <c r="M14" s="98">
        <v>8248089225.5100002</v>
      </c>
      <c r="N14" s="98">
        <v>6776794854.6099997</v>
      </c>
    </row>
    <row r="15" spans="1:14" s="28" customFormat="1">
      <c r="A15" s="24" t="s">
        <v>255</v>
      </c>
      <c r="B15" s="113">
        <f t="shared" si="1"/>
        <v>12420846220.190001</v>
      </c>
      <c r="C15" s="98">
        <v>866446570.09000015</v>
      </c>
      <c r="D15" s="98">
        <v>810985545.1400001</v>
      </c>
      <c r="E15" s="98">
        <v>1096916983.51</v>
      </c>
      <c r="F15" s="98">
        <v>1102798452.1899998</v>
      </c>
      <c r="G15" s="98">
        <v>911554231.99000001</v>
      </c>
      <c r="H15" s="98">
        <v>1254900220.7</v>
      </c>
      <c r="I15" s="98">
        <v>862963354.41999996</v>
      </c>
      <c r="J15" s="98">
        <v>1057730021.75</v>
      </c>
      <c r="K15" s="98">
        <v>862159879.86000001</v>
      </c>
      <c r="L15" s="98">
        <v>991678349.99000001</v>
      </c>
      <c r="M15" s="98">
        <v>1100099908.79</v>
      </c>
      <c r="N15" s="98">
        <v>1502612701.7599998</v>
      </c>
    </row>
    <row r="16" spans="1:14" s="28" customFormat="1">
      <c r="A16" s="24" t="s">
        <v>268</v>
      </c>
      <c r="B16" s="113">
        <f t="shared" si="1"/>
        <v>23921814083.880005</v>
      </c>
      <c r="C16" s="98">
        <v>1351481592.8699999</v>
      </c>
      <c r="D16" s="98">
        <v>1383734488.03</v>
      </c>
      <c r="E16" s="98">
        <v>1523098865.21</v>
      </c>
      <c r="F16" s="98">
        <v>2627208820.0699997</v>
      </c>
      <c r="G16" s="98">
        <v>1691566829.1199999</v>
      </c>
      <c r="H16" s="98">
        <v>1412696668.27</v>
      </c>
      <c r="I16" s="98">
        <v>1688385068.6600001</v>
      </c>
      <c r="J16" s="98">
        <v>1725742517.4099996</v>
      </c>
      <c r="K16" s="98">
        <v>2426759188.8500004</v>
      </c>
      <c r="L16" s="98">
        <v>2272973665.4500008</v>
      </c>
      <c r="M16" s="98">
        <v>1922915199.99</v>
      </c>
      <c r="N16" s="98">
        <v>3895251179.9500008</v>
      </c>
    </row>
    <row r="17" spans="1:14" s="28" customFormat="1">
      <c r="A17" s="24" t="s">
        <v>269</v>
      </c>
      <c r="B17" s="113">
        <f t="shared" si="1"/>
        <v>290852354169.63</v>
      </c>
      <c r="C17" s="98">
        <v>17370365621.450001</v>
      </c>
      <c r="D17" s="98">
        <v>20533020720.040001</v>
      </c>
      <c r="E17" s="98">
        <v>20758442691.339996</v>
      </c>
      <c r="F17" s="98">
        <v>23500712862.579998</v>
      </c>
      <c r="G17" s="98">
        <v>23858096870.18</v>
      </c>
      <c r="H17" s="98">
        <v>22696211617.680004</v>
      </c>
      <c r="I17" s="98">
        <v>23379974753.09</v>
      </c>
      <c r="J17" s="98">
        <v>25201710203.490005</v>
      </c>
      <c r="K17" s="98">
        <v>21226289580.09</v>
      </c>
      <c r="L17" s="98">
        <v>26184941255.580009</v>
      </c>
      <c r="M17" s="98">
        <v>29663600894.709999</v>
      </c>
      <c r="N17" s="98">
        <v>36478987099.399994</v>
      </c>
    </row>
    <row r="18" spans="1:14" s="28" customFormat="1">
      <c r="A18" s="24" t="s">
        <v>270</v>
      </c>
      <c r="B18" s="113">
        <f t="shared" si="1"/>
        <v>159714321894.49002</v>
      </c>
      <c r="C18" s="98">
        <v>9953668390.0600014</v>
      </c>
      <c r="D18" s="98">
        <v>11476745993.990002</v>
      </c>
      <c r="E18" s="98">
        <v>11481881954.84</v>
      </c>
      <c r="F18" s="98">
        <v>12597128626.379999</v>
      </c>
      <c r="G18" s="98">
        <v>10355107256.539999</v>
      </c>
      <c r="H18" s="98">
        <v>12199358220.82</v>
      </c>
      <c r="I18" s="98">
        <v>12724702855.460001</v>
      </c>
      <c r="J18" s="98">
        <v>10710893619.929998</v>
      </c>
      <c r="K18" s="98">
        <v>12751595512.880001</v>
      </c>
      <c r="L18" s="98">
        <v>13396626625.41</v>
      </c>
      <c r="M18" s="98">
        <v>14851215135.199999</v>
      </c>
      <c r="N18" s="98">
        <v>27215397702.980003</v>
      </c>
    </row>
    <row r="19" spans="1:14" s="28" customFormat="1">
      <c r="A19" s="24" t="s">
        <v>271</v>
      </c>
      <c r="B19" s="113">
        <f t="shared" si="1"/>
        <v>4635604106.8999996</v>
      </c>
      <c r="C19" s="98">
        <v>149834282.25</v>
      </c>
      <c r="D19" s="98">
        <v>230954210.66</v>
      </c>
      <c r="E19" s="98">
        <v>558104801.39999998</v>
      </c>
      <c r="F19" s="98">
        <v>282014558.48000002</v>
      </c>
      <c r="G19" s="98">
        <v>345384535.24999994</v>
      </c>
      <c r="H19" s="98">
        <v>213808493.27000001</v>
      </c>
      <c r="I19" s="98">
        <v>370613901.24000001</v>
      </c>
      <c r="J19" s="98">
        <v>239696452.15000004</v>
      </c>
      <c r="K19" s="98">
        <v>275361124.66000003</v>
      </c>
      <c r="L19" s="98">
        <v>260944098.46999997</v>
      </c>
      <c r="M19" s="98">
        <v>262194874.64000002</v>
      </c>
      <c r="N19" s="98">
        <v>1446692774.4299998</v>
      </c>
    </row>
    <row r="20" spans="1:14" s="28" customFormat="1">
      <c r="A20" s="24" t="s">
        <v>272</v>
      </c>
      <c r="B20" s="113">
        <f t="shared" si="1"/>
        <v>2848153930.0499997</v>
      </c>
      <c r="C20" s="98">
        <v>144979158.31999999</v>
      </c>
      <c r="D20" s="98">
        <v>188392077.21000001</v>
      </c>
      <c r="E20" s="98">
        <v>321126080.68000001</v>
      </c>
      <c r="F20" s="98">
        <v>191892350.72</v>
      </c>
      <c r="G20" s="98">
        <v>181614860.30000001</v>
      </c>
      <c r="H20" s="98">
        <v>256906326.64999998</v>
      </c>
      <c r="I20" s="98">
        <v>176786364.46000001</v>
      </c>
      <c r="J20" s="98">
        <v>174288937.83999997</v>
      </c>
      <c r="K20" s="98">
        <v>303578541.41999996</v>
      </c>
      <c r="L20" s="98">
        <v>387330057.41000003</v>
      </c>
      <c r="M20" s="98">
        <v>220313162.22000003</v>
      </c>
      <c r="N20" s="98">
        <v>300946012.82000005</v>
      </c>
    </row>
    <row r="21" spans="1:14" s="28" customFormat="1">
      <c r="A21" s="24" t="s">
        <v>273</v>
      </c>
      <c r="B21" s="113">
        <f t="shared" si="1"/>
        <v>21299592178.739998</v>
      </c>
      <c r="C21" s="98">
        <v>1273139929.9400001</v>
      </c>
      <c r="D21" s="98">
        <v>1102963848.5699999</v>
      </c>
      <c r="E21" s="98">
        <v>1507776803.0499997</v>
      </c>
      <c r="F21" s="98">
        <v>1505595437.1500001</v>
      </c>
      <c r="G21" s="98">
        <v>1523778004.26</v>
      </c>
      <c r="H21" s="98">
        <v>1507080670.4399998</v>
      </c>
      <c r="I21" s="98">
        <v>1267987839.95</v>
      </c>
      <c r="J21" s="98">
        <v>1874077523.3999999</v>
      </c>
      <c r="K21" s="98">
        <v>1254958905.7400002</v>
      </c>
      <c r="L21" s="98">
        <v>1592389331.4000001</v>
      </c>
      <c r="M21" s="98">
        <v>1909588736.1099999</v>
      </c>
      <c r="N21" s="98">
        <v>4980255148.7299995</v>
      </c>
    </row>
    <row r="22" spans="1:14" s="28" customFormat="1">
      <c r="A22" s="24" t="s">
        <v>274</v>
      </c>
      <c r="B22" s="113">
        <f t="shared" si="1"/>
        <v>68649839301.840004</v>
      </c>
      <c r="C22" s="98">
        <v>3708620509.7100005</v>
      </c>
      <c r="D22" s="98">
        <v>5772213638.7500019</v>
      </c>
      <c r="E22" s="98">
        <v>5184617476.0300016</v>
      </c>
      <c r="F22" s="98">
        <v>7216576170.3100004</v>
      </c>
      <c r="G22" s="98">
        <v>3091701390.9000006</v>
      </c>
      <c r="H22" s="98">
        <v>6016906654.0700006</v>
      </c>
      <c r="I22" s="98">
        <v>4311954367.7299995</v>
      </c>
      <c r="J22" s="98">
        <v>7881625828.3999996</v>
      </c>
      <c r="K22" s="98">
        <v>4230978215.3499994</v>
      </c>
      <c r="L22" s="98">
        <v>6096445436.4499989</v>
      </c>
      <c r="M22" s="98">
        <v>5841994630.3899994</v>
      </c>
      <c r="N22" s="98">
        <v>9296204983.75</v>
      </c>
    </row>
    <row r="23" spans="1:14" s="28" customFormat="1">
      <c r="A23" s="24" t="s">
        <v>344</v>
      </c>
      <c r="B23" s="113">
        <f t="shared" si="1"/>
        <v>27675443252.400002</v>
      </c>
      <c r="C23" s="98">
        <v>493799005.76000005</v>
      </c>
      <c r="D23" s="98">
        <v>1430541808.3199997</v>
      </c>
      <c r="E23" s="98">
        <v>3115136944.8199997</v>
      </c>
      <c r="F23" s="98">
        <v>4592716421.0200005</v>
      </c>
      <c r="G23" s="98">
        <v>3313771314.5999999</v>
      </c>
      <c r="H23" s="98">
        <v>2016207841.7400002</v>
      </c>
      <c r="I23" s="98">
        <v>2424843647.0899997</v>
      </c>
      <c r="J23" s="98">
        <v>2976033700.1999998</v>
      </c>
      <c r="K23" s="98">
        <v>2039032935.3899999</v>
      </c>
      <c r="L23" s="98">
        <v>1315656861.1100001</v>
      </c>
      <c r="M23" s="98">
        <v>2047988577.97</v>
      </c>
      <c r="N23" s="98">
        <v>1909714194.3799999</v>
      </c>
    </row>
    <row r="24" spans="1:14" s="28" customFormat="1">
      <c r="A24" s="24" t="s">
        <v>257</v>
      </c>
      <c r="B24" s="113">
        <f t="shared" si="1"/>
        <v>7267208406.9799995</v>
      </c>
      <c r="C24" s="98">
        <v>177807225.09999996</v>
      </c>
      <c r="D24" s="98">
        <v>458852196.37</v>
      </c>
      <c r="E24" s="98">
        <v>604236932.12</v>
      </c>
      <c r="F24" s="98">
        <v>536512347.78000003</v>
      </c>
      <c r="G24" s="98">
        <v>600623673.95000005</v>
      </c>
      <c r="H24" s="98">
        <v>428138595</v>
      </c>
      <c r="I24" s="98">
        <v>469311928.47000003</v>
      </c>
      <c r="J24" s="98">
        <v>390515948.62</v>
      </c>
      <c r="K24" s="98">
        <v>437113984.60999995</v>
      </c>
      <c r="L24" s="98">
        <v>953800880.07999992</v>
      </c>
      <c r="M24" s="98">
        <v>482953792.55999994</v>
      </c>
      <c r="N24" s="98">
        <v>1727340902.3200002</v>
      </c>
    </row>
    <row r="25" spans="1:14" s="28" customFormat="1">
      <c r="A25" s="24" t="s">
        <v>276</v>
      </c>
      <c r="B25" s="113">
        <f t="shared" si="1"/>
        <v>10190610227.900002</v>
      </c>
      <c r="C25" s="98">
        <v>792151785.01000011</v>
      </c>
      <c r="D25" s="98">
        <v>764315847.88</v>
      </c>
      <c r="E25" s="98">
        <v>1185095098.8500001</v>
      </c>
      <c r="F25" s="98">
        <v>745737326.38</v>
      </c>
      <c r="G25" s="98">
        <v>759933913.92000008</v>
      </c>
      <c r="H25" s="98">
        <v>766603760.33000004</v>
      </c>
      <c r="I25" s="98">
        <v>780452671.78000009</v>
      </c>
      <c r="J25" s="98">
        <v>785817458.08000004</v>
      </c>
      <c r="K25" s="98">
        <v>765196988.34000003</v>
      </c>
      <c r="L25" s="98">
        <v>693392554.06000006</v>
      </c>
      <c r="M25" s="98">
        <v>750823577.63000011</v>
      </c>
      <c r="N25" s="98">
        <v>1401089245.6399999</v>
      </c>
    </row>
    <row r="26" spans="1:14" s="28" customFormat="1">
      <c r="A26" s="24" t="s">
        <v>277</v>
      </c>
      <c r="B26" s="113">
        <f t="shared" si="1"/>
        <v>1289836563.7399998</v>
      </c>
      <c r="C26" s="98">
        <v>56519176.910000004</v>
      </c>
      <c r="D26" s="98">
        <v>82748441.709999993</v>
      </c>
      <c r="E26" s="98">
        <v>85656133.650000006</v>
      </c>
      <c r="F26" s="98">
        <v>91884405.579999998</v>
      </c>
      <c r="G26" s="98">
        <v>143568088.10999998</v>
      </c>
      <c r="H26" s="98">
        <v>85218531.159999996</v>
      </c>
      <c r="I26" s="98">
        <v>90466902.069999993</v>
      </c>
      <c r="J26" s="98">
        <v>97553613.769999981</v>
      </c>
      <c r="K26" s="98">
        <v>84204056.760000005</v>
      </c>
      <c r="L26" s="98">
        <v>160372253.06999999</v>
      </c>
      <c r="M26" s="98">
        <v>148918847.55000001</v>
      </c>
      <c r="N26" s="98">
        <v>162726113.39999998</v>
      </c>
    </row>
    <row r="27" spans="1:14" s="28" customFormat="1">
      <c r="A27" s="24" t="s">
        <v>278</v>
      </c>
      <c r="B27" s="113">
        <f t="shared" si="1"/>
        <v>4057482387.8700004</v>
      </c>
      <c r="C27" s="98">
        <v>206637204.41</v>
      </c>
      <c r="D27" s="98">
        <v>263945232.90000001</v>
      </c>
      <c r="E27" s="98">
        <v>244840834.43000001</v>
      </c>
      <c r="F27" s="98">
        <v>350947850.06999993</v>
      </c>
      <c r="G27" s="98">
        <v>337464021.71999997</v>
      </c>
      <c r="H27" s="98">
        <v>311933553.48000002</v>
      </c>
      <c r="I27" s="98">
        <v>291401300.21000004</v>
      </c>
      <c r="J27" s="98">
        <v>257168396.19</v>
      </c>
      <c r="K27" s="98">
        <v>268930768.80000001</v>
      </c>
      <c r="L27" s="98">
        <v>382571543.36000001</v>
      </c>
      <c r="M27" s="98">
        <v>535553695.32000005</v>
      </c>
      <c r="N27" s="98">
        <v>606087986.98000014</v>
      </c>
    </row>
    <row r="28" spans="1:14">
      <c r="A28" s="24" t="s">
        <v>279</v>
      </c>
      <c r="B28" s="113">
        <f t="shared" si="1"/>
        <v>673194647.1099999</v>
      </c>
      <c r="C28" s="98">
        <v>33455517.329999998</v>
      </c>
      <c r="D28" s="98">
        <v>52818652.200000003</v>
      </c>
      <c r="E28" s="98">
        <v>56803945.379999995</v>
      </c>
      <c r="F28" s="98">
        <v>81714820.400000006</v>
      </c>
      <c r="G28" s="98">
        <v>42845439.149999999</v>
      </c>
      <c r="H28" s="98">
        <v>40715325.810000002</v>
      </c>
      <c r="I28" s="98">
        <v>54918421.590000004</v>
      </c>
      <c r="J28" s="98">
        <v>43972432.259999998</v>
      </c>
      <c r="K28" s="98">
        <v>28864463.310000002</v>
      </c>
      <c r="L28" s="98">
        <v>50316230.349999994</v>
      </c>
      <c r="M28" s="98">
        <v>87995980.780000001</v>
      </c>
      <c r="N28" s="98">
        <v>98773418.549999997</v>
      </c>
    </row>
    <row r="29" spans="1:14" s="28" customFormat="1">
      <c r="A29" s="24" t="s">
        <v>280</v>
      </c>
      <c r="B29" s="113">
        <f t="shared" si="1"/>
        <v>14639139656.599998</v>
      </c>
      <c r="C29" s="98">
        <v>482107325.56</v>
      </c>
      <c r="D29" s="98">
        <v>1555637605.8900001</v>
      </c>
      <c r="E29" s="98">
        <v>1090317330.26</v>
      </c>
      <c r="F29" s="98">
        <v>992832550.01999998</v>
      </c>
      <c r="G29" s="98">
        <v>1627136458.2999997</v>
      </c>
      <c r="H29" s="98">
        <v>1874301015.0799999</v>
      </c>
      <c r="I29" s="98">
        <v>673991459.58999991</v>
      </c>
      <c r="J29" s="98">
        <v>718518946.77999997</v>
      </c>
      <c r="K29" s="98">
        <v>890985596.41999996</v>
      </c>
      <c r="L29" s="98">
        <v>853591077.54999995</v>
      </c>
      <c r="M29" s="98">
        <v>984326652.97000003</v>
      </c>
      <c r="N29" s="98">
        <v>2895393638.1800003</v>
      </c>
    </row>
    <row r="30" spans="1:14" s="28" customFormat="1">
      <c r="A30" s="24" t="s">
        <v>281</v>
      </c>
      <c r="B30" s="113">
        <f t="shared" si="1"/>
        <v>21883176675.349998</v>
      </c>
      <c r="C30" s="98">
        <v>1256702937.7700002</v>
      </c>
      <c r="D30" s="98">
        <v>1349890799.1099999</v>
      </c>
      <c r="E30" s="98">
        <v>1573544640.7</v>
      </c>
      <c r="F30" s="98">
        <v>1693627897.3199999</v>
      </c>
      <c r="G30" s="98">
        <v>1623945111.01</v>
      </c>
      <c r="H30" s="98">
        <v>1445845261.5500002</v>
      </c>
      <c r="I30" s="98">
        <v>1630087294.4400001</v>
      </c>
      <c r="J30" s="98">
        <v>1645431374.2700002</v>
      </c>
      <c r="K30" s="98">
        <v>1421769508.47</v>
      </c>
      <c r="L30" s="98">
        <v>1956520412.6500003</v>
      </c>
      <c r="M30" s="98">
        <v>3013117912.1900001</v>
      </c>
      <c r="N30" s="98">
        <v>3272693525.8699999</v>
      </c>
    </row>
    <row r="31" spans="1:14" s="28" customFormat="1">
      <c r="A31" s="24" t="s">
        <v>282</v>
      </c>
      <c r="B31" s="113">
        <f t="shared" si="1"/>
        <v>3149912585.5</v>
      </c>
      <c r="C31" s="98">
        <v>159384908.67000002</v>
      </c>
      <c r="D31" s="98">
        <v>174923287.81999999</v>
      </c>
      <c r="E31" s="98">
        <v>187407573.13000003</v>
      </c>
      <c r="F31" s="98">
        <v>189266264.60999998</v>
      </c>
      <c r="G31" s="98">
        <v>259525955.77000001</v>
      </c>
      <c r="H31" s="98">
        <v>223327096.52000004</v>
      </c>
      <c r="I31" s="98">
        <v>201138910.19</v>
      </c>
      <c r="J31" s="98">
        <v>283028410.26000005</v>
      </c>
      <c r="K31" s="98">
        <v>282470947.88</v>
      </c>
      <c r="L31" s="98">
        <v>332863739.67999995</v>
      </c>
      <c r="M31" s="98">
        <v>326363063.98000002</v>
      </c>
      <c r="N31" s="98">
        <v>530212426.99000001</v>
      </c>
    </row>
    <row r="32" spans="1:14" s="28" customFormat="1">
      <c r="A32" s="24" t="s">
        <v>283</v>
      </c>
      <c r="B32" s="113">
        <f t="shared" si="1"/>
        <v>2547658565.9799995</v>
      </c>
      <c r="C32" s="98">
        <v>105136654.68000001</v>
      </c>
      <c r="D32" s="98">
        <v>133290238.24000001</v>
      </c>
      <c r="E32" s="98">
        <v>134284936.05000001</v>
      </c>
      <c r="F32" s="98">
        <v>198021317.15000001</v>
      </c>
      <c r="G32" s="98">
        <v>232505670.92000002</v>
      </c>
      <c r="H32" s="98">
        <v>154101302.52000001</v>
      </c>
      <c r="I32" s="98">
        <v>164857215.81999999</v>
      </c>
      <c r="J32" s="98">
        <v>161114145.42999998</v>
      </c>
      <c r="K32" s="98">
        <v>218607983.48000002</v>
      </c>
      <c r="L32" s="98">
        <v>266210726.37</v>
      </c>
      <c r="M32" s="98">
        <v>224379806.82999998</v>
      </c>
      <c r="N32" s="98">
        <v>555148568.49000001</v>
      </c>
    </row>
    <row r="33" spans="1:14" s="28" customFormat="1">
      <c r="A33" s="24" t="s">
        <v>299</v>
      </c>
      <c r="B33" s="113">
        <f t="shared" si="1"/>
        <v>2630358103.79</v>
      </c>
      <c r="C33" s="98">
        <v>110793251.73</v>
      </c>
      <c r="D33" s="98">
        <v>191372298.60999998</v>
      </c>
      <c r="E33" s="98">
        <v>181433628.79999998</v>
      </c>
      <c r="F33" s="98">
        <v>158066016.20999998</v>
      </c>
      <c r="G33" s="98">
        <v>275053743.19</v>
      </c>
      <c r="H33" s="98">
        <v>220225499.40000001</v>
      </c>
      <c r="I33" s="98">
        <v>204726111.63999999</v>
      </c>
      <c r="J33" s="98">
        <v>221587898.57000002</v>
      </c>
      <c r="K33" s="98">
        <v>124744793.22000001</v>
      </c>
      <c r="L33" s="98">
        <v>236686678.53000003</v>
      </c>
      <c r="M33" s="98">
        <v>337984094.50999999</v>
      </c>
      <c r="N33" s="98">
        <v>367684089.38000005</v>
      </c>
    </row>
    <row r="34" spans="1:14">
      <c r="A34" s="24" t="s">
        <v>300</v>
      </c>
      <c r="B34" s="113">
        <f t="shared" si="1"/>
        <v>19890233283.550003</v>
      </c>
      <c r="C34" s="98">
        <v>559848065.20999992</v>
      </c>
      <c r="D34" s="98">
        <v>1585230502.4400001</v>
      </c>
      <c r="E34" s="98">
        <v>1239297640.0699999</v>
      </c>
      <c r="F34" s="98">
        <v>1968674331.7</v>
      </c>
      <c r="G34" s="98">
        <v>2097695918.21</v>
      </c>
      <c r="H34" s="98">
        <v>1360522286.6599998</v>
      </c>
      <c r="I34" s="98">
        <v>710661522.46000004</v>
      </c>
      <c r="J34" s="98">
        <v>1057075416.8100001</v>
      </c>
      <c r="K34" s="98">
        <v>2493547120.1100006</v>
      </c>
      <c r="L34" s="98">
        <v>2314740186.8000002</v>
      </c>
      <c r="M34" s="98">
        <v>1665555265.24</v>
      </c>
      <c r="N34" s="98">
        <v>2837385027.8400006</v>
      </c>
    </row>
    <row r="35" spans="1:14">
      <c r="A35" s="24" t="s">
        <v>301</v>
      </c>
      <c r="B35" s="113">
        <f t="shared" si="1"/>
        <v>289585425016.98004</v>
      </c>
      <c r="C35" s="98">
        <v>54772096298.669998</v>
      </c>
      <c r="D35" s="98">
        <v>19601114496.93</v>
      </c>
      <c r="E35" s="98">
        <v>16880717043.540001</v>
      </c>
      <c r="F35" s="98">
        <v>6963138168.3699999</v>
      </c>
      <c r="G35" s="98">
        <v>26836349042.660004</v>
      </c>
      <c r="H35" s="98">
        <v>36859261862.18</v>
      </c>
      <c r="I35" s="98">
        <v>36522205210.230003</v>
      </c>
      <c r="J35" s="98">
        <v>14563483152.190001</v>
      </c>
      <c r="K35" s="98">
        <v>17172758659.949999</v>
      </c>
      <c r="L35" s="98">
        <v>8651870913.9099998</v>
      </c>
      <c r="M35" s="98">
        <v>39151540826.660004</v>
      </c>
      <c r="N35" s="98">
        <v>11610889341.690001</v>
      </c>
    </row>
    <row r="36" spans="1:14">
      <c r="A36" s="24" t="s">
        <v>302</v>
      </c>
      <c r="B36" s="113">
        <f t="shared" si="1"/>
        <v>155437724742.20001</v>
      </c>
      <c r="C36" s="98">
        <v>10503546474.440001</v>
      </c>
      <c r="D36" s="98">
        <v>12020746844.879999</v>
      </c>
      <c r="E36" s="98">
        <v>10654741629.440001</v>
      </c>
      <c r="F36" s="98">
        <v>10784981561.34</v>
      </c>
      <c r="G36" s="98">
        <v>10894985995.050001</v>
      </c>
      <c r="H36" s="98">
        <v>11024884032.459999</v>
      </c>
      <c r="I36" s="98">
        <v>11030047197.950001</v>
      </c>
      <c r="J36" s="98">
        <v>10812638557.15</v>
      </c>
      <c r="K36" s="98">
        <v>15147543704.720001</v>
      </c>
      <c r="L36" s="98">
        <v>11140767362.5</v>
      </c>
      <c r="M36" s="98">
        <v>10869555230.84</v>
      </c>
      <c r="N36" s="98">
        <v>30553286151.43</v>
      </c>
    </row>
    <row r="37" spans="1:14" s="28" customFormat="1">
      <c r="A37" s="21" t="s">
        <v>284</v>
      </c>
      <c r="B37" s="113">
        <f t="shared" si="1"/>
        <v>9542593823.1399994</v>
      </c>
      <c r="C37" s="99">
        <v>718466154.58999991</v>
      </c>
      <c r="D37" s="99">
        <v>718466154.58000004</v>
      </c>
      <c r="E37" s="99">
        <v>718466154.58000004</v>
      </c>
      <c r="F37" s="99">
        <v>1239466154.5799999</v>
      </c>
      <c r="G37" s="99">
        <v>718466154.58000004</v>
      </c>
      <c r="H37" s="99">
        <v>718466154.58000004</v>
      </c>
      <c r="I37" s="99">
        <v>718466154.58000004</v>
      </c>
      <c r="J37" s="99">
        <v>718466154.58000004</v>
      </c>
      <c r="K37" s="99">
        <v>1118466154.5799999</v>
      </c>
      <c r="L37" s="99">
        <v>718466143.98000002</v>
      </c>
      <c r="M37" s="99">
        <v>718466143.99000001</v>
      </c>
      <c r="N37" s="99">
        <v>718466143.94000006</v>
      </c>
    </row>
    <row r="38" spans="1:14" s="28" customFormat="1">
      <c r="A38" s="21" t="s">
        <v>285</v>
      </c>
      <c r="B38" s="113">
        <f t="shared" si="1"/>
        <v>16345409402</v>
      </c>
      <c r="C38" s="99">
        <v>2136340979</v>
      </c>
      <c r="D38" s="99">
        <v>1926274313</v>
      </c>
      <c r="E38" s="99">
        <v>770907646</v>
      </c>
      <c r="F38" s="99">
        <v>6020800000</v>
      </c>
      <c r="G38" s="99">
        <v>429771100</v>
      </c>
      <c r="H38" s="99">
        <v>429771100</v>
      </c>
      <c r="I38" s="99">
        <v>0</v>
      </c>
      <c r="J38" s="99">
        <v>1382688765</v>
      </c>
      <c r="K38" s="99">
        <v>429771100</v>
      </c>
      <c r="L38" s="99">
        <v>429771100</v>
      </c>
      <c r="M38" s="99">
        <v>336395634</v>
      </c>
      <c r="N38" s="99">
        <v>2052917665</v>
      </c>
    </row>
    <row r="39" spans="1:14" s="28" customFormat="1">
      <c r="A39" s="21" t="s">
        <v>286</v>
      </c>
      <c r="B39" s="113">
        <f t="shared" si="1"/>
        <v>1524248086.9999998</v>
      </c>
      <c r="C39" s="99">
        <v>127014334</v>
      </c>
      <c r="D39" s="99">
        <v>126992050</v>
      </c>
      <c r="E39" s="99">
        <v>127042011.29000001</v>
      </c>
      <c r="F39" s="99">
        <v>127022299</v>
      </c>
      <c r="G39" s="99">
        <v>127019800</v>
      </c>
      <c r="H39" s="99">
        <v>127020674</v>
      </c>
      <c r="I39" s="99">
        <v>127020672</v>
      </c>
      <c r="J39" s="99">
        <v>127020672</v>
      </c>
      <c r="K39" s="99">
        <v>127020674</v>
      </c>
      <c r="L39" s="99">
        <v>127020671</v>
      </c>
      <c r="M39" s="99">
        <v>115347865.87</v>
      </c>
      <c r="N39" s="99">
        <v>138706363.84</v>
      </c>
    </row>
    <row r="40" spans="1:14" s="28" customFormat="1">
      <c r="A40" s="21" t="s">
        <v>258</v>
      </c>
      <c r="B40" s="113">
        <f t="shared" si="1"/>
        <v>1950371875.0000002</v>
      </c>
      <c r="C40" s="99">
        <v>152114320.89000002</v>
      </c>
      <c r="D40" s="99">
        <v>152114320.89000002</v>
      </c>
      <c r="E40" s="99">
        <v>152114320.89000002</v>
      </c>
      <c r="F40" s="99">
        <v>152114321</v>
      </c>
      <c r="G40" s="99">
        <v>152114321</v>
      </c>
      <c r="H40" s="99">
        <v>152114321</v>
      </c>
      <c r="I40" s="99">
        <v>152075364.09999999</v>
      </c>
      <c r="J40" s="99">
        <v>152075364.09999999</v>
      </c>
      <c r="K40" s="99">
        <v>152114321</v>
      </c>
      <c r="L40" s="99">
        <v>152114321</v>
      </c>
      <c r="M40" s="99">
        <v>150999999.91</v>
      </c>
      <c r="N40" s="99">
        <v>278306579.21999997</v>
      </c>
    </row>
    <row r="41" spans="1:14" s="28" customFormat="1">
      <c r="A41" s="21" t="s">
        <v>259</v>
      </c>
      <c r="B41" s="113">
        <f t="shared" si="1"/>
        <v>401908841.96999997</v>
      </c>
      <c r="C41" s="99">
        <v>21000722.699999999</v>
      </c>
      <c r="D41" s="99">
        <v>25087641.289999999</v>
      </c>
      <c r="E41" s="99">
        <v>27374532.91</v>
      </c>
      <c r="F41" s="99">
        <v>24696263.109999999</v>
      </c>
      <c r="G41" s="99">
        <v>30616574.289999999</v>
      </c>
      <c r="H41" s="99">
        <v>40777049.43</v>
      </c>
      <c r="I41" s="99">
        <v>30299225.77</v>
      </c>
      <c r="J41" s="99">
        <v>53302742.329999998</v>
      </c>
      <c r="K41" s="99">
        <v>28048235.710000001</v>
      </c>
      <c r="L41" s="99">
        <v>31015537.360000003</v>
      </c>
      <c r="M41" s="99">
        <v>30822322.380000003</v>
      </c>
      <c r="N41" s="99">
        <v>58867994.689999998</v>
      </c>
    </row>
    <row r="42" spans="1:14" s="28" customFormat="1">
      <c r="A42" s="21" t="s">
        <v>303</v>
      </c>
      <c r="B42" s="113">
        <f t="shared" si="1"/>
        <v>1172006942.1200001</v>
      </c>
      <c r="C42" s="99">
        <v>79323472</v>
      </c>
      <c r="D42" s="99">
        <v>79323472</v>
      </c>
      <c r="E42" s="99">
        <v>101335999.5</v>
      </c>
      <c r="F42" s="99">
        <v>123348526.22</v>
      </c>
      <c r="G42" s="99">
        <v>79323471.219999999</v>
      </c>
      <c r="H42" s="99">
        <v>79323471.219999999</v>
      </c>
      <c r="I42" s="99">
        <v>211338627</v>
      </c>
      <c r="J42" s="99">
        <v>79383476.700000003</v>
      </c>
      <c r="K42" s="99">
        <v>79318971.620000005</v>
      </c>
      <c r="L42" s="99">
        <v>101340499.41</v>
      </c>
      <c r="M42" s="99">
        <v>79323471.979999989</v>
      </c>
      <c r="N42" s="99">
        <v>79323483.25</v>
      </c>
    </row>
    <row r="43" spans="1:14" s="28" customFormat="1" ht="10.5" customHeight="1">
      <c r="A43" s="21" t="s">
        <v>287</v>
      </c>
      <c r="B43" s="113">
        <f t="shared" si="1"/>
        <v>796199232</v>
      </c>
      <c r="C43" s="99">
        <v>48417142.630000003</v>
      </c>
      <c r="D43" s="99">
        <v>52070927.270000003</v>
      </c>
      <c r="E43" s="99">
        <v>53537653.729999997</v>
      </c>
      <c r="F43" s="99">
        <v>50816038.759999998</v>
      </c>
      <c r="G43" s="99">
        <v>52115296.600000001</v>
      </c>
      <c r="H43" s="99">
        <v>51266155.740000002</v>
      </c>
      <c r="I43" s="99">
        <v>55528201.289999999</v>
      </c>
      <c r="J43" s="99">
        <v>92845069.719999999</v>
      </c>
      <c r="K43" s="99">
        <v>51531984.280000001</v>
      </c>
      <c r="L43" s="99">
        <v>57284736.969999999</v>
      </c>
      <c r="M43" s="99">
        <v>58112966.510000005</v>
      </c>
      <c r="N43" s="99">
        <v>172673058.5</v>
      </c>
    </row>
    <row r="44" spans="1:14" ht="12" customHeight="1">
      <c r="A44" s="21" t="s">
        <v>196</v>
      </c>
      <c r="B44" s="113">
        <f t="shared" si="1"/>
        <v>98297778240.039993</v>
      </c>
      <c r="C44" s="99">
        <v>10368264719.439999</v>
      </c>
      <c r="D44" s="99">
        <v>3743870531.5500002</v>
      </c>
      <c r="E44" s="99">
        <v>8138724847.8400002</v>
      </c>
      <c r="F44" s="99">
        <v>27164550615.43</v>
      </c>
      <c r="G44" s="99">
        <v>3509914543.8499999</v>
      </c>
      <c r="H44" s="99">
        <v>3215334280.4099998</v>
      </c>
      <c r="I44" s="99">
        <v>8467373793.2600002</v>
      </c>
      <c r="J44" s="99">
        <v>2960912831.6300001</v>
      </c>
      <c r="K44" s="99">
        <v>4641548932.9800005</v>
      </c>
      <c r="L44" s="99">
        <v>16532683711.609999</v>
      </c>
      <c r="M44" s="99">
        <v>6998336146.4599991</v>
      </c>
      <c r="N44" s="99">
        <v>2556263285.5799999</v>
      </c>
    </row>
    <row r="45" spans="1:14">
      <c r="A45" s="21" t="s">
        <v>253</v>
      </c>
      <c r="B45" s="113">
        <f t="shared" si="1"/>
        <v>98297778240.039993</v>
      </c>
      <c r="C45" s="99">
        <v>10368264719.439999</v>
      </c>
      <c r="D45" s="99">
        <v>3743870531.5500002</v>
      </c>
      <c r="E45" s="99">
        <v>8138724847.8400002</v>
      </c>
      <c r="F45" s="99">
        <v>27164550615.43</v>
      </c>
      <c r="G45" s="99">
        <v>3509914543.8499999</v>
      </c>
      <c r="H45" s="99">
        <v>3215334280.4099998</v>
      </c>
      <c r="I45" s="99">
        <v>8467373793.2600002</v>
      </c>
      <c r="J45" s="99">
        <v>2960912831.6300001</v>
      </c>
      <c r="K45" s="99">
        <v>4641548932.9800005</v>
      </c>
      <c r="L45" s="99">
        <v>16532683711.609999</v>
      </c>
      <c r="M45" s="99">
        <v>6998336146.4599991</v>
      </c>
      <c r="N45" s="99">
        <v>2556263285.5799999</v>
      </c>
    </row>
    <row r="46" spans="1:14">
      <c r="A46" s="24" t="s">
        <v>356</v>
      </c>
      <c r="B46" s="113">
        <f t="shared" si="1"/>
        <v>1202290810</v>
      </c>
      <c r="C46" s="116">
        <v>0</v>
      </c>
      <c r="D46" s="98">
        <v>223998400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98">
        <v>98041585.549999997</v>
      </c>
      <c r="K46" s="116">
        <v>0</v>
      </c>
      <c r="L46" s="116">
        <v>0</v>
      </c>
      <c r="M46" s="116">
        <v>0</v>
      </c>
      <c r="N46" s="98">
        <v>880250824.45000005</v>
      </c>
    </row>
    <row r="47" spans="1:14">
      <c r="A47" s="1" t="s">
        <v>296</v>
      </c>
      <c r="B47" s="113">
        <f t="shared" si="1"/>
        <v>25209900.089999996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98">
        <v>7557574.879999999</v>
      </c>
      <c r="L47" s="98">
        <v>14599141.17</v>
      </c>
      <c r="M47" s="98">
        <v>3053184.04</v>
      </c>
      <c r="N47" s="116">
        <v>0</v>
      </c>
    </row>
    <row r="48" spans="1:14">
      <c r="A48" s="1" t="s">
        <v>359</v>
      </c>
      <c r="B48" s="117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</row>
    <row r="49" spans="1:14" s="28" customFormat="1">
      <c r="A49" s="1" t="s">
        <v>256</v>
      </c>
      <c r="B49" s="113">
        <f t="shared" si="1"/>
        <v>681000000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98">
        <v>681000000</v>
      </c>
      <c r="M49" s="116">
        <v>0</v>
      </c>
      <c r="N49" s="116">
        <v>0</v>
      </c>
    </row>
    <row r="50" spans="1:14" s="28" customFormat="1">
      <c r="A50" s="1" t="s">
        <v>260</v>
      </c>
      <c r="B50" s="113">
        <f t="shared" si="1"/>
        <v>764461278.46000004</v>
      </c>
      <c r="C50" s="116">
        <v>0</v>
      </c>
      <c r="D50" s="116">
        <v>0</v>
      </c>
      <c r="E50" s="98">
        <v>38872402.950000003</v>
      </c>
      <c r="F50" s="98">
        <v>240644817.53999999</v>
      </c>
      <c r="G50" s="98">
        <v>108907134</v>
      </c>
      <c r="H50" s="116">
        <v>0</v>
      </c>
      <c r="I50" s="116">
        <v>0</v>
      </c>
      <c r="J50" s="98">
        <v>122903486.72</v>
      </c>
      <c r="K50" s="116">
        <v>0</v>
      </c>
      <c r="L50" s="98">
        <v>253133437.25</v>
      </c>
      <c r="M50" s="116">
        <v>0</v>
      </c>
      <c r="N50" s="116">
        <v>0</v>
      </c>
    </row>
    <row r="51" spans="1:14" s="28" customFormat="1">
      <c r="A51" s="1" t="s">
        <v>298</v>
      </c>
      <c r="B51" s="113">
        <f t="shared" si="1"/>
        <v>849204676.67999995</v>
      </c>
      <c r="C51" s="116">
        <v>0</v>
      </c>
      <c r="D51" s="116">
        <v>0</v>
      </c>
      <c r="E51" s="116">
        <v>0</v>
      </c>
      <c r="F51" s="116">
        <v>0</v>
      </c>
      <c r="G51" s="98">
        <v>137060.4</v>
      </c>
      <c r="H51" s="98">
        <v>-137060.4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98">
        <v>849204676.67999995</v>
      </c>
    </row>
    <row r="52" spans="1:14" s="28" customFormat="1">
      <c r="A52" s="1" t="s">
        <v>295</v>
      </c>
      <c r="B52" s="113" t="s">
        <v>357</v>
      </c>
      <c r="C52" s="118" t="s">
        <v>357</v>
      </c>
      <c r="D52" s="116" t="s">
        <v>357</v>
      </c>
      <c r="E52" s="116" t="s">
        <v>357</v>
      </c>
      <c r="F52" s="116" t="s">
        <v>357</v>
      </c>
      <c r="G52" s="116" t="s">
        <v>357</v>
      </c>
      <c r="H52" s="116" t="s">
        <v>357</v>
      </c>
      <c r="I52" s="116" t="s">
        <v>357</v>
      </c>
      <c r="J52" s="116" t="s">
        <v>357</v>
      </c>
      <c r="K52" s="116" t="s">
        <v>357</v>
      </c>
      <c r="L52" s="116" t="s">
        <v>357</v>
      </c>
      <c r="M52" s="98" t="s">
        <v>357</v>
      </c>
      <c r="N52" s="98" t="s">
        <v>357</v>
      </c>
    </row>
    <row r="53" spans="1:14" s="28" customFormat="1">
      <c r="A53" s="1" t="s">
        <v>301</v>
      </c>
      <c r="B53" s="113">
        <f t="shared" si="1"/>
        <v>89568301389.930008</v>
      </c>
      <c r="C53" s="98">
        <v>10231570069.539999</v>
      </c>
      <c r="D53" s="98">
        <v>3407571166.1900001</v>
      </c>
      <c r="E53" s="98">
        <v>5931988522.25</v>
      </c>
      <c r="F53" s="98">
        <v>26771687758.509998</v>
      </c>
      <c r="G53" s="98">
        <v>3390829756.2199998</v>
      </c>
      <c r="H53" s="98">
        <v>2298501840.4000001</v>
      </c>
      <c r="I53" s="98">
        <v>8435691497.8100004</v>
      </c>
      <c r="J53" s="98">
        <v>2557216476.5799999</v>
      </c>
      <c r="K53" s="98">
        <v>4085417660.4099998</v>
      </c>
      <c r="L53" s="98">
        <v>15271024820.609999</v>
      </c>
      <c r="M53" s="98">
        <v>6693260399.0499992</v>
      </c>
      <c r="N53" s="98">
        <v>493541422.36000001</v>
      </c>
    </row>
    <row r="54" spans="1:14" s="28" customFormat="1">
      <c r="A54" s="2" t="s">
        <v>302</v>
      </c>
      <c r="B54" s="114">
        <f t="shared" si="1"/>
        <v>5207310184.8800001</v>
      </c>
      <c r="C54" s="100">
        <v>136694649.90000001</v>
      </c>
      <c r="D54" s="100">
        <v>112300965.36</v>
      </c>
      <c r="E54" s="100">
        <v>2167863922.6399999</v>
      </c>
      <c r="F54" s="100">
        <v>152218039.38</v>
      </c>
      <c r="G54" s="100">
        <v>10040593.23</v>
      </c>
      <c r="H54" s="100">
        <v>916969500.40999997</v>
      </c>
      <c r="I54" s="100">
        <v>31682295.449999999</v>
      </c>
      <c r="J54" s="100">
        <v>182751282.78</v>
      </c>
      <c r="K54" s="100">
        <v>548573697.69000006</v>
      </c>
      <c r="L54" s="100">
        <v>312926312.57999998</v>
      </c>
      <c r="M54" s="100">
        <v>302022563.37</v>
      </c>
      <c r="N54" s="100">
        <v>333266362.08999997</v>
      </c>
    </row>
    <row r="55" spans="1:14">
      <c r="A55" s="26" t="s">
        <v>308</v>
      </c>
      <c r="B55" s="115"/>
    </row>
    <row r="56" spans="1:14">
      <c r="A56" s="26" t="s">
        <v>358</v>
      </c>
      <c r="B56" s="115"/>
    </row>
    <row r="57" spans="1:14">
      <c r="A57" s="27" t="s">
        <v>3</v>
      </c>
    </row>
  </sheetData>
  <mergeCells count="2">
    <mergeCell ref="A1:C1"/>
    <mergeCell ref="A2:G2"/>
  </mergeCells>
  <phoneticPr fontId="91" type="noConversion"/>
  <pageMargins left="0.7" right="0.7" top="0.75" bottom="0.75" header="0.3" footer="0.3"/>
  <pageSetup paperSize="9" orientation="portrait" r:id="rId1"/>
  <ignoredErrors>
    <ignoredError sqref="C7:N1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6F82-2D37-466F-8F50-AED0A48FE4D4}">
  <dimension ref="A1:K57"/>
  <sheetViews>
    <sheetView tabSelected="1" topLeftCell="A25" zoomScale="90" zoomScaleNormal="90" workbookViewId="0">
      <pane xSplit="1" topLeftCell="B1" activePane="topRight" state="frozen"/>
      <selection pane="topRight" activeCell="B9" sqref="B9"/>
    </sheetView>
  </sheetViews>
  <sheetFormatPr baseColWidth="10" defaultColWidth="9.109375" defaultRowHeight="12"/>
  <cols>
    <col min="1" max="1" width="47.88671875" style="3" customWidth="1"/>
    <col min="2" max="2" width="16.6640625" style="3" customWidth="1"/>
    <col min="3" max="3" width="14.33203125" style="3" customWidth="1"/>
    <col min="4" max="4" width="17.33203125" style="3" customWidth="1"/>
    <col min="5" max="5" width="14.5546875" style="3" customWidth="1"/>
    <col min="6" max="6" width="16.5546875" style="3" customWidth="1"/>
    <col min="7" max="11" width="15.6640625" style="3" customWidth="1"/>
    <col min="12" max="105" width="9.109375" style="3"/>
    <col min="106" max="106" width="13.44140625" style="3" customWidth="1"/>
    <col min="107" max="107" width="16.5546875" style="3" bestFit="1" customWidth="1"/>
    <col min="108" max="108" width="14.6640625" style="3" bestFit="1" customWidth="1"/>
    <col min="109" max="111" width="15.5546875" style="3" bestFit="1" customWidth="1"/>
    <col min="112" max="113" width="14.6640625" style="3" bestFit="1" customWidth="1"/>
    <col min="114" max="115" width="15.5546875" style="3" bestFit="1" customWidth="1"/>
    <col min="116" max="118" width="14.6640625" style="3" bestFit="1" customWidth="1"/>
    <col min="119" max="119" width="15.5546875" style="3" bestFit="1" customWidth="1"/>
    <col min="120" max="120" width="14.6640625" style="3" bestFit="1" customWidth="1"/>
    <col min="121" max="121" width="13.44140625" style="3" bestFit="1" customWidth="1"/>
    <col min="122" max="122" width="14.6640625" style="3" bestFit="1" customWidth="1"/>
    <col min="123" max="123" width="13.44140625" style="3" bestFit="1" customWidth="1"/>
    <col min="124" max="124" width="14.6640625" style="3" bestFit="1" customWidth="1"/>
    <col min="125" max="125" width="13.44140625" style="3" bestFit="1" customWidth="1"/>
    <col min="126" max="128" width="14.6640625" style="3" bestFit="1" customWidth="1"/>
    <col min="129" max="129" width="13.44140625" style="3" bestFit="1" customWidth="1"/>
    <col min="130" max="132" width="14.6640625" style="3" bestFit="1" customWidth="1"/>
    <col min="133" max="134" width="15.5546875" style="3" bestFit="1" customWidth="1"/>
    <col min="135" max="361" width="9.109375" style="3"/>
    <col min="362" max="362" width="13.44140625" style="3" customWidth="1"/>
    <col min="363" max="363" width="16.5546875" style="3" bestFit="1" customWidth="1"/>
    <col min="364" max="364" width="14.6640625" style="3" bestFit="1" customWidth="1"/>
    <col min="365" max="367" width="15.5546875" style="3" bestFit="1" customWidth="1"/>
    <col min="368" max="369" width="14.6640625" style="3" bestFit="1" customWidth="1"/>
    <col min="370" max="371" width="15.5546875" style="3" bestFit="1" customWidth="1"/>
    <col min="372" max="374" width="14.6640625" style="3" bestFit="1" customWidth="1"/>
    <col min="375" max="375" width="15.5546875" style="3" bestFit="1" customWidth="1"/>
    <col min="376" max="376" width="14.6640625" style="3" bestFit="1" customWidth="1"/>
    <col min="377" max="377" width="13.44140625" style="3" bestFit="1" customWidth="1"/>
    <col min="378" max="378" width="14.6640625" style="3" bestFit="1" customWidth="1"/>
    <col min="379" max="379" width="13.44140625" style="3" bestFit="1" customWidth="1"/>
    <col min="380" max="380" width="14.6640625" style="3" bestFit="1" customWidth="1"/>
    <col min="381" max="381" width="13.44140625" style="3" bestFit="1" customWidth="1"/>
    <col min="382" max="384" width="14.6640625" style="3" bestFit="1" customWidth="1"/>
    <col min="385" max="385" width="13.44140625" style="3" bestFit="1" customWidth="1"/>
    <col min="386" max="388" width="14.6640625" style="3" bestFit="1" customWidth="1"/>
    <col min="389" max="390" width="15.5546875" style="3" bestFit="1" customWidth="1"/>
    <col min="391" max="617" width="9.109375" style="3"/>
    <col min="618" max="618" width="13.44140625" style="3" customWidth="1"/>
    <col min="619" max="619" width="16.5546875" style="3" bestFit="1" customWidth="1"/>
    <col min="620" max="620" width="14.6640625" style="3" bestFit="1" customWidth="1"/>
    <col min="621" max="623" width="15.5546875" style="3" bestFit="1" customWidth="1"/>
    <col min="624" max="625" width="14.6640625" style="3" bestFit="1" customWidth="1"/>
    <col min="626" max="627" width="15.5546875" style="3" bestFit="1" customWidth="1"/>
    <col min="628" max="630" width="14.6640625" style="3" bestFit="1" customWidth="1"/>
    <col min="631" max="631" width="15.5546875" style="3" bestFit="1" customWidth="1"/>
    <col min="632" max="632" width="14.6640625" style="3" bestFit="1" customWidth="1"/>
    <col min="633" max="633" width="13.44140625" style="3" bestFit="1" customWidth="1"/>
    <col min="634" max="634" width="14.6640625" style="3" bestFit="1" customWidth="1"/>
    <col min="635" max="635" width="13.44140625" style="3" bestFit="1" customWidth="1"/>
    <col min="636" max="636" width="14.6640625" style="3" bestFit="1" customWidth="1"/>
    <col min="637" max="637" width="13.44140625" style="3" bestFit="1" customWidth="1"/>
    <col min="638" max="640" width="14.6640625" style="3" bestFit="1" customWidth="1"/>
    <col min="641" max="641" width="13.44140625" style="3" bestFit="1" customWidth="1"/>
    <col min="642" max="644" width="14.6640625" style="3" bestFit="1" customWidth="1"/>
    <col min="645" max="646" width="15.5546875" style="3" bestFit="1" customWidth="1"/>
    <col min="647" max="873" width="9.109375" style="3"/>
    <col min="874" max="874" width="13.44140625" style="3" customWidth="1"/>
    <col min="875" max="875" width="16.5546875" style="3" bestFit="1" customWidth="1"/>
    <col min="876" max="876" width="14.6640625" style="3" bestFit="1" customWidth="1"/>
    <col min="877" max="879" width="15.5546875" style="3" bestFit="1" customWidth="1"/>
    <col min="880" max="881" width="14.6640625" style="3" bestFit="1" customWidth="1"/>
    <col min="882" max="883" width="15.5546875" style="3" bestFit="1" customWidth="1"/>
    <col min="884" max="886" width="14.6640625" style="3" bestFit="1" customWidth="1"/>
    <col min="887" max="887" width="15.5546875" style="3" bestFit="1" customWidth="1"/>
    <col min="888" max="888" width="14.6640625" style="3" bestFit="1" customWidth="1"/>
    <col min="889" max="889" width="13.44140625" style="3" bestFit="1" customWidth="1"/>
    <col min="890" max="890" width="14.6640625" style="3" bestFit="1" customWidth="1"/>
    <col min="891" max="891" width="13.44140625" style="3" bestFit="1" customWidth="1"/>
    <col min="892" max="892" width="14.6640625" style="3" bestFit="1" customWidth="1"/>
    <col min="893" max="893" width="13.44140625" style="3" bestFit="1" customWidth="1"/>
    <col min="894" max="896" width="14.6640625" style="3" bestFit="1" customWidth="1"/>
    <col min="897" max="897" width="13.44140625" style="3" bestFit="1" customWidth="1"/>
    <col min="898" max="900" width="14.6640625" style="3" bestFit="1" customWidth="1"/>
    <col min="901" max="902" width="15.5546875" style="3" bestFit="1" customWidth="1"/>
    <col min="903" max="1129" width="9.109375" style="3"/>
    <col min="1130" max="1130" width="13.44140625" style="3" customWidth="1"/>
    <col min="1131" max="1131" width="16.5546875" style="3" bestFit="1" customWidth="1"/>
    <col min="1132" max="1132" width="14.6640625" style="3" bestFit="1" customWidth="1"/>
    <col min="1133" max="1135" width="15.5546875" style="3" bestFit="1" customWidth="1"/>
    <col min="1136" max="1137" width="14.6640625" style="3" bestFit="1" customWidth="1"/>
    <col min="1138" max="1139" width="15.5546875" style="3" bestFit="1" customWidth="1"/>
    <col min="1140" max="1142" width="14.6640625" style="3" bestFit="1" customWidth="1"/>
    <col min="1143" max="1143" width="15.5546875" style="3" bestFit="1" customWidth="1"/>
    <col min="1144" max="1144" width="14.6640625" style="3" bestFit="1" customWidth="1"/>
    <col min="1145" max="1145" width="13.44140625" style="3" bestFit="1" customWidth="1"/>
    <col min="1146" max="1146" width="14.6640625" style="3" bestFit="1" customWidth="1"/>
    <col min="1147" max="1147" width="13.44140625" style="3" bestFit="1" customWidth="1"/>
    <col min="1148" max="1148" width="14.6640625" style="3" bestFit="1" customWidth="1"/>
    <col min="1149" max="1149" width="13.44140625" style="3" bestFit="1" customWidth="1"/>
    <col min="1150" max="1152" width="14.6640625" style="3" bestFit="1" customWidth="1"/>
    <col min="1153" max="1153" width="13.44140625" style="3" bestFit="1" customWidth="1"/>
    <col min="1154" max="1156" width="14.6640625" style="3" bestFit="1" customWidth="1"/>
    <col min="1157" max="1158" width="15.5546875" style="3" bestFit="1" customWidth="1"/>
    <col min="1159" max="1385" width="9.109375" style="3"/>
    <col min="1386" max="1386" width="13.44140625" style="3" customWidth="1"/>
    <col min="1387" max="1387" width="16.5546875" style="3" bestFit="1" customWidth="1"/>
    <col min="1388" max="1388" width="14.6640625" style="3" bestFit="1" customWidth="1"/>
    <col min="1389" max="1391" width="15.5546875" style="3" bestFit="1" customWidth="1"/>
    <col min="1392" max="1393" width="14.6640625" style="3" bestFit="1" customWidth="1"/>
    <col min="1394" max="1395" width="15.5546875" style="3" bestFit="1" customWidth="1"/>
    <col min="1396" max="1398" width="14.6640625" style="3" bestFit="1" customWidth="1"/>
    <col min="1399" max="1399" width="15.5546875" style="3" bestFit="1" customWidth="1"/>
    <col min="1400" max="1400" width="14.6640625" style="3" bestFit="1" customWidth="1"/>
    <col min="1401" max="1401" width="13.44140625" style="3" bestFit="1" customWidth="1"/>
    <col min="1402" max="1402" width="14.6640625" style="3" bestFit="1" customWidth="1"/>
    <col min="1403" max="1403" width="13.44140625" style="3" bestFit="1" customWidth="1"/>
    <col min="1404" max="1404" width="14.6640625" style="3" bestFit="1" customWidth="1"/>
    <col min="1405" max="1405" width="13.44140625" style="3" bestFit="1" customWidth="1"/>
    <col min="1406" max="1408" width="14.6640625" style="3" bestFit="1" customWidth="1"/>
    <col min="1409" max="1409" width="13.44140625" style="3" bestFit="1" customWidth="1"/>
    <col min="1410" max="1412" width="14.6640625" style="3" bestFit="1" customWidth="1"/>
    <col min="1413" max="1414" width="15.5546875" style="3" bestFit="1" customWidth="1"/>
    <col min="1415" max="1641" width="9.109375" style="3"/>
    <col min="1642" max="1642" width="13.44140625" style="3" customWidth="1"/>
    <col min="1643" max="1643" width="16.5546875" style="3" bestFit="1" customWidth="1"/>
    <col min="1644" max="1644" width="14.6640625" style="3" bestFit="1" customWidth="1"/>
    <col min="1645" max="1647" width="15.5546875" style="3" bestFit="1" customWidth="1"/>
    <col min="1648" max="1649" width="14.6640625" style="3" bestFit="1" customWidth="1"/>
    <col min="1650" max="1651" width="15.5546875" style="3" bestFit="1" customWidth="1"/>
    <col min="1652" max="1654" width="14.6640625" style="3" bestFit="1" customWidth="1"/>
    <col min="1655" max="1655" width="15.5546875" style="3" bestFit="1" customWidth="1"/>
    <col min="1656" max="1656" width="14.6640625" style="3" bestFit="1" customWidth="1"/>
    <col min="1657" max="1657" width="13.44140625" style="3" bestFit="1" customWidth="1"/>
    <col min="1658" max="1658" width="14.6640625" style="3" bestFit="1" customWidth="1"/>
    <col min="1659" max="1659" width="13.44140625" style="3" bestFit="1" customWidth="1"/>
    <col min="1660" max="1660" width="14.6640625" style="3" bestFit="1" customWidth="1"/>
    <col min="1661" max="1661" width="13.44140625" style="3" bestFit="1" customWidth="1"/>
    <col min="1662" max="1664" width="14.6640625" style="3" bestFit="1" customWidth="1"/>
    <col min="1665" max="1665" width="13.44140625" style="3" bestFit="1" customWidth="1"/>
    <col min="1666" max="1668" width="14.6640625" style="3" bestFit="1" customWidth="1"/>
    <col min="1669" max="1670" width="15.5546875" style="3" bestFit="1" customWidth="1"/>
    <col min="1671" max="1897" width="9.109375" style="3"/>
    <col min="1898" max="1898" width="13.44140625" style="3" customWidth="1"/>
    <col min="1899" max="1899" width="16.5546875" style="3" bestFit="1" customWidth="1"/>
    <col min="1900" max="1900" width="14.6640625" style="3" bestFit="1" customWidth="1"/>
    <col min="1901" max="1903" width="15.5546875" style="3" bestFit="1" customWidth="1"/>
    <col min="1904" max="1905" width="14.6640625" style="3" bestFit="1" customWidth="1"/>
    <col min="1906" max="1907" width="15.5546875" style="3" bestFit="1" customWidth="1"/>
    <col min="1908" max="1910" width="14.6640625" style="3" bestFit="1" customWidth="1"/>
    <col min="1911" max="1911" width="15.5546875" style="3" bestFit="1" customWidth="1"/>
    <col min="1912" max="1912" width="14.6640625" style="3" bestFit="1" customWidth="1"/>
    <col min="1913" max="1913" width="13.44140625" style="3" bestFit="1" customWidth="1"/>
    <col min="1914" max="1914" width="14.6640625" style="3" bestFit="1" customWidth="1"/>
    <col min="1915" max="1915" width="13.44140625" style="3" bestFit="1" customWidth="1"/>
    <col min="1916" max="1916" width="14.6640625" style="3" bestFit="1" customWidth="1"/>
    <col min="1917" max="1917" width="13.44140625" style="3" bestFit="1" customWidth="1"/>
    <col min="1918" max="1920" width="14.6640625" style="3" bestFit="1" customWidth="1"/>
    <col min="1921" max="1921" width="13.44140625" style="3" bestFit="1" customWidth="1"/>
    <col min="1922" max="1924" width="14.6640625" style="3" bestFit="1" customWidth="1"/>
    <col min="1925" max="1926" width="15.5546875" style="3" bestFit="1" customWidth="1"/>
    <col min="1927" max="2153" width="9.109375" style="3"/>
    <col min="2154" max="2154" width="13.44140625" style="3" customWidth="1"/>
    <col min="2155" max="2155" width="16.5546875" style="3" bestFit="1" customWidth="1"/>
    <col min="2156" max="2156" width="14.6640625" style="3" bestFit="1" customWidth="1"/>
    <col min="2157" max="2159" width="15.5546875" style="3" bestFit="1" customWidth="1"/>
    <col min="2160" max="2161" width="14.6640625" style="3" bestFit="1" customWidth="1"/>
    <col min="2162" max="2163" width="15.5546875" style="3" bestFit="1" customWidth="1"/>
    <col min="2164" max="2166" width="14.6640625" style="3" bestFit="1" customWidth="1"/>
    <col min="2167" max="2167" width="15.5546875" style="3" bestFit="1" customWidth="1"/>
    <col min="2168" max="2168" width="14.6640625" style="3" bestFit="1" customWidth="1"/>
    <col min="2169" max="2169" width="13.44140625" style="3" bestFit="1" customWidth="1"/>
    <col min="2170" max="2170" width="14.6640625" style="3" bestFit="1" customWidth="1"/>
    <col min="2171" max="2171" width="13.44140625" style="3" bestFit="1" customWidth="1"/>
    <col min="2172" max="2172" width="14.6640625" style="3" bestFit="1" customWidth="1"/>
    <col min="2173" max="2173" width="13.44140625" style="3" bestFit="1" customWidth="1"/>
    <col min="2174" max="2176" width="14.6640625" style="3" bestFit="1" customWidth="1"/>
    <col min="2177" max="2177" width="13.44140625" style="3" bestFit="1" customWidth="1"/>
    <col min="2178" max="2180" width="14.6640625" style="3" bestFit="1" customWidth="1"/>
    <col min="2181" max="2182" width="15.5546875" style="3" bestFit="1" customWidth="1"/>
    <col min="2183" max="2409" width="9.109375" style="3"/>
    <col min="2410" max="2410" width="13.44140625" style="3" customWidth="1"/>
    <col min="2411" max="2411" width="16.5546875" style="3" bestFit="1" customWidth="1"/>
    <col min="2412" max="2412" width="14.6640625" style="3" bestFit="1" customWidth="1"/>
    <col min="2413" max="2415" width="15.5546875" style="3" bestFit="1" customWidth="1"/>
    <col min="2416" max="2417" width="14.6640625" style="3" bestFit="1" customWidth="1"/>
    <col min="2418" max="2419" width="15.5546875" style="3" bestFit="1" customWidth="1"/>
    <col min="2420" max="2422" width="14.6640625" style="3" bestFit="1" customWidth="1"/>
    <col min="2423" max="2423" width="15.5546875" style="3" bestFit="1" customWidth="1"/>
    <col min="2424" max="2424" width="14.6640625" style="3" bestFit="1" customWidth="1"/>
    <col min="2425" max="2425" width="13.44140625" style="3" bestFit="1" customWidth="1"/>
    <col min="2426" max="2426" width="14.6640625" style="3" bestFit="1" customWidth="1"/>
    <col min="2427" max="2427" width="13.44140625" style="3" bestFit="1" customWidth="1"/>
    <col min="2428" max="2428" width="14.6640625" style="3" bestFit="1" customWidth="1"/>
    <col min="2429" max="2429" width="13.44140625" style="3" bestFit="1" customWidth="1"/>
    <col min="2430" max="2432" width="14.6640625" style="3" bestFit="1" customWidth="1"/>
    <col min="2433" max="2433" width="13.44140625" style="3" bestFit="1" customWidth="1"/>
    <col min="2434" max="2436" width="14.6640625" style="3" bestFit="1" customWidth="1"/>
    <col min="2437" max="2438" width="15.5546875" style="3" bestFit="1" customWidth="1"/>
    <col min="2439" max="2665" width="9.109375" style="3"/>
    <col min="2666" max="2666" width="13.44140625" style="3" customWidth="1"/>
    <col min="2667" max="2667" width="16.5546875" style="3" bestFit="1" customWidth="1"/>
    <col min="2668" max="2668" width="14.6640625" style="3" bestFit="1" customWidth="1"/>
    <col min="2669" max="2671" width="15.5546875" style="3" bestFit="1" customWidth="1"/>
    <col min="2672" max="2673" width="14.6640625" style="3" bestFit="1" customWidth="1"/>
    <col min="2674" max="2675" width="15.5546875" style="3" bestFit="1" customWidth="1"/>
    <col min="2676" max="2678" width="14.6640625" style="3" bestFit="1" customWidth="1"/>
    <col min="2679" max="2679" width="15.5546875" style="3" bestFit="1" customWidth="1"/>
    <col min="2680" max="2680" width="14.6640625" style="3" bestFit="1" customWidth="1"/>
    <col min="2681" max="2681" width="13.44140625" style="3" bestFit="1" customWidth="1"/>
    <col min="2682" max="2682" width="14.6640625" style="3" bestFit="1" customWidth="1"/>
    <col min="2683" max="2683" width="13.44140625" style="3" bestFit="1" customWidth="1"/>
    <col min="2684" max="2684" width="14.6640625" style="3" bestFit="1" customWidth="1"/>
    <col min="2685" max="2685" width="13.44140625" style="3" bestFit="1" customWidth="1"/>
    <col min="2686" max="2688" width="14.6640625" style="3" bestFit="1" customWidth="1"/>
    <col min="2689" max="2689" width="13.44140625" style="3" bestFit="1" customWidth="1"/>
    <col min="2690" max="2692" width="14.6640625" style="3" bestFit="1" customWidth="1"/>
    <col min="2693" max="2694" width="15.5546875" style="3" bestFit="1" customWidth="1"/>
    <col min="2695" max="2921" width="9.109375" style="3"/>
    <col min="2922" max="2922" width="13.44140625" style="3" customWidth="1"/>
    <col min="2923" max="2923" width="16.5546875" style="3" bestFit="1" customWidth="1"/>
    <col min="2924" max="2924" width="14.6640625" style="3" bestFit="1" customWidth="1"/>
    <col min="2925" max="2927" width="15.5546875" style="3" bestFit="1" customWidth="1"/>
    <col min="2928" max="2929" width="14.6640625" style="3" bestFit="1" customWidth="1"/>
    <col min="2930" max="2931" width="15.5546875" style="3" bestFit="1" customWidth="1"/>
    <col min="2932" max="2934" width="14.6640625" style="3" bestFit="1" customWidth="1"/>
    <col min="2935" max="2935" width="15.5546875" style="3" bestFit="1" customWidth="1"/>
    <col min="2936" max="2936" width="14.6640625" style="3" bestFit="1" customWidth="1"/>
    <col min="2937" max="2937" width="13.44140625" style="3" bestFit="1" customWidth="1"/>
    <col min="2938" max="2938" width="14.6640625" style="3" bestFit="1" customWidth="1"/>
    <col min="2939" max="2939" width="13.44140625" style="3" bestFit="1" customWidth="1"/>
    <col min="2940" max="2940" width="14.6640625" style="3" bestFit="1" customWidth="1"/>
    <col min="2941" max="2941" width="13.44140625" style="3" bestFit="1" customWidth="1"/>
    <col min="2942" max="2944" width="14.6640625" style="3" bestFit="1" customWidth="1"/>
    <col min="2945" max="2945" width="13.44140625" style="3" bestFit="1" customWidth="1"/>
    <col min="2946" max="2948" width="14.6640625" style="3" bestFit="1" customWidth="1"/>
    <col min="2949" max="2950" width="15.5546875" style="3" bestFit="1" customWidth="1"/>
    <col min="2951" max="3177" width="9.109375" style="3"/>
    <col min="3178" max="3178" width="13.44140625" style="3" customWidth="1"/>
    <col min="3179" max="3179" width="16.5546875" style="3" bestFit="1" customWidth="1"/>
    <col min="3180" max="3180" width="14.6640625" style="3" bestFit="1" customWidth="1"/>
    <col min="3181" max="3183" width="15.5546875" style="3" bestFit="1" customWidth="1"/>
    <col min="3184" max="3185" width="14.6640625" style="3" bestFit="1" customWidth="1"/>
    <col min="3186" max="3187" width="15.5546875" style="3" bestFit="1" customWidth="1"/>
    <col min="3188" max="3190" width="14.6640625" style="3" bestFit="1" customWidth="1"/>
    <col min="3191" max="3191" width="15.5546875" style="3" bestFit="1" customWidth="1"/>
    <col min="3192" max="3192" width="14.6640625" style="3" bestFit="1" customWidth="1"/>
    <col min="3193" max="3193" width="13.44140625" style="3" bestFit="1" customWidth="1"/>
    <col min="3194" max="3194" width="14.6640625" style="3" bestFit="1" customWidth="1"/>
    <col min="3195" max="3195" width="13.44140625" style="3" bestFit="1" customWidth="1"/>
    <col min="3196" max="3196" width="14.6640625" style="3" bestFit="1" customWidth="1"/>
    <col min="3197" max="3197" width="13.44140625" style="3" bestFit="1" customWidth="1"/>
    <col min="3198" max="3200" width="14.6640625" style="3" bestFit="1" customWidth="1"/>
    <col min="3201" max="3201" width="13.44140625" style="3" bestFit="1" customWidth="1"/>
    <col min="3202" max="3204" width="14.6640625" style="3" bestFit="1" customWidth="1"/>
    <col min="3205" max="3206" width="15.5546875" style="3" bestFit="1" customWidth="1"/>
    <col min="3207" max="3433" width="9.109375" style="3"/>
    <col min="3434" max="3434" width="13.44140625" style="3" customWidth="1"/>
    <col min="3435" max="3435" width="16.5546875" style="3" bestFit="1" customWidth="1"/>
    <col min="3436" max="3436" width="14.6640625" style="3" bestFit="1" customWidth="1"/>
    <col min="3437" max="3439" width="15.5546875" style="3" bestFit="1" customWidth="1"/>
    <col min="3440" max="3441" width="14.6640625" style="3" bestFit="1" customWidth="1"/>
    <col min="3442" max="3443" width="15.5546875" style="3" bestFit="1" customWidth="1"/>
    <col min="3444" max="3446" width="14.6640625" style="3" bestFit="1" customWidth="1"/>
    <col min="3447" max="3447" width="15.5546875" style="3" bestFit="1" customWidth="1"/>
    <col min="3448" max="3448" width="14.6640625" style="3" bestFit="1" customWidth="1"/>
    <col min="3449" max="3449" width="13.44140625" style="3" bestFit="1" customWidth="1"/>
    <col min="3450" max="3450" width="14.6640625" style="3" bestFit="1" customWidth="1"/>
    <col min="3451" max="3451" width="13.44140625" style="3" bestFit="1" customWidth="1"/>
    <col min="3452" max="3452" width="14.6640625" style="3" bestFit="1" customWidth="1"/>
    <col min="3453" max="3453" width="13.44140625" style="3" bestFit="1" customWidth="1"/>
    <col min="3454" max="3456" width="14.6640625" style="3" bestFit="1" customWidth="1"/>
    <col min="3457" max="3457" width="13.44140625" style="3" bestFit="1" customWidth="1"/>
    <col min="3458" max="3460" width="14.6640625" style="3" bestFit="1" customWidth="1"/>
    <col min="3461" max="3462" width="15.5546875" style="3" bestFit="1" customWidth="1"/>
    <col min="3463" max="3689" width="9.109375" style="3"/>
    <col min="3690" max="3690" width="13.44140625" style="3" customWidth="1"/>
    <col min="3691" max="3691" width="16.5546875" style="3" bestFit="1" customWidth="1"/>
    <col min="3692" max="3692" width="14.6640625" style="3" bestFit="1" customWidth="1"/>
    <col min="3693" max="3695" width="15.5546875" style="3" bestFit="1" customWidth="1"/>
    <col min="3696" max="3697" width="14.6640625" style="3" bestFit="1" customWidth="1"/>
    <col min="3698" max="3699" width="15.5546875" style="3" bestFit="1" customWidth="1"/>
    <col min="3700" max="3702" width="14.6640625" style="3" bestFit="1" customWidth="1"/>
    <col min="3703" max="3703" width="15.5546875" style="3" bestFit="1" customWidth="1"/>
    <col min="3704" max="3704" width="14.6640625" style="3" bestFit="1" customWidth="1"/>
    <col min="3705" max="3705" width="13.44140625" style="3" bestFit="1" customWidth="1"/>
    <col min="3706" max="3706" width="14.6640625" style="3" bestFit="1" customWidth="1"/>
    <col min="3707" max="3707" width="13.44140625" style="3" bestFit="1" customWidth="1"/>
    <col min="3708" max="3708" width="14.6640625" style="3" bestFit="1" customWidth="1"/>
    <col min="3709" max="3709" width="13.44140625" style="3" bestFit="1" customWidth="1"/>
    <col min="3710" max="3712" width="14.6640625" style="3" bestFit="1" customWidth="1"/>
    <col min="3713" max="3713" width="13.44140625" style="3" bestFit="1" customWidth="1"/>
    <col min="3714" max="3716" width="14.6640625" style="3" bestFit="1" customWidth="1"/>
    <col min="3717" max="3718" width="15.5546875" style="3" bestFit="1" customWidth="1"/>
    <col min="3719" max="3945" width="9.109375" style="3"/>
    <col min="3946" max="3946" width="13.44140625" style="3" customWidth="1"/>
    <col min="3947" max="3947" width="16.5546875" style="3" bestFit="1" customWidth="1"/>
    <col min="3948" max="3948" width="14.6640625" style="3" bestFit="1" customWidth="1"/>
    <col min="3949" max="3951" width="15.5546875" style="3" bestFit="1" customWidth="1"/>
    <col min="3952" max="3953" width="14.6640625" style="3" bestFit="1" customWidth="1"/>
    <col min="3954" max="3955" width="15.5546875" style="3" bestFit="1" customWidth="1"/>
    <col min="3956" max="3958" width="14.6640625" style="3" bestFit="1" customWidth="1"/>
    <col min="3959" max="3959" width="15.5546875" style="3" bestFit="1" customWidth="1"/>
    <col min="3960" max="3960" width="14.6640625" style="3" bestFit="1" customWidth="1"/>
    <col min="3961" max="3961" width="13.44140625" style="3" bestFit="1" customWidth="1"/>
    <col min="3962" max="3962" width="14.6640625" style="3" bestFit="1" customWidth="1"/>
    <col min="3963" max="3963" width="13.44140625" style="3" bestFit="1" customWidth="1"/>
    <col min="3964" max="3964" width="14.6640625" style="3" bestFit="1" customWidth="1"/>
    <col min="3965" max="3965" width="13.44140625" style="3" bestFit="1" customWidth="1"/>
    <col min="3966" max="3968" width="14.6640625" style="3" bestFit="1" customWidth="1"/>
    <col min="3969" max="3969" width="13.44140625" style="3" bestFit="1" customWidth="1"/>
    <col min="3970" max="3972" width="14.6640625" style="3" bestFit="1" customWidth="1"/>
    <col min="3973" max="3974" width="15.5546875" style="3" bestFit="1" customWidth="1"/>
    <col min="3975" max="4201" width="9.109375" style="3"/>
    <col min="4202" max="4202" width="13.44140625" style="3" customWidth="1"/>
    <col min="4203" max="4203" width="16.5546875" style="3" bestFit="1" customWidth="1"/>
    <col min="4204" max="4204" width="14.6640625" style="3" bestFit="1" customWidth="1"/>
    <col min="4205" max="4207" width="15.5546875" style="3" bestFit="1" customWidth="1"/>
    <col min="4208" max="4209" width="14.6640625" style="3" bestFit="1" customWidth="1"/>
    <col min="4210" max="4211" width="15.5546875" style="3" bestFit="1" customWidth="1"/>
    <col min="4212" max="4214" width="14.6640625" style="3" bestFit="1" customWidth="1"/>
    <col min="4215" max="4215" width="15.5546875" style="3" bestFit="1" customWidth="1"/>
    <col min="4216" max="4216" width="14.6640625" style="3" bestFit="1" customWidth="1"/>
    <col min="4217" max="4217" width="13.44140625" style="3" bestFit="1" customWidth="1"/>
    <col min="4218" max="4218" width="14.6640625" style="3" bestFit="1" customWidth="1"/>
    <col min="4219" max="4219" width="13.44140625" style="3" bestFit="1" customWidth="1"/>
    <col min="4220" max="4220" width="14.6640625" style="3" bestFit="1" customWidth="1"/>
    <col min="4221" max="4221" width="13.44140625" style="3" bestFit="1" customWidth="1"/>
    <col min="4222" max="4224" width="14.6640625" style="3" bestFit="1" customWidth="1"/>
    <col min="4225" max="4225" width="13.44140625" style="3" bestFit="1" customWidth="1"/>
    <col min="4226" max="4228" width="14.6640625" style="3" bestFit="1" customWidth="1"/>
    <col min="4229" max="4230" width="15.5546875" style="3" bestFit="1" customWidth="1"/>
    <col min="4231" max="4457" width="9.109375" style="3"/>
    <col min="4458" max="4458" width="13.44140625" style="3" customWidth="1"/>
    <col min="4459" max="4459" width="16.5546875" style="3" bestFit="1" customWidth="1"/>
    <col min="4460" max="4460" width="14.6640625" style="3" bestFit="1" customWidth="1"/>
    <col min="4461" max="4463" width="15.5546875" style="3" bestFit="1" customWidth="1"/>
    <col min="4464" max="4465" width="14.6640625" style="3" bestFit="1" customWidth="1"/>
    <col min="4466" max="4467" width="15.5546875" style="3" bestFit="1" customWidth="1"/>
    <col min="4468" max="4470" width="14.6640625" style="3" bestFit="1" customWidth="1"/>
    <col min="4471" max="4471" width="15.5546875" style="3" bestFit="1" customWidth="1"/>
    <col min="4472" max="4472" width="14.6640625" style="3" bestFit="1" customWidth="1"/>
    <col min="4473" max="4473" width="13.44140625" style="3" bestFit="1" customWidth="1"/>
    <col min="4474" max="4474" width="14.6640625" style="3" bestFit="1" customWidth="1"/>
    <col min="4475" max="4475" width="13.44140625" style="3" bestFit="1" customWidth="1"/>
    <col min="4476" max="4476" width="14.6640625" style="3" bestFit="1" customWidth="1"/>
    <col min="4477" max="4477" width="13.44140625" style="3" bestFit="1" customWidth="1"/>
    <col min="4478" max="4480" width="14.6640625" style="3" bestFit="1" customWidth="1"/>
    <col min="4481" max="4481" width="13.44140625" style="3" bestFit="1" customWidth="1"/>
    <col min="4482" max="4484" width="14.6640625" style="3" bestFit="1" customWidth="1"/>
    <col min="4485" max="4486" width="15.5546875" style="3" bestFit="1" customWidth="1"/>
    <col min="4487" max="4713" width="9.109375" style="3"/>
    <col min="4714" max="4714" width="13.44140625" style="3" customWidth="1"/>
    <col min="4715" max="4715" width="16.5546875" style="3" bestFit="1" customWidth="1"/>
    <col min="4716" max="4716" width="14.6640625" style="3" bestFit="1" customWidth="1"/>
    <col min="4717" max="4719" width="15.5546875" style="3" bestFit="1" customWidth="1"/>
    <col min="4720" max="4721" width="14.6640625" style="3" bestFit="1" customWidth="1"/>
    <col min="4722" max="4723" width="15.5546875" style="3" bestFit="1" customWidth="1"/>
    <col min="4724" max="4726" width="14.6640625" style="3" bestFit="1" customWidth="1"/>
    <col min="4727" max="4727" width="15.5546875" style="3" bestFit="1" customWidth="1"/>
    <col min="4728" max="4728" width="14.6640625" style="3" bestFit="1" customWidth="1"/>
    <col min="4729" max="4729" width="13.44140625" style="3" bestFit="1" customWidth="1"/>
    <col min="4730" max="4730" width="14.6640625" style="3" bestFit="1" customWidth="1"/>
    <col min="4731" max="4731" width="13.44140625" style="3" bestFit="1" customWidth="1"/>
    <col min="4732" max="4732" width="14.6640625" style="3" bestFit="1" customWidth="1"/>
    <col min="4733" max="4733" width="13.44140625" style="3" bestFit="1" customWidth="1"/>
    <col min="4734" max="4736" width="14.6640625" style="3" bestFit="1" customWidth="1"/>
    <col min="4737" max="4737" width="13.44140625" style="3" bestFit="1" customWidth="1"/>
    <col min="4738" max="4740" width="14.6640625" style="3" bestFit="1" customWidth="1"/>
    <col min="4741" max="4742" width="15.5546875" style="3" bestFit="1" customWidth="1"/>
    <col min="4743" max="4969" width="9.109375" style="3"/>
    <col min="4970" max="4970" width="13.44140625" style="3" customWidth="1"/>
    <col min="4971" max="4971" width="16.5546875" style="3" bestFit="1" customWidth="1"/>
    <col min="4972" max="4972" width="14.6640625" style="3" bestFit="1" customWidth="1"/>
    <col min="4973" max="4975" width="15.5546875" style="3" bestFit="1" customWidth="1"/>
    <col min="4976" max="4977" width="14.6640625" style="3" bestFit="1" customWidth="1"/>
    <col min="4978" max="4979" width="15.5546875" style="3" bestFit="1" customWidth="1"/>
    <col min="4980" max="4982" width="14.6640625" style="3" bestFit="1" customWidth="1"/>
    <col min="4983" max="4983" width="15.5546875" style="3" bestFit="1" customWidth="1"/>
    <col min="4984" max="4984" width="14.6640625" style="3" bestFit="1" customWidth="1"/>
    <col min="4985" max="4985" width="13.44140625" style="3" bestFit="1" customWidth="1"/>
    <col min="4986" max="4986" width="14.6640625" style="3" bestFit="1" customWidth="1"/>
    <col min="4987" max="4987" width="13.44140625" style="3" bestFit="1" customWidth="1"/>
    <col min="4988" max="4988" width="14.6640625" style="3" bestFit="1" customWidth="1"/>
    <col min="4989" max="4989" width="13.44140625" style="3" bestFit="1" customWidth="1"/>
    <col min="4990" max="4992" width="14.6640625" style="3" bestFit="1" customWidth="1"/>
    <col min="4993" max="4993" width="13.44140625" style="3" bestFit="1" customWidth="1"/>
    <col min="4994" max="4996" width="14.6640625" style="3" bestFit="1" customWidth="1"/>
    <col min="4997" max="4998" width="15.5546875" style="3" bestFit="1" customWidth="1"/>
    <col min="4999" max="5225" width="9.109375" style="3"/>
    <col min="5226" max="5226" width="13.44140625" style="3" customWidth="1"/>
    <col min="5227" max="5227" width="16.5546875" style="3" bestFit="1" customWidth="1"/>
    <col min="5228" max="5228" width="14.6640625" style="3" bestFit="1" customWidth="1"/>
    <col min="5229" max="5231" width="15.5546875" style="3" bestFit="1" customWidth="1"/>
    <col min="5232" max="5233" width="14.6640625" style="3" bestFit="1" customWidth="1"/>
    <col min="5234" max="5235" width="15.5546875" style="3" bestFit="1" customWidth="1"/>
    <col min="5236" max="5238" width="14.6640625" style="3" bestFit="1" customWidth="1"/>
    <col min="5239" max="5239" width="15.5546875" style="3" bestFit="1" customWidth="1"/>
    <col min="5240" max="5240" width="14.6640625" style="3" bestFit="1" customWidth="1"/>
    <col min="5241" max="5241" width="13.44140625" style="3" bestFit="1" customWidth="1"/>
    <col min="5242" max="5242" width="14.6640625" style="3" bestFit="1" customWidth="1"/>
    <col min="5243" max="5243" width="13.44140625" style="3" bestFit="1" customWidth="1"/>
    <col min="5244" max="5244" width="14.6640625" style="3" bestFit="1" customWidth="1"/>
    <col min="5245" max="5245" width="13.44140625" style="3" bestFit="1" customWidth="1"/>
    <col min="5246" max="5248" width="14.6640625" style="3" bestFit="1" customWidth="1"/>
    <col min="5249" max="5249" width="13.44140625" style="3" bestFit="1" customWidth="1"/>
    <col min="5250" max="5252" width="14.6640625" style="3" bestFit="1" customWidth="1"/>
    <col min="5253" max="5254" width="15.5546875" style="3" bestFit="1" customWidth="1"/>
    <col min="5255" max="5481" width="9.109375" style="3"/>
    <col min="5482" max="5482" width="13.44140625" style="3" customWidth="1"/>
    <col min="5483" max="5483" width="16.5546875" style="3" bestFit="1" customWidth="1"/>
    <col min="5484" max="5484" width="14.6640625" style="3" bestFit="1" customWidth="1"/>
    <col min="5485" max="5487" width="15.5546875" style="3" bestFit="1" customWidth="1"/>
    <col min="5488" max="5489" width="14.6640625" style="3" bestFit="1" customWidth="1"/>
    <col min="5490" max="5491" width="15.5546875" style="3" bestFit="1" customWidth="1"/>
    <col min="5492" max="5494" width="14.6640625" style="3" bestFit="1" customWidth="1"/>
    <col min="5495" max="5495" width="15.5546875" style="3" bestFit="1" customWidth="1"/>
    <col min="5496" max="5496" width="14.6640625" style="3" bestFit="1" customWidth="1"/>
    <col min="5497" max="5497" width="13.44140625" style="3" bestFit="1" customWidth="1"/>
    <col min="5498" max="5498" width="14.6640625" style="3" bestFit="1" customWidth="1"/>
    <col min="5499" max="5499" width="13.44140625" style="3" bestFit="1" customWidth="1"/>
    <col min="5500" max="5500" width="14.6640625" style="3" bestFit="1" customWidth="1"/>
    <col min="5501" max="5501" width="13.44140625" style="3" bestFit="1" customWidth="1"/>
    <col min="5502" max="5504" width="14.6640625" style="3" bestFit="1" customWidth="1"/>
    <col min="5505" max="5505" width="13.44140625" style="3" bestFit="1" customWidth="1"/>
    <col min="5506" max="5508" width="14.6640625" style="3" bestFit="1" customWidth="1"/>
    <col min="5509" max="5510" width="15.5546875" style="3" bestFit="1" customWidth="1"/>
    <col min="5511" max="5737" width="9.109375" style="3"/>
    <col min="5738" max="5738" width="13.44140625" style="3" customWidth="1"/>
    <col min="5739" max="5739" width="16.5546875" style="3" bestFit="1" customWidth="1"/>
    <col min="5740" max="5740" width="14.6640625" style="3" bestFit="1" customWidth="1"/>
    <col min="5741" max="5743" width="15.5546875" style="3" bestFit="1" customWidth="1"/>
    <col min="5744" max="5745" width="14.6640625" style="3" bestFit="1" customWidth="1"/>
    <col min="5746" max="5747" width="15.5546875" style="3" bestFit="1" customWidth="1"/>
    <col min="5748" max="5750" width="14.6640625" style="3" bestFit="1" customWidth="1"/>
    <col min="5751" max="5751" width="15.5546875" style="3" bestFit="1" customWidth="1"/>
    <col min="5752" max="5752" width="14.6640625" style="3" bestFit="1" customWidth="1"/>
    <col min="5753" max="5753" width="13.44140625" style="3" bestFit="1" customWidth="1"/>
    <col min="5754" max="5754" width="14.6640625" style="3" bestFit="1" customWidth="1"/>
    <col min="5755" max="5755" width="13.44140625" style="3" bestFit="1" customWidth="1"/>
    <col min="5756" max="5756" width="14.6640625" style="3" bestFit="1" customWidth="1"/>
    <col min="5757" max="5757" width="13.44140625" style="3" bestFit="1" customWidth="1"/>
    <col min="5758" max="5760" width="14.6640625" style="3" bestFit="1" customWidth="1"/>
    <col min="5761" max="5761" width="13.44140625" style="3" bestFit="1" customWidth="1"/>
    <col min="5762" max="5764" width="14.6640625" style="3" bestFit="1" customWidth="1"/>
    <col min="5765" max="5766" width="15.5546875" style="3" bestFit="1" customWidth="1"/>
    <col min="5767" max="5993" width="9.109375" style="3"/>
    <col min="5994" max="5994" width="13.44140625" style="3" customWidth="1"/>
    <col min="5995" max="5995" width="16.5546875" style="3" bestFit="1" customWidth="1"/>
    <col min="5996" max="5996" width="14.6640625" style="3" bestFit="1" customWidth="1"/>
    <col min="5997" max="5999" width="15.5546875" style="3" bestFit="1" customWidth="1"/>
    <col min="6000" max="6001" width="14.6640625" style="3" bestFit="1" customWidth="1"/>
    <col min="6002" max="6003" width="15.5546875" style="3" bestFit="1" customWidth="1"/>
    <col min="6004" max="6006" width="14.6640625" style="3" bestFit="1" customWidth="1"/>
    <col min="6007" max="6007" width="15.5546875" style="3" bestFit="1" customWidth="1"/>
    <col min="6008" max="6008" width="14.6640625" style="3" bestFit="1" customWidth="1"/>
    <col min="6009" max="6009" width="13.44140625" style="3" bestFit="1" customWidth="1"/>
    <col min="6010" max="6010" width="14.6640625" style="3" bestFit="1" customWidth="1"/>
    <col min="6011" max="6011" width="13.44140625" style="3" bestFit="1" customWidth="1"/>
    <col min="6012" max="6012" width="14.6640625" style="3" bestFit="1" customWidth="1"/>
    <col min="6013" max="6013" width="13.44140625" style="3" bestFit="1" customWidth="1"/>
    <col min="6014" max="6016" width="14.6640625" style="3" bestFit="1" customWidth="1"/>
    <col min="6017" max="6017" width="13.44140625" style="3" bestFit="1" customWidth="1"/>
    <col min="6018" max="6020" width="14.6640625" style="3" bestFit="1" customWidth="1"/>
    <col min="6021" max="6022" width="15.5546875" style="3" bestFit="1" customWidth="1"/>
    <col min="6023" max="6249" width="9.109375" style="3"/>
    <col min="6250" max="6250" width="13.44140625" style="3" customWidth="1"/>
    <col min="6251" max="6251" width="16.5546875" style="3" bestFit="1" customWidth="1"/>
    <col min="6252" max="6252" width="14.6640625" style="3" bestFit="1" customWidth="1"/>
    <col min="6253" max="6255" width="15.5546875" style="3" bestFit="1" customWidth="1"/>
    <col min="6256" max="6257" width="14.6640625" style="3" bestFit="1" customWidth="1"/>
    <col min="6258" max="6259" width="15.5546875" style="3" bestFit="1" customWidth="1"/>
    <col min="6260" max="6262" width="14.6640625" style="3" bestFit="1" customWidth="1"/>
    <col min="6263" max="6263" width="15.5546875" style="3" bestFit="1" customWidth="1"/>
    <col min="6264" max="6264" width="14.6640625" style="3" bestFit="1" customWidth="1"/>
    <col min="6265" max="6265" width="13.44140625" style="3" bestFit="1" customWidth="1"/>
    <col min="6266" max="6266" width="14.6640625" style="3" bestFit="1" customWidth="1"/>
    <col min="6267" max="6267" width="13.44140625" style="3" bestFit="1" customWidth="1"/>
    <col min="6268" max="6268" width="14.6640625" style="3" bestFit="1" customWidth="1"/>
    <col min="6269" max="6269" width="13.44140625" style="3" bestFit="1" customWidth="1"/>
    <col min="6270" max="6272" width="14.6640625" style="3" bestFit="1" customWidth="1"/>
    <col min="6273" max="6273" width="13.44140625" style="3" bestFit="1" customWidth="1"/>
    <col min="6274" max="6276" width="14.6640625" style="3" bestFit="1" customWidth="1"/>
    <col min="6277" max="6278" width="15.5546875" style="3" bestFit="1" customWidth="1"/>
    <col min="6279" max="6505" width="9.109375" style="3"/>
    <col min="6506" max="6506" width="13.44140625" style="3" customWidth="1"/>
    <col min="6507" max="6507" width="16.5546875" style="3" bestFit="1" customWidth="1"/>
    <col min="6508" max="6508" width="14.6640625" style="3" bestFit="1" customWidth="1"/>
    <col min="6509" max="6511" width="15.5546875" style="3" bestFit="1" customWidth="1"/>
    <col min="6512" max="6513" width="14.6640625" style="3" bestFit="1" customWidth="1"/>
    <col min="6514" max="6515" width="15.5546875" style="3" bestFit="1" customWidth="1"/>
    <col min="6516" max="6518" width="14.6640625" style="3" bestFit="1" customWidth="1"/>
    <col min="6519" max="6519" width="15.5546875" style="3" bestFit="1" customWidth="1"/>
    <col min="6520" max="6520" width="14.6640625" style="3" bestFit="1" customWidth="1"/>
    <col min="6521" max="6521" width="13.44140625" style="3" bestFit="1" customWidth="1"/>
    <col min="6522" max="6522" width="14.6640625" style="3" bestFit="1" customWidth="1"/>
    <col min="6523" max="6523" width="13.44140625" style="3" bestFit="1" customWidth="1"/>
    <col min="6524" max="6524" width="14.6640625" style="3" bestFit="1" customWidth="1"/>
    <col min="6525" max="6525" width="13.44140625" style="3" bestFit="1" customWidth="1"/>
    <col min="6526" max="6528" width="14.6640625" style="3" bestFit="1" customWidth="1"/>
    <col min="6529" max="6529" width="13.44140625" style="3" bestFit="1" customWidth="1"/>
    <col min="6530" max="6532" width="14.6640625" style="3" bestFit="1" customWidth="1"/>
    <col min="6533" max="6534" width="15.5546875" style="3" bestFit="1" customWidth="1"/>
    <col min="6535" max="6761" width="9.109375" style="3"/>
    <col min="6762" max="6762" width="13.44140625" style="3" customWidth="1"/>
    <col min="6763" max="6763" width="16.5546875" style="3" bestFit="1" customWidth="1"/>
    <col min="6764" max="6764" width="14.6640625" style="3" bestFit="1" customWidth="1"/>
    <col min="6765" max="6767" width="15.5546875" style="3" bestFit="1" customWidth="1"/>
    <col min="6768" max="6769" width="14.6640625" style="3" bestFit="1" customWidth="1"/>
    <col min="6770" max="6771" width="15.5546875" style="3" bestFit="1" customWidth="1"/>
    <col min="6772" max="6774" width="14.6640625" style="3" bestFit="1" customWidth="1"/>
    <col min="6775" max="6775" width="15.5546875" style="3" bestFit="1" customWidth="1"/>
    <col min="6776" max="6776" width="14.6640625" style="3" bestFit="1" customWidth="1"/>
    <col min="6777" max="6777" width="13.44140625" style="3" bestFit="1" customWidth="1"/>
    <col min="6778" max="6778" width="14.6640625" style="3" bestFit="1" customWidth="1"/>
    <col min="6779" max="6779" width="13.44140625" style="3" bestFit="1" customWidth="1"/>
    <col min="6780" max="6780" width="14.6640625" style="3" bestFit="1" customWidth="1"/>
    <col min="6781" max="6781" width="13.44140625" style="3" bestFit="1" customWidth="1"/>
    <col min="6782" max="6784" width="14.6640625" style="3" bestFit="1" customWidth="1"/>
    <col min="6785" max="6785" width="13.44140625" style="3" bestFit="1" customWidth="1"/>
    <col min="6786" max="6788" width="14.6640625" style="3" bestFit="1" customWidth="1"/>
    <col min="6789" max="6790" width="15.5546875" style="3" bestFit="1" customWidth="1"/>
    <col min="6791" max="7017" width="9.109375" style="3"/>
    <col min="7018" max="7018" width="13.44140625" style="3" customWidth="1"/>
    <col min="7019" max="7019" width="16.5546875" style="3" bestFit="1" customWidth="1"/>
    <col min="7020" max="7020" width="14.6640625" style="3" bestFit="1" customWidth="1"/>
    <col min="7021" max="7023" width="15.5546875" style="3" bestFit="1" customWidth="1"/>
    <col min="7024" max="7025" width="14.6640625" style="3" bestFit="1" customWidth="1"/>
    <col min="7026" max="7027" width="15.5546875" style="3" bestFit="1" customWidth="1"/>
    <col min="7028" max="7030" width="14.6640625" style="3" bestFit="1" customWidth="1"/>
    <col min="7031" max="7031" width="15.5546875" style="3" bestFit="1" customWidth="1"/>
    <col min="7032" max="7032" width="14.6640625" style="3" bestFit="1" customWidth="1"/>
    <col min="7033" max="7033" width="13.44140625" style="3" bestFit="1" customWidth="1"/>
    <col min="7034" max="7034" width="14.6640625" style="3" bestFit="1" customWidth="1"/>
    <col min="7035" max="7035" width="13.44140625" style="3" bestFit="1" customWidth="1"/>
    <col min="7036" max="7036" width="14.6640625" style="3" bestFit="1" customWidth="1"/>
    <col min="7037" max="7037" width="13.44140625" style="3" bestFit="1" customWidth="1"/>
    <col min="7038" max="7040" width="14.6640625" style="3" bestFit="1" customWidth="1"/>
    <col min="7041" max="7041" width="13.44140625" style="3" bestFit="1" customWidth="1"/>
    <col min="7042" max="7044" width="14.6640625" style="3" bestFit="1" customWidth="1"/>
    <col min="7045" max="7046" width="15.5546875" style="3" bestFit="1" customWidth="1"/>
    <col min="7047" max="7273" width="9.109375" style="3"/>
    <col min="7274" max="7274" width="13.44140625" style="3" customWidth="1"/>
    <col min="7275" max="7275" width="16.5546875" style="3" bestFit="1" customWidth="1"/>
    <col min="7276" max="7276" width="14.6640625" style="3" bestFit="1" customWidth="1"/>
    <col min="7277" max="7279" width="15.5546875" style="3" bestFit="1" customWidth="1"/>
    <col min="7280" max="7281" width="14.6640625" style="3" bestFit="1" customWidth="1"/>
    <col min="7282" max="7283" width="15.5546875" style="3" bestFit="1" customWidth="1"/>
    <col min="7284" max="7286" width="14.6640625" style="3" bestFit="1" customWidth="1"/>
    <col min="7287" max="7287" width="15.5546875" style="3" bestFit="1" customWidth="1"/>
    <col min="7288" max="7288" width="14.6640625" style="3" bestFit="1" customWidth="1"/>
    <col min="7289" max="7289" width="13.44140625" style="3" bestFit="1" customWidth="1"/>
    <col min="7290" max="7290" width="14.6640625" style="3" bestFit="1" customWidth="1"/>
    <col min="7291" max="7291" width="13.44140625" style="3" bestFit="1" customWidth="1"/>
    <col min="7292" max="7292" width="14.6640625" style="3" bestFit="1" customWidth="1"/>
    <col min="7293" max="7293" width="13.44140625" style="3" bestFit="1" customWidth="1"/>
    <col min="7294" max="7296" width="14.6640625" style="3" bestFit="1" customWidth="1"/>
    <col min="7297" max="7297" width="13.44140625" style="3" bestFit="1" customWidth="1"/>
    <col min="7298" max="7300" width="14.6640625" style="3" bestFit="1" customWidth="1"/>
    <col min="7301" max="7302" width="15.5546875" style="3" bestFit="1" customWidth="1"/>
    <col min="7303" max="7529" width="9.109375" style="3"/>
    <col min="7530" max="7530" width="13.44140625" style="3" customWidth="1"/>
    <col min="7531" max="7531" width="16.5546875" style="3" bestFit="1" customWidth="1"/>
    <col min="7532" max="7532" width="14.6640625" style="3" bestFit="1" customWidth="1"/>
    <col min="7533" max="7535" width="15.5546875" style="3" bestFit="1" customWidth="1"/>
    <col min="7536" max="7537" width="14.6640625" style="3" bestFit="1" customWidth="1"/>
    <col min="7538" max="7539" width="15.5546875" style="3" bestFit="1" customWidth="1"/>
    <col min="7540" max="7542" width="14.6640625" style="3" bestFit="1" customWidth="1"/>
    <col min="7543" max="7543" width="15.5546875" style="3" bestFit="1" customWidth="1"/>
    <col min="7544" max="7544" width="14.6640625" style="3" bestFit="1" customWidth="1"/>
    <col min="7545" max="7545" width="13.44140625" style="3" bestFit="1" customWidth="1"/>
    <col min="7546" max="7546" width="14.6640625" style="3" bestFit="1" customWidth="1"/>
    <col min="7547" max="7547" width="13.44140625" style="3" bestFit="1" customWidth="1"/>
    <col min="7548" max="7548" width="14.6640625" style="3" bestFit="1" customWidth="1"/>
    <col min="7549" max="7549" width="13.44140625" style="3" bestFit="1" customWidth="1"/>
    <col min="7550" max="7552" width="14.6640625" style="3" bestFit="1" customWidth="1"/>
    <col min="7553" max="7553" width="13.44140625" style="3" bestFit="1" customWidth="1"/>
    <col min="7554" max="7556" width="14.6640625" style="3" bestFit="1" customWidth="1"/>
    <col min="7557" max="7558" width="15.5546875" style="3" bestFit="1" customWidth="1"/>
    <col min="7559" max="7785" width="9.109375" style="3"/>
    <col min="7786" max="7786" width="13.44140625" style="3" customWidth="1"/>
    <col min="7787" max="7787" width="16.5546875" style="3" bestFit="1" customWidth="1"/>
    <col min="7788" max="7788" width="14.6640625" style="3" bestFit="1" customWidth="1"/>
    <col min="7789" max="7791" width="15.5546875" style="3" bestFit="1" customWidth="1"/>
    <col min="7792" max="7793" width="14.6640625" style="3" bestFit="1" customWidth="1"/>
    <col min="7794" max="7795" width="15.5546875" style="3" bestFit="1" customWidth="1"/>
    <col min="7796" max="7798" width="14.6640625" style="3" bestFit="1" customWidth="1"/>
    <col min="7799" max="7799" width="15.5546875" style="3" bestFit="1" customWidth="1"/>
    <col min="7800" max="7800" width="14.6640625" style="3" bestFit="1" customWidth="1"/>
    <col min="7801" max="7801" width="13.44140625" style="3" bestFit="1" customWidth="1"/>
    <col min="7802" max="7802" width="14.6640625" style="3" bestFit="1" customWidth="1"/>
    <col min="7803" max="7803" width="13.44140625" style="3" bestFit="1" customWidth="1"/>
    <col min="7804" max="7804" width="14.6640625" style="3" bestFit="1" customWidth="1"/>
    <col min="7805" max="7805" width="13.44140625" style="3" bestFit="1" customWidth="1"/>
    <col min="7806" max="7808" width="14.6640625" style="3" bestFit="1" customWidth="1"/>
    <col min="7809" max="7809" width="13.44140625" style="3" bestFit="1" customWidth="1"/>
    <col min="7810" max="7812" width="14.6640625" style="3" bestFit="1" customWidth="1"/>
    <col min="7813" max="7814" width="15.5546875" style="3" bestFit="1" customWidth="1"/>
    <col min="7815" max="8041" width="9.109375" style="3"/>
    <col min="8042" max="8042" width="13.44140625" style="3" customWidth="1"/>
    <col min="8043" max="8043" width="16.5546875" style="3" bestFit="1" customWidth="1"/>
    <col min="8044" max="8044" width="14.6640625" style="3" bestFit="1" customWidth="1"/>
    <col min="8045" max="8047" width="15.5546875" style="3" bestFit="1" customWidth="1"/>
    <col min="8048" max="8049" width="14.6640625" style="3" bestFit="1" customWidth="1"/>
    <col min="8050" max="8051" width="15.5546875" style="3" bestFit="1" customWidth="1"/>
    <col min="8052" max="8054" width="14.6640625" style="3" bestFit="1" customWidth="1"/>
    <col min="8055" max="8055" width="15.5546875" style="3" bestFit="1" customWidth="1"/>
    <col min="8056" max="8056" width="14.6640625" style="3" bestFit="1" customWidth="1"/>
    <col min="8057" max="8057" width="13.44140625" style="3" bestFit="1" customWidth="1"/>
    <col min="8058" max="8058" width="14.6640625" style="3" bestFit="1" customWidth="1"/>
    <col min="8059" max="8059" width="13.44140625" style="3" bestFit="1" customWidth="1"/>
    <col min="8060" max="8060" width="14.6640625" style="3" bestFit="1" customWidth="1"/>
    <col min="8061" max="8061" width="13.44140625" style="3" bestFit="1" customWidth="1"/>
    <col min="8062" max="8064" width="14.6640625" style="3" bestFit="1" customWidth="1"/>
    <col min="8065" max="8065" width="13.44140625" style="3" bestFit="1" customWidth="1"/>
    <col min="8066" max="8068" width="14.6640625" style="3" bestFit="1" customWidth="1"/>
    <col min="8069" max="8070" width="15.5546875" style="3" bestFit="1" customWidth="1"/>
    <col min="8071" max="8297" width="9.109375" style="3"/>
    <col min="8298" max="8298" width="13.44140625" style="3" customWidth="1"/>
    <col min="8299" max="8299" width="16.5546875" style="3" bestFit="1" customWidth="1"/>
    <col min="8300" max="8300" width="14.6640625" style="3" bestFit="1" customWidth="1"/>
    <col min="8301" max="8303" width="15.5546875" style="3" bestFit="1" customWidth="1"/>
    <col min="8304" max="8305" width="14.6640625" style="3" bestFit="1" customWidth="1"/>
    <col min="8306" max="8307" width="15.5546875" style="3" bestFit="1" customWidth="1"/>
    <col min="8308" max="8310" width="14.6640625" style="3" bestFit="1" customWidth="1"/>
    <col min="8311" max="8311" width="15.5546875" style="3" bestFit="1" customWidth="1"/>
    <col min="8312" max="8312" width="14.6640625" style="3" bestFit="1" customWidth="1"/>
    <col min="8313" max="8313" width="13.44140625" style="3" bestFit="1" customWidth="1"/>
    <col min="8314" max="8314" width="14.6640625" style="3" bestFit="1" customWidth="1"/>
    <col min="8315" max="8315" width="13.44140625" style="3" bestFit="1" customWidth="1"/>
    <col min="8316" max="8316" width="14.6640625" style="3" bestFit="1" customWidth="1"/>
    <col min="8317" max="8317" width="13.44140625" style="3" bestFit="1" customWidth="1"/>
    <col min="8318" max="8320" width="14.6640625" style="3" bestFit="1" customWidth="1"/>
    <col min="8321" max="8321" width="13.44140625" style="3" bestFit="1" customWidth="1"/>
    <col min="8322" max="8324" width="14.6640625" style="3" bestFit="1" customWidth="1"/>
    <col min="8325" max="8326" width="15.5546875" style="3" bestFit="1" customWidth="1"/>
    <col min="8327" max="8553" width="9.109375" style="3"/>
    <col min="8554" max="8554" width="13.44140625" style="3" customWidth="1"/>
    <col min="8555" max="8555" width="16.5546875" style="3" bestFit="1" customWidth="1"/>
    <col min="8556" max="8556" width="14.6640625" style="3" bestFit="1" customWidth="1"/>
    <col min="8557" max="8559" width="15.5546875" style="3" bestFit="1" customWidth="1"/>
    <col min="8560" max="8561" width="14.6640625" style="3" bestFit="1" customWidth="1"/>
    <col min="8562" max="8563" width="15.5546875" style="3" bestFit="1" customWidth="1"/>
    <col min="8564" max="8566" width="14.6640625" style="3" bestFit="1" customWidth="1"/>
    <col min="8567" max="8567" width="15.5546875" style="3" bestFit="1" customWidth="1"/>
    <col min="8568" max="8568" width="14.6640625" style="3" bestFit="1" customWidth="1"/>
    <col min="8569" max="8569" width="13.44140625" style="3" bestFit="1" customWidth="1"/>
    <col min="8570" max="8570" width="14.6640625" style="3" bestFit="1" customWidth="1"/>
    <col min="8571" max="8571" width="13.44140625" style="3" bestFit="1" customWidth="1"/>
    <col min="8572" max="8572" width="14.6640625" style="3" bestFit="1" customWidth="1"/>
    <col min="8573" max="8573" width="13.44140625" style="3" bestFit="1" customWidth="1"/>
    <col min="8574" max="8576" width="14.6640625" style="3" bestFit="1" customWidth="1"/>
    <col min="8577" max="8577" width="13.44140625" style="3" bestFit="1" customWidth="1"/>
    <col min="8578" max="8580" width="14.6640625" style="3" bestFit="1" customWidth="1"/>
    <col min="8581" max="8582" width="15.5546875" style="3" bestFit="1" customWidth="1"/>
    <col min="8583" max="8809" width="9.109375" style="3"/>
    <col min="8810" max="8810" width="13.44140625" style="3" customWidth="1"/>
    <col min="8811" max="8811" width="16.5546875" style="3" bestFit="1" customWidth="1"/>
    <col min="8812" max="8812" width="14.6640625" style="3" bestFit="1" customWidth="1"/>
    <col min="8813" max="8815" width="15.5546875" style="3" bestFit="1" customWidth="1"/>
    <col min="8816" max="8817" width="14.6640625" style="3" bestFit="1" customWidth="1"/>
    <col min="8818" max="8819" width="15.5546875" style="3" bestFit="1" customWidth="1"/>
    <col min="8820" max="8822" width="14.6640625" style="3" bestFit="1" customWidth="1"/>
    <col min="8823" max="8823" width="15.5546875" style="3" bestFit="1" customWidth="1"/>
    <col min="8824" max="8824" width="14.6640625" style="3" bestFit="1" customWidth="1"/>
    <col min="8825" max="8825" width="13.44140625" style="3" bestFit="1" customWidth="1"/>
    <col min="8826" max="8826" width="14.6640625" style="3" bestFit="1" customWidth="1"/>
    <col min="8827" max="8827" width="13.44140625" style="3" bestFit="1" customWidth="1"/>
    <col min="8828" max="8828" width="14.6640625" style="3" bestFit="1" customWidth="1"/>
    <col min="8829" max="8829" width="13.44140625" style="3" bestFit="1" customWidth="1"/>
    <col min="8830" max="8832" width="14.6640625" style="3" bestFit="1" customWidth="1"/>
    <col min="8833" max="8833" width="13.44140625" style="3" bestFit="1" customWidth="1"/>
    <col min="8834" max="8836" width="14.6640625" style="3" bestFit="1" customWidth="1"/>
    <col min="8837" max="8838" width="15.5546875" style="3" bestFit="1" customWidth="1"/>
    <col min="8839" max="9065" width="9.109375" style="3"/>
    <col min="9066" max="9066" width="13.44140625" style="3" customWidth="1"/>
    <col min="9067" max="9067" width="16.5546875" style="3" bestFit="1" customWidth="1"/>
    <col min="9068" max="9068" width="14.6640625" style="3" bestFit="1" customWidth="1"/>
    <col min="9069" max="9071" width="15.5546875" style="3" bestFit="1" customWidth="1"/>
    <col min="9072" max="9073" width="14.6640625" style="3" bestFit="1" customWidth="1"/>
    <col min="9074" max="9075" width="15.5546875" style="3" bestFit="1" customWidth="1"/>
    <col min="9076" max="9078" width="14.6640625" style="3" bestFit="1" customWidth="1"/>
    <col min="9079" max="9079" width="15.5546875" style="3" bestFit="1" customWidth="1"/>
    <col min="9080" max="9080" width="14.6640625" style="3" bestFit="1" customWidth="1"/>
    <col min="9081" max="9081" width="13.44140625" style="3" bestFit="1" customWidth="1"/>
    <col min="9082" max="9082" width="14.6640625" style="3" bestFit="1" customWidth="1"/>
    <col min="9083" max="9083" width="13.44140625" style="3" bestFit="1" customWidth="1"/>
    <col min="9084" max="9084" width="14.6640625" style="3" bestFit="1" customWidth="1"/>
    <col min="9085" max="9085" width="13.44140625" style="3" bestFit="1" customWidth="1"/>
    <col min="9086" max="9088" width="14.6640625" style="3" bestFit="1" customWidth="1"/>
    <col min="9089" max="9089" width="13.44140625" style="3" bestFit="1" customWidth="1"/>
    <col min="9090" max="9092" width="14.6640625" style="3" bestFit="1" customWidth="1"/>
    <col min="9093" max="9094" width="15.5546875" style="3" bestFit="1" customWidth="1"/>
    <col min="9095" max="9321" width="9.109375" style="3"/>
    <col min="9322" max="9322" width="13.44140625" style="3" customWidth="1"/>
    <col min="9323" max="9323" width="16.5546875" style="3" bestFit="1" customWidth="1"/>
    <col min="9324" max="9324" width="14.6640625" style="3" bestFit="1" customWidth="1"/>
    <col min="9325" max="9327" width="15.5546875" style="3" bestFit="1" customWidth="1"/>
    <col min="9328" max="9329" width="14.6640625" style="3" bestFit="1" customWidth="1"/>
    <col min="9330" max="9331" width="15.5546875" style="3" bestFit="1" customWidth="1"/>
    <col min="9332" max="9334" width="14.6640625" style="3" bestFit="1" customWidth="1"/>
    <col min="9335" max="9335" width="15.5546875" style="3" bestFit="1" customWidth="1"/>
    <col min="9336" max="9336" width="14.6640625" style="3" bestFit="1" customWidth="1"/>
    <col min="9337" max="9337" width="13.44140625" style="3" bestFit="1" customWidth="1"/>
    <col min="9338" max="9338" width="14.6640625" style="3" bestFit="1" customWidth="1"/>
    <col min="9339" max="9339" width="13.44140625" style="3" bestFit="1" customWidth="1"/>
    <col min="9340" max="9340" width="14.6640625" style="3" bestFit="1" customWidth="1"/>
    <col min="9341" max="9341" width="13.44140625" style="3" bestFit="1" customWidth="1"/>
    <col min="9342" max="9344" width="14.6640625" style="3" bestFit="1" customWidth="1"/>
    <col min="9345" max="9345" width="13.44140625" style="3" bestFit="1" customWidth="1"/>
    <col min="9346" max="9348" width="14.6640625" style="3" bestFit="1" customWidth="1"/>
    <col min="9349" max="9350" width="15.5546875" style="3" bestFit="1" customWidth="1"/>
    <col min="9351" max="9577" width="9.109375" style="3"/>
    <col min="9578" max="9578" width="13.44140625" style="3" customWidth="1"/>
    <col min="9579" max="9579" width="16.5546875" style="3" bestFit="1" customWidth="1"/>
    <col min="9580" max="9580" width="14.6640625" style="3" bestFit="1" customWidth="1"/>
    <col min="9581" max="9583" width="15.5546875" style="3" bestFit="1" customWidth="1"/>
    <col min="9584" max="9585" width="14.6640625" style="3" bestFit="1" customWidth="1"/>
    <col min="9586" max="9587" width="15.5546875" style="3" bestFit="1" customWidth="1"/>
    <col min="9588" max="9590" width="14.6640625" style="3" bestFit="1" customWidth="1"/>
    <col min="9591" max="9591" width="15.5546875" style="3" bestFit="1" customWidth="1"/>
    <col min="9592" max="9592" width="14.6640625" style="3" bestFit="1" customWidth="1"/>
    <col min="9593" max="9593" width="13.44140625" style="3" bestFit="1" customWidth="1"/>
    <col min="9594" max="9594" width="14.6640625" style="3" bestFit="1" customWidth="1"/>
    <col min="9595" max="9595" width="13.44140625" style="3" bestFit="1" customWidth="1"/>
    <col min="9596" max="9596" width="14.6640625" style="3" bestFit="1" customWidth="1"/>
    <col min="9597" max="9597" width="13.44140625" style="3" bestFit="1" customWidth="1"/>
    <col min="9598" max="9600" width="14.6640625" style="3" bestFit="1" customWidth="1"/>
    <col min="9601" max="9601" width="13.44140625" style="3" bestFit="1" customWidth="1"/>
    <col min="9602" max="9604" width="14.6640625" style="3" bestFit="1" customWidth="1"/>
    <col min="9605" max="9606" width="15.5546875" style="3" bestFit="1" customWidth="1"/>
    <col min="9607" max="9833" width="9.109375" style="3"/>
    <col min="9834" max="9834" width="13.44140625" style="3" customWidth="1"/>
    <col min="9835" max="9835" width="16.5546875" style="3" bestFit="1" customWidth="1"/>
    <col min="9836" max="9836" width="14.6640625" style="3" bestFit="1" customWidth="1"/>
    <col min="9837" max="9839" width="15.5546875" style="3" bestFit="1" customWidth="1"/>
    <col min="9840" max="9841" width="14.6640625" style="3" bestFit="1" customWidth="1"/>
    <col min="9842" max="9843" width="15.5546875" style="3" bestFit="1" customWidth="1"/>
    <col min="9844" max="9846" width="14.6640625" style="3" bestFit="1" customWidth="1"/>
    <col min="9847" max="9847" width="15.5546875" style="3" bestFit="1" customWidth="1"/>
    <col min="9848" max="9848" width="14.6640625" style="3" bestFit="1" customWidth="1"/>
    <col min="9849" max="9849" width="13.44140625" style="3" bestFit="1" customWidth="1"/>
    <col min="9850" max="9850" width="14.6640625" style="3" bestFit="1" customWidth="1"/>
    <col min="9851" max="9851" width="13.44140625" style="3" bestFit="1" customWidth="1"/>
    <col min="9852" max="9852" width="14.6640625" style="3" bestFit="1" customWidth="1"/>
    <col min="9853" max="9853" width="13.44140625" style="3" bestFit="1" customWidth="1"/>
    <col min="9854" max="9856" width="14.6640625" style="3" bestFit="1" customWidth="1"/>
    <col min="9857" max="9857" width="13.44140625" style="3" bestFit="1" customWidth="1"/>
    <col min="9858" max="9860" width="14.6640625" style="3" bestFit="1" customWidth="1"/>
    <col min="9861" max="9862" width="15.5546875" style="3" bestFit="1" customWidth="1"/>
    <col min="9863" max="10089" width="9.109375" style="3"/>
    <col min="10090" max="10090" width="13.44140625" style="3" customWidth="1"/>
    <col min="10091" max="10091" width="16.5546875" style="3" bestFit="1" customWidth="1"/>
    <col min="10092" max="10092" width="14.6640625" style="3" bestFit="1" customWidth="1"/>
    <col min="10093" max="10095" width="15.5546875" style="3" bestFit="1" customWidth="1"/>
    <col min="10096" max="10097" width="14.6640625" style="3" bestFit="1" customWidth="1"/>
    <col min="10098" max="10099" width="15.5546875" style="3" bestFit="1" customWidth="1"/>
    <col min="10100" max="10102" width="14.6640625" style="3" bestFit="1" customWidth="1"/>
    <col min="10103" max="10103" width="15.5546875" style="3" bestFit="1" customWidth="1"/>
    <col min="10104" max="10104" width="14.6640625" style="3" bestFit="1" customWidth="1"/>
    <col min="10105" max="10105" width="13.44140625" style="3" bestFit="1" customWidth="1"/>
    <col min="10106" max="10106" width="14.6640625" style="3" bestFit="1" customWidth="1"/>
    <col min="10107" max="10107" width="13.44140625" style="3" bestFit="1" customWidth="1"/>
    <col min="10108" max="10108" width="14.6640625" style="3" bestFit="1" customWidth="1"/>
    <col min="10109" max="10109" width="13.44140625" style="3" bestFit="1" customWidth="1"/>
    <col min="10110" max="10112" width="14.6640625" style="3" bestFit="1" customWidth="1"/>
    <col min="10113" max="10113" width="13.44140625" style="3" bestFit="1" customWidth="1"/>
    <col min="10114" max="10116" width="14.6640625" style="3" bestFit="1" customWidth="1"/>
    <col min="10117" max="10118" width="15.5546875" style="3" bestFit="1" customWidth="1"/>
    <col min="10119" max="10345" width="9.109375" style="3"/>
    <col min="10346" max="10346" width="13.44140625" style="3" customWidth="1"/>
    <col min="10347" max="10347" width="16.5546875" style="3" bestFit="1" customWidth="1"/>
    <col min="10348" max="10348" width="14.6640625" style="3" bestFit="1" customWidth="1"/>
    <col min="10349" max="10351" width="15.5546875" style="3" bestFit="1" customWidth="1"/>
    <col min="10352" max="10353" width="14.6640625" style="3" bestFit="1" customWidth="1"/>
    <col min="10354" max="10355" width="15.5546875" style="3" bestFit="1" customWidth="1"/>
    <col min="10356" max="10358" width="14.6640625" style="3" bestFit="1" customWidth="1"/>
    <col min="10359" max="10359" width="15.5546875" style="3" bestFit="1" customWidth="1"/>
    <col min="10360" max="10360" width="14.6640625" style="3" bestFit="1" customWidth="1"/>
    <col min="10361" max="10361" width="13.44140625" style="3" bestFit="1" customWidth="1"/>
    <col min="10362" max="10362" width="14.6640625" style="3" bestFit="1" customWidth="1"/>
    <col min="10363" max="10363" width="13.44140625" style="3" bestFit="1" customWidth="1"/>
    <col min="10364" max="10364" width="14.6640625" style="3" bestFit="1" customWidth="1"/>
    <col min="10365" max="10365" width="13.44140625" style="3" bestFit="1" customWidth="1"/>
    <col min="10366" max="10368" width="14.6640625" style="3" bestFit="1" customWidth="1"/>
    <col min="10369" max="10369" width="13.44140625" style="3" bestFit="1" customWidth="1"/>
    <col min="10370" max="10372" width="14.6640625" style="3" bestFit="1" customWidth="1"/>
    <col min="10373" max="10374" width="15.5546875" style="3" bestFit="1" customWidth="1"/>
    <col min="10375" max="10601" width="9.109375" style="3"/>
    <col min="10602" max="10602" width="13.44140625" style="3" customWidth="1"/>
    <col min="10603" max="10603" width="16.5546875" style="3" bestFit="1" customWidth="1"/>
    <col min="10604" max="10604" width="14.6640625" style="3" bestFit="1" customWidth="1"/>
    <col min="10605" max="10607" width="15.5546875" style="3" bestFit="1" customWidth="1"/>
    <col min="10608" max="10609" width="14.6640625" style="3" bestFit="1" customWidth="1"/>
    <col min="10610" max="10611" width="15.5546875" style="3" bestFit="1" customWidth="1"/>
    <col min="10612" max="10614" width="14.6640625" style="3" bestFit="1" customWidth="1"/>
    <col min="10615" max="10615" width="15.5546875" style="3" bestFit="1" customWidth="1"/>
    <col min="10616" max="10616" width="14.6640625" style="3" bestFit="1" customWidth="1"/>
    <col min="10617" max="10617" width="13.44140625" style="3" bestFit="1" customWidth="1"/>
    <col min="10618" max="10618" width="14.6640625" style="3" bestFit="1" customWidth="1"/>
    <col min="10619" max="10619" width="13.44140625" style="3" bestFit="1" customWidth="1"/>
    <col min="10620" max="10620" width="14.6640625" style="3" bestFit="1" customWidth="1"/>
    <col min="10621" max="10621" width="13.44140625" style="3" bestFit="1" customWidth="1"/>
    <col min="10622" max="10624" width="14.6640625" style="3" bestFit="1" customWidth="1"/>
    <col min="10625" max="10625" width="13.44140625" style="3" bestFit="1" customWidth="1"/>
    <col min="10626" max="10628" width="14.6640625" style="3" bestFit="1" customWidth="1"/>
    <col min="10629" max="10630" width="15.5546875" style="3" bestFit="1" customWidth="1"/>
    <col min="10631" max="10857" width="9.109375" style="3"/>
    <col min="10858" max="10858" width="13.44140625" style="3" customWidth="1"/>
    <col min="10859" max="10859" width="16.5546875" style="3" bestFit="1" customWidth="1"/>
    <col min="10860" max="10860" width="14.6640625" style="3" bestFit="1" customWidth="1"/>
    <col min="10861" max="10863" width="15.5546875" style="3" bestFit="1" customWidth="1"/>
    <col min="10864" max="10865" width="14.6640625" style="3" bestFit="1" customWidth="1"/>
    <col min="10866" max="10867" width="15.5546875" style="3" bestFit="1" customWidth="1"/>
    <col min="10868" max="10870" width="14.6640625" style="3" bestFit="1" customWidth="1"/>
    <col min="10871" max="10871" width="15.5546875" style="3" bestFit="1" customWidth="1"/>
    <col min="10872" max="10872" width="14.6640625" style="3" bestFit="1" customWidth="1"/>
    <col min="10873" max="10873" width="13.44140625" style="3" bestFit="1" customWidth="1"/>
    <col min="10874" max="10874" width="14.6640625" style="3" bestFit="1" customWidth="1"/>
    <col min="10875" max="10875" width="13.44140625" style="3" bestFit="1" customWidth="1"/>
    <col min="10876" max="10876" width="14.6640625" style="3" bestFit="1" customWidth="1"/>
    <col min="10877" max="10877" width="13.44140625" style="3" bestFit="1" customWidth="1"/>
    <col min="10878" max="10880" width="14.6640625" style="3" bestFit="1" customWidth="1"/>
    <col min="10881" max="10881" width="13.44140625" style="3" bestFit="1" customWidth="1"/>
    <col min="10882" max="10884" width="14.6640625" style="3" bestFit="1" customWidth="1"/>
    <col min="10885" max="10886" width="15.5546875" style="3" bestFit="1" customWidth="1"/>
    <col min="10887" max="11113" width="9.109375" style="3"/>
    <col min="11114" max="11114" width="13.44140625" style="3" customWidth="1"/>
    <col min="11115" max="11115" width="16.5546875" style="3" bestFit="1" customWidth="1"/>
    <col min="11116" max="11116" width="14.6640625" style="3" bestFit="1" customWidth="1"/>
    <col min="11117" max="11119" width="15.5546875" style="3" bestFit="1" customWidth="1"/>
    <col min="11120" max="11121" width="14.6640625" style="3" bestFit="1" customWidth="1"/>
    <col min="11122" max="11123" width="15.5546875" style="3" bestFit="1" customWidth="1"/>
    <col min="11124" max="11126" width="14.6640625" style="3" bestFit="1" customWidth="1"/>
    <col min="11127" max="11127" width="15.5546875" style="3" bestFit="1" customWidth="1"/>
    <col min="11128" max="11128" width="14.6640625" style="3" bestFit="1" customWidth="1"/>
    <col min="11129" max="11129" width="13.44140625" style="3" bestFit="1" customWidth="1"/>
    <col min="11130" max="11130" width="14.6640625" style="3" bestFit="1" customWidth="1"/>
    <col min="11131" max="11131" width="13.44140625" style="3" bestFit="1" customWidth="1"/>
    <col min="11132" max="11132" width="14.6640625" style="3" bestFit="1" customWidth="1"/>
    <col min="11133" max="11133" width="13.44140625" style="3" bestFit="1" customWidth="1"/>
    <col min="11134" max="11136" width="14.6640625" style="3" bestFit="1" customWidth="1"/>
    <col min="11137" max="11137" width="13.44140625" style="3" bestFit="1" customWidth="1"/>
    <col min="11138" max="11140" width="14.6640625" style="3" bestFit="1" customWidth="1"/>
    <col min="11141" max="11142" width="15.5546875" style="3" bestFit="1" customWidth="1"/>
    <col min="11143" max="11369" width="9.109375" style="3"/>
    <col min="11370" max="11370" width="13.44140625" style="3" customWidth="1"/>
    <col min="11371" max="11371" width="16.5546875" style="3" bestFit="1" customWidth="1"/>
    <col min="11372" max="11372" width="14.6640625" style="3" bestFit="1" customWidth="1"/>
    <col min="11373" max="11375" width="15.5546875" style="3" bestFit="1" customWidth="1"/>
    <col min="11376" max="11377" width="14.6640625" style="3" bestFit="1" customWidth="1"/>
    <col min="11378" max="11379" width="15.5546875" style="3" bestFit="1" customWidth="1"/>
    <col min="11380" max="11382" width="14.6640625" style="3" bestFit="1" customWidth="1"/>
    <col min="11383" max="11383" width="15.5546875" style="3" bestFit="1" customWidth="1"/>
    <col min="11384" max="11384" width="14.6640625" style="3" bestFit="1" customWidth="1"/>
    <col min="11385" max="11385" width="13.44140625" style="3" bestFit="1" customWidth="1"/>
    <col min="11386" max="11386" width="14.6640625" style="3" bestFit="1" customWidth="1"/>
    <col min="11387" max="11387" width="13.44140625" style="3" bestFit="1" customWidth="1"/>
    <col min="11388" max="11388" width="14.6640625" style="3" bestFit="1" customWidth="1"/>
    <col min="11389" max="11389" width="13.44140625" style="3" bestFit="1" customWidth="1"/>
    <col min="11390" max="11392" width="14.6640625" style="3" bestFit="1" customWidth="1"/>
    <col min="11393" max="11393" width="13.44140625" style="3" bestFit="1" customWidth="1"/>
    <col min="11394" max="11396" width="14.6640625" style="3" bestFit="1" customWidth="1"/>
    <col min="11397" max="11398" width="15.5546875" style="3" bestFit="1" customWidth="1"/>
    <col min="11399" max="11625" width="9.109375" style="3"/>
    <col min="11626" max="11626" width="13.44140625" style="3" customWidth="1"/>
    <col min="11627" max="11627" width="16.5546875" style="3" bestFit="1" customWidth="1"/>
    <col min="11628" max="11628" width="14.6640625" style="3" bestFit="1" customWidth="1"/>
    <col min="11629" max="11631" width="15.5546875" style="3" bestFit="1" customWidth="1"/>
    <col min="11632" max="11633" width="14.6640625" style="3" bestFit="1" customWidth="1"/>
    <col min="11634" max="11635" width="15.5546875" style="3" bestFit="1" customWidth="1"/>
    <col min="11636" max="11638" width="14.6640625" style="3" bestFit="1" customWidth="1"/>
    <col min="11639" max="11639" width="15.5546875" style="3" bestFit="1" customWidth="1"/>
    <col min="11640" max="11640" width="14.6640625" style="3" bestFit="1" customWidth="1"/>
    <col min="11641" max="11641" width="13.44140625" style="3" bestFit="1" customWidth="1"/>
    <col min="11642" max="11642" width="14.6640625" style="3" bestFit="1" customWidth="1"/>
    <col min="11643" max="11643" width="13.44140625" style="3" bestFit="1" customWidth="1"/>
    <col min="11644" max="11644" width="14.6640625" style="3" bestFit="1" customWidth="1"/>
    <col min="11645" max="11645" width="13.44140625" style="3" bestFit="1" customWidth="1"/>
    <col min="11646" max="11648" width="14.6640625" style="3" bestFit="1" customWidth="1"/>
    <col min="11649" max="11649" width="13.44140625" style="3" bestFit="1" customWidth="1"/>
    <col min="11650" max="11652" width="14.6640625" style="3" bestFit="1" customWidth="1"/>
    <col min="11653" max="11654" width="15.5546875" style="3" bestFit="1" customWidth="1"/>
    <col min="11655" max="11881" width="9.109375" style="3"/>
    <col min="11882" max="11882" width="13.44140625" style="3" customWidth="1"/>
    <col min="11883" max="11883" width="16.5546875" style="3" bestFit="1" customWidth="1"/>
    <col min="11884" max="11884" width="14.6640625" style="3" bestFit="1" customWidth="1"/>
    <col min="11885" max="11887" width="15.5546875" style="3" bestFit="1" customWidth="1"/>
    <col min="11888" max="11889" width="14.6640625" style="3" bestFit="1" customWidth="1"/>
    <col min="11890" max="11891" width="15.5546875" style="3" bestFit="1" customWidth="1"/>
    <col min="11892" max="11894" width="14.6640625" style="3" bestFit="1" customWidth="1"/>
    <col min="11895" max="11895" width="15.5546875" style="3" bestFit="1" customWidth="1"/>
    <col min="11896" max="11896" width="14.6640625" style="3" bestFit="1" customWidth="1"/>
    <col min="11897" max="11897" width="13.44140625" style="3" bestFit="1" customWidth="1"/>
    <col min="11898" max="11898" width="14.6640625" style="3" bestFit="1" customWidth="1"/>
    <col min="11899" max="11899" width="13.44140625" style="3" bestFit="1" customWidth="1"/>
    <col min="11900" max="11900" width="14.6640625" style="3" bestFit="1" customWidth="1"/>
    <col min="11901" max="11901" width="13.44140625" style="3" bestFit="1" customWidth="1"/>
    <col min="11902" max="11904" width="14.6640625" style="3" bestFit="1" customWidth="1"/>
    <col min="11905" max="11905" width="13.44140625" style="3" bestFit="1" customWidth="1"/>
    <col min="11906" max="11908" width="14.6640625" style="3" bestFit="1" customWidth="1"/>
    <col min="11909" max="11910" width="15.5546875" style="3" bestFit="1" customWidth="1"/>
    <col min="11911" max="12137" width="9.109375" style="3"/>
    <col min="12138" max="12138" width="13.44140625" style="3" customWidth="1"/>
    <col min="12139" max="12139" width="16.5546875" style="3" bestFit="1" customWidth="1"/>
    <col min="12140" max="12140" width="14.6640625" style="3" bestFit="1" customWidth="1"/>
    <col min="12141" max="12143" width="15.5546875" style="3" bestFit="1" customWidth="1"/>
    <col min="12144" max="12145" width="14.6640625" style="3" bestFit="1" customWidth="1"/>
    <col min="12146" max="12147" width="15.5546875" style="3" bestFit="1" customWidth="1"/>
    <col min="12148" max="12150" width="14.6640625" style="3" bestFit="1" customWidth="1"/>
    <col min="12151" max="12151" width="15.5546875" style="3" bestFit="1" customWidth="1"/>
    <col min="12152" max="12152" width="14.6640625" style="3" bestFit="1" customWidth="1"/>
    <col min="12153" max="12153" width="13.44140625" style="3" bestFit="1" customWidth="1"/>
    <col min="12154" max="12154" width="14.6640625" style="3" bestFit="1" customWidth="1"/>
    <col min="12155" max="12155" width="13.44140625" style="3" bestFit="1" customWidth="1"/>
    <col min="12156" max="12156" width="14.6640625" style="3" bestFit="1" customWidth="1"/>
    <col min="12157" max="12157" width="13.44140625" style="3" bestFit="1" customWidth="1"/>
    <col min="12158" max="12160" width="14.6640625" style="3" bestFit="1" customWidth="1"/>
    <col min="12161" max="12161" width="13.44140625" style="3" bestFit="1" customWidth="1"/>
    <col min="12162" max="12164" width="14.6640625" style="3" bestFit="1" customWidth="1"/>
    <col min="12165" max="12166" width="15.5546875" style="3" bestFit="1" customWidth="1"/>
    <col min="12167" max="12393" width="9.109375" style="3"/>
    <col min="12394" max="12394" width="13.44140625" style="3" customWidth="1"/>
    <col min="12395" max="12395" width="16.5546875" style="3" bestFit="1" customWidth="1"/>
    <col min="12396" max="12396" width="14.6640625" style="3" bestFit="1" customWidth="1"/>
    <col min="12397" max="12399" width="15.5546875" style="3" bestFit="1" customWidth="1"/>
    <col min="12400" max="12401" width="14.6640625" style="3" bestFit="1" customWidth="1"/>
    <col min="12402" max="12403" width="15.5546875" style="3" bestFit="1" customWidth="1"/>
    <col min="12404" max="12406" width="14.6640625" style="3" bestFit="1" customWidth="1"/>
    <col min="12407" max="12407" width="15.5546875" style="3" bestFit="1" customWidth="1"/>
    <col min="12408" max="12408" width="14.6640625" style="3" bestFit="1" customWidth="1"/>
    <col min="12409" max="12409" width="13.44140625" style="3" bestFit="1" customWidth="1"/>
    <col min="12410" max="12410" width="14.6640625" style="3" bestFit="1" customWidth="1"/>
    <col min="12411" max="12411" width="13.44140625" style="3" bestFit="1" customWidth="1"/>
    <col min="12412" max="12412" width="14.6640625" style="3" bestFit="1" customWidth="1"/>
    <col min="12413" max="12413" width="13.44140625" style="3" bestFit="1" customWidth="1"/>
    <col min="12414" max="12416" width="14.6640625" style="3" bestFit="1" customWidth="1"/>
    <col min="12417" max="12417" width="13.44140625" style="3" bestFit="1" customWidth="1"/>
    <col min="12418" max="12420" width="14.6640625" style="3" bestFit="1" customWidth="1"/>
    <col min="12421" max="12422" width="15.5546875" style="3" bestFit="1" customWidth="1"/>
    <col min="12423" max="12649" width="9.109375" style="3"/>
    <col min="12650" max="12650" width="13.44140625" style="3" customWidth="1"/>
    <col min="12651" max="12651" width="16.5546875" style="3" bestFit="1" customWidth="1"/>
    <col min="12652" max="12652" width="14.6640625" style="3" bestFit="1" customWidth="1"/>
    <col min="12653" max="12655" width="15.5546875" style="3" bestFit="1" customWidth="1"/>
    <col min="12656" max="12657" width="14.6640625" style="3" bestFit="1" customWidth="1"/>
    <col min="12658" max="12659" width="15.5546875" style="3" bestFit="1" customWidth="1"/>
    <col min="12660" max="12662" width="14.6640625" style="3" bestFit="1" customWidth="1"/>
    <col min="12663" max="12663" width="15.5546875" style="3" bestFit="1" customWidth="1"/>
    <col min="12664" max="12664" width="14.6640625" style="3" bestFit="1" customWidth="1"/>
    <col min="12665" max="12665" width="13.44140625" style="3" bestFit="1" customWidth="1"/>
    <col min="12666" max="12666" width="14.6640625" style="3" bestFit="1" customWidth="1"/>
    <col min="12667" max="12667" width="13.44140625" style="3" bestFit="1" customWidth="1"/>
    <col min="12668" max="12668" width="14.6640625" style="3" bestFit="1" customWidth="1"/>
    <col min="12669" max="12669" width="13.44140625" style="3" bestFit="1" customWidth="1"/>
    <col min="12670" max="12672" width="14.6640625" style="3" bestFit="1" customWidth="1"/>
    <col min="12673" max="12673" width="13.44140625" style="3" bestFit="1" customWidth="1"/>
    <col min="12674" max="12676" width="14.6640625" style="3" bestFit="1" customWidth="1"/>
    <col min="12677" max="12678" width="15.5546875" style="3" bestFit="1" customWidth="1"/>
    <col min="12679" max="12905" width="9.109375" style="3"/>
    <col min="12906" max="12906" width="13.44140625" style="3" customWidth="1"/>
    <col min="12907" max="12907" width="16.5546875" style="3" bestFit="1" customWidth="1"/>
    <col min="12908" max="12908" width="14.6640625" style="3" bestFit="1" customWidth="1"/>
    <col min="12909" max="12911" width="15.5546875" style="3" bestFit="1" customWidth="1"/>
    <col min="12912" max="12913" width="14.6640625" style="3" bestFit="1" customWidth="1"/>
    <col min="12914" max="12915" width="15.5546875" style="3" bestFit="1" customWidth="1"/>
    <col min="12916" max="12918" width="14.6640625" style="3" bestFit="1" customWidth="1"/>
    <col min="12919" max="12919" width="15.5546875" style="3" bestFit="1" customWidth="1"/>
    <col min="12920" max="12920" width="14.6640625" style="3" bestFit="1" customWidth="1"/>
    <col min="12921" max="12921" width="13.44140625" style="3" bestFit="1" customWidth="1"/>
    <col min="12922" max="12922" width="14.6640625" style="3" bestFit="1" customWidth="1"/>
    <col min="12923" max="12923" width="13.44140625" style="3" bestFit="1" customWidth="1"/>
    <col min="12924" max="12924" width="14.6640625" style="3" bestFit="1" customWidth="1"/>
    <col min="12925" max="12925" width="13.44140625" style="3" bestFit="1" customWidth="1"/>
    <col min="12926" max="12928" width="14.6640625" style="3" bestFit="1" customWidth="1"/>
    <col min="12929" max="12929" width="13.44140625" style="3" bestFit="1" customWidth="1"/>
    <col min="12930" max="12932" width="14.6640625" style="3" bestFit="1" customWidth="1"/>
    <col min="12933" max="12934" width="15.5546875" style="3" bestFit="1" customWidth="1"/>
    <col min="12935" max="13161" width="9.109375" style="3"/>
    <col min="13162" max="13162" width="13.44140625" style="3" customWidth="1"/>
    <col min="13163" max="13163" width="16.5546875" style="3" bestFit="1" customWidth="1"/>
    <col min="13164" max="13164" width="14.6640625" style="3" bestFit="1" customWidth="1"/>
    <col min="13165" max="13167" width="15.5546875" style="3" bestFit="1" customWidth="1"/>
    <col min="13168" max="13169" width="14.6640625" style="3" bestFit="1" customWidth="1"/>
    <col min="13170" max="13171" width="15.5546875" style="3" bestFit="1" customWidth="1"/>
    <col min="13172" max="13174" width="14.6640625" style="3" bestFit="1" customWidth="1"/>
    <col min="13175" max="13175" width="15.5546875" style="3" bestFit="1" customWidth="1"/>
    <col min="13176" max="13176" width="14.6640625" style="3" bestFit="1" customWidth="1"/>
    <col min="13177" max="13177" width="13.44140625" style="3" bestFit="1" customWidth="1"/>
    <col min="13178" max="13178" width="14.6640625" style="3" bestFit="1" customWidth="1"/>
    <col min="13179" max="13179" width="13.44140625" style="3" bestFit="1" customWidth="1"/>
    <col min="13180" max="13180" width="14.6640625" style="3" bestFit="1" customWidth="1"/>
    <col min="13181" max="13181" width="13.44140625" style="3" bestFit="1" customWidth="1"/>
    <col min="13182" max="13184" width="14.6640625" style="3" bestFit="1" customWidth="1"/>
    <col min="13185" max="13185" width="13.44140625" style="3" bestFit="1" customWidth="1"/>
    <col min="13186" max="13188" width="14.6640625" style="3" bestFit="1" customWidth="1"/>
    <col min="13189" max="13190" width="15.5546875" style="3" bestFit="1" customWidth="1"/>
    <col min="13191" max="13417" width="9.109375" style="3"/>
    <col min="13418" max="13418" width="13.44140625" style="3" customWidth="1"/>
    <col min="13419" max="13419" width="16.5546875" style="3" bestFit="1" customWidth="1"/>
    <col min="13420" max="13420" width="14.6640625" style="3" bestFit="1" customWidth="1"/>
    <col min="13421" max="13423" width="15.5546875" style="3" bestFit="1" customWidth="1"/>
    <col min="13424" max="13425" width="14.6640625" style="3" bestFit="1" customWidth="1"/>
    <col min="13426" max="13427" width="15.5546875" style="3" bestFit="1" customWidth="1"/>
    <col min="13428" max="13430" width="14.6640625" style="3" bestFit="1" customWidth="1"/>
    <col min="13431" max="13431" width="15.5546875" style="3" bestFit="1" customWidth="1"/>
    <col min="13432" max="13432" width="14.6640625" style="3" bestFit="1" customWidth="1"/>
    <col min="13433" max="13433" width="13.44140625" style="3" bestFit="1" customWidth="1"/>
    <col min="13434" max="13434" width="14.6640625" style="3" bestFit="1" customWidth="1"/>
    <col min="13435" max="13435" width="13.44140625" style="3" bestFit="1" customWidth="1"/>
    <col min="13436" max="13436" width="14.6640625" style="3" bestFit="1" customWidth="1"/>
    <col min="13437" max="13437" width="13.44140625" style="3" bestFit="1" customWidth="1"/>
    <col min="13438" max="13440" width="14.6640625" style="3" bestFit="1" customWidth="1"/>
    <col min="13441" max="13441" width="13.44140625" style="3" bestFit="1" customWidth="1"/>
    <col min="13442" max="13444" width="14.6640625" style="3" bestFit="1" customWidth="1"/>
    <col min="13445" max="13446" width="15.5546875" style="3" bestFit="1" customWidth="1"/>
    <col min="13447" max="13673" width="9.109375" style="3"/>
    <col min="13674" max="13674" width="13.44140625" style="3" customWidth="1"/>
    <col min="13675" max="13675" width="16.5546875" style="3" bestFit="1" customWidth="1"/>
    <col min="13676" max="13676" width="14.6640625" style="3" bestFit="1" customWidth="1"/>
    <col min="13677" max="13679" width="15.5546875" style="3" bestFit="1" customWidth="1"/>
    <col min="13680" max="13681" width="14.6640625" style="3" bestFit="1" customWidth="1"/>
    <col min="13682" max="13683" width="15.5546875" style="3" bestFit="1" customWidth="1"/>
    <col min="13684" max="13686" width="14.6640625" style="3" bestFit="1" customWidth="1"/>
    <col min="13687" max="13687" width="15.5546875" style="3" bestFit="1" customWidth="1"/>
    <col min="13688" max="13688" width="14.6640625" style="3" bestFit="1" customWidth="1"/>
    <col min="13689" max="13689" width="13.44140625" style="3" bestFit="1" customWidth="1"/>
    <col min="13690" max="13690" width="14.6640625" style="3" bestFit="1" customWidth="1"/>
    <col min="13691" max="13691" width="13.44140625" style="3" bestFit="1" customWidth="1"/>
    <col min="13692" max="13692" width="14.6640625" style="3" bestFit="1" customWidth="1"/>
    <col min="13693" max="13693" width="13.44140625" style="3" bestFit="1" customWidth="1"/>
    <col min="13694" max="13696" width="14.6640625" style="3" bestFit="1" customWidth="1"/>
    <col min="13697" max="13697" width="13.44140625" style="3" bestFit="1" customWidth="1"/>
    <col min="13698" max="13700" width="14.6640625" style="3" bestFit="1" customWidth="1"/>
    <col min="13701" max="13702" width="15.5546875" style="3" bestFit="1" customWidth="1"/>
    <col min="13703" max="13929" width="9.109375" style="3"/>
    <col min="13930" max="13930" width="13.44140625" style="3" customWidth="1"/>
    <col min="13931" max="13931" width="16.5546875" style="3" bestFit="1" customWidth="1"/>
    <col min="13932" max="13932" width="14.6640625" style="3" bestFit="1" customWidth="1"/>
    <col min="13933" max="13935" width="15.5546875" style="3" bestFit="1" customWidth="1"/>
    <col min="13936" max="13937" width="14.6640625" style="3" bestFit="1" customWidth="1"/>
    <col min="13938" max="13939" width="15.5546875" style="3" bestFit="1" customWidth="1"/>
    <col min="13940" max="13942" width="14.6640625" style="3" bestFit="1" customWidth="1"/>
    <col min="13943" max="13943" width="15.5546875" style="3" bestFit="1" customWidth="1"/>
    <col min="13944" max="13944" width="14.6640625" style="3" bestFit="1" customWidth="1"/>
    <col min="13945" max="13945" width="13.44140625" style="3" bestFit="1" customWidth="1"/>
    <col min="13946" max="13946" width="14.6640625" style="3" bestFit="1" customWidth="1"/>
    <col min="13947" max="13947" width="13.44140625" style="3" bestFit="1" customWidth="1"/>
    <col min="13948" max="13948" width="14.6640625" style="3" bestFit="1" customWidth="1"/>
    <col min="13949" max="13949" width="13.44140625" style="3" bestFit="1" customWidth="1"/>
    <col min="13950" max="13952" width="14.6640625" style="3" bestFit="1" customWidth="1"/>
    <col min="13953" max="13953" width="13.44140625" style="3" bestFit="1" customWidth="1"/>
    <col min="13954" max="13956" width="14.6640625" style="3" bestFit="1" customWidth="1"/>
    <col min="13957" max="13958" width="15.5546875" style="3" bestFit="1" customWidth="1"/>
    <col min="13959" max="14185" width="9.109375" style="3"/>
    <col min="14186" max="14186" width="13.44140625" style="3" customWidth="1"/>
    <col min="14187" max="14187" width="16.5546875" style="3" bestFit="1" customWidth="1"/>
    <col min="14188" max="14188" width="14.6640625" style="3" bestFit="1" customWidth="1"/>
    <col min="14189" max="14191" width="15.5546875" style="3" bestFit="1" customWidth="1"/>
    <col min="14192" max="14193" width="14.6640625" style="3" bestFit="1" customWidth="1"/>
    <col min="14194" max="14195" width="15.5546875" style="3" bestFit="1" customWidth="1"/>
    <col min="14196" max="14198" width="14.6640625" style="3" bestFit="1" customWidth="1"/>
    <col min="14199" max="14199" width="15.5546875" style="3" bestFit="1" customWidth="1"/>
    <col min="14200" max="14200" width="14.6640625" style="3" bestFit="1" customWidth="1"/>
    <col min="14201" max="14201" width="13.44140625" style="3" bestFit="1" customWidth="1"/>
    <col min="14202" max="14202" width="14.6640625" style="3" bestFit="1" customWidth="1"/>
    <col min="14203" max="14203" width="13.44140625" style="3" bestFit="1" customWidth="1"/>
    <col min="14204" max="14204" width="14.6640625" style="3" bestFit="1" customWidth="1"/>
    <col min="14205" max="14205" width="13.44140625" style="3" bestFit="1" customWidth="1"/>
    <col min="14206" max="14208" width="14.6640625" style="3" bestFit="1" customWidth="1"/>
    <col min="14209" max="14209" width="13.44140625" style="3" bestFit="1" customWidth="1"/>
    <col min="14210" max="14212" width="14.6640625" style="3" bestFit="1" customWidth="1"/>
    <col min="14213" max="14214" width="15.5546875" style="3" bestFit="1" customWidth="1"/>
    <col min="14215" max="14441" width="9.109375" style="3"/>
    <col min="14442" max="14442" width="13.44140625" style="3" customWidth="1"/>
    <col min="14443" max="14443" width="16.5546875" style="3" bestFit="1" customWidth="1"/>
    <col min="14444" max="14444" width="14.6640625" style="3" bestFit="1" customWidth="1"/>
    <col min="14445" max="14447" width="15.5546875" style="3" bestFit="1" customWidth="1"/>
    <col min="14448" max="14449" width="14.6640625" style="3" bestFit="1" customWidth="1"/>
    <col min="14450" max="14451" width="15.5546875" style="3" bestFit="1" customWidth="1"/>
    <col min="14452" max="14454" width="14.6640625" style="3" bestFit="1" customWidth="1"/>
    <col min="14455" max="14455" width="15.5546875" style="3" bestFit="1" customWidth="1"/>
    <col min="14456" max="14456" width="14.6640625" style="3" bestFit="1" customWidth="1"/>
    <col min="14457" max="14457" width="13.44140625" style="3" bestFit="1" customWidth="1"/>
    <col min="14458" max="14458" width="14.6640625" style="3" bestFit="1" customWidth="1"/>
    <col min="14459" max="14459" width="13.44140625" style="3" bestFit="1" customWidth="1"/>
    <col min="14460" max="14460" width="14.6640625" style="3" bestFit="1" customWidth="1"/>
    <col min="14461" max="14461" width="13.44140625" style="3" bestFit="1" customWidth="1"/>
    <col min="14462" max="14464" width="14.6640625" style="3" bestFit="1" customWidth="1"/>
    <col min="14465" max="14465" width="13.44140625" style="3" bestFit="1" customWidth="1"/>
    <col min="14466" max="14468" width="14.6640625" style="3" bestFit="1" customWidth="1"/>
    <col min="14469" max="14470" width="15.5546875" style="3" bestFit="1" customWidth="1"/>
    <col min="14471" max="14697" width="9.109375" style="3"/>
    <col min="14698" max="14698" width="13.44140625" style="3" customWidth="1"/>
    <col min="14699" max="14699" width="16.5546875" style="3" bestFit="1" customWidth="1"/>
    <col min="14700" max="14700" width="14.6640625" style="3" bestFit="1" customWidth="1"/>
    <col min="14701" max="14703" width="15.5546875" style="3" bestFit="1" customWidth="1"/>
    <col min="14704" max="14705" width="14.6640625" style="3" bestFit="1" customWidth="1"/>
    <col min="14706" max="14707" width="15.5546875" style="3" bestFit="1" customWidth="1"/>
    <col min="14708" max="14710" width="14.6640625" style="3" bestFit="1" customWidth="1"/>
    <col min="14711" max="14711" width="15.5546875" style="3" bestFit="1" customWidth="1"/>
    <col min="14712" max="14712" width="14.6640625" style="3" bestFit="1" customWidth="1"/>
    <col min="14713" max="14713" width="13.44140625" style="3" bestFit="1" customWidth="1"/>
    <col min="14714" max="14714" width="14.6640625" style="3" bestFit="1" customWidth="1"/>
    <col min="14715" max="14715" width="13.44140625" style="3" bestFit="1" customWidth="1"/>
    <col min="14716" max="14716" width="14.6640625" style="3" bestFit="1" customWidth="1"/>
    <col min="14717" max="14717" width="13.44140625" style="3" bestFit="1" customWidth="1"/>
    <col min="14718" max="14720" width="14.6640625" style="3" bestFit="1" customWidth="1"/>
    <col min="14721" max="14721" width="13.44140625" style="3" bestFit="1" customWidth="1"/>
    <col min="14722" max="14724" width="14.6640625" style="3" bestFit="1" customWidth="1"/>
    <col min="14725" max="14726" width="15.5546875" style="3" bestFit="1" customWidth="1"/>
    <col min="14727" max="14953" width="9.109375" style="3"/>
    <col min="14954" max="14954" width="13.44140625" style="3" customWidth="1"/>
    <col min="14955" max="14955" width="16.5546875" style="3" bestFit="1" customWidth="1"/>
    <col min="14956" max="14956" width="14.6640625" style="3" bestFit="1" customWidth="1"/>
    <col min="14957" max="14959" width="15.5546875" style="3" bestFit="1" customWidth="1"/>
    <col min="14960" max="14961" width="14.6640625" style="3" bestFit="1" customWidth="1"/>
    <col min="14962" max="14963" width="15.5546875" style="3" bestFit="1" customWidth="1"/>
    <col min="14964" max="14966" width="14.6640625" style="3" bestFit="1" customWidth="1"/>
    <col min="14967" max="14967" width="15.5546875" style="3" bestFit="1" customWidth="1"/>
    <col min="14968" max="14968" width="14.6640625" style="3" bestFit="1" customWidth="1"/>
    <col min="14969" max="14969" width="13.44140625" style="3" bestFit="1" customWidth="1"/>
    <col min="14970" max="14970" width="14.6640625" style="3" bestFit="1" customWidth="1"/>
    <col min="14971" max="14971" width="13.44140625" style="3" bestFit="1" customWidth="1"/>
    <col min="14972" max="14972" width="14.6640625" style="3" bestFit="1" customWidth="1"/>
    <col min="14973" max="14973" width="13.44140625" style="3" bestFit="1" customWidth="1"/>
    <col min="14974" max="14976" width="14.6640625" style="3" bestFit="1" customWidth="1"/>
    <col min="14977" max="14977" width="13.44140625" style="3" bestFit="1" customWidth="1"/>
    <col min="14978" max="14980" width="14.6640625" style="3" bestFit="1" customWidth="1"/>
    <col min="14981" max="14982" width="15.5546875" style="3" bestFit="1" customWidth="1"/>
    <col min="14983" max="15209" width="9.109375" style="3"/>
    <col min="15210" max="15210" width="13.44140625" style="3" customWidth="1"/>
    <col min="15211" max="15211" width="16.5546875" style="3" bestFit="1" customWidth="1"/>
    <col min="15212" max="15212" width="14.6640625" style="3" bestFit="1" customWidth="1"/>
    <col min="15213" max="15215" width="15.5546875" style="3" bestFit="1" customWidth="1"/>
    <col min="15216" max="15217" width="14.6640625" style="3" bestFit="1" customWidth="1"/>
    <col min="15218" max="15219" width="15.5546875" style="3" bestFit="1" customWidth="1"/>
    <col min="15220" max="15222" width="14.6640625" style="3" bestFit="1" customWidth="1"/>
    <col min="15223" max="15223" width="15.5546875" style="3" bestFit="1" customWidth="1"/>
    <col min="15224" max="15224" width="14.6640625" style="3" bestFit="1" customWidth="1"/>
    <col min="15225" max="15225" width="13.44140625" style="3" bestFit="1" customWidth="1"/>
    <col min="15226" max="15226" width="14.6640625" style="3" bestFit="1" customWidth="1"/>
    <col min="15227" max="15227" width="13.44140625" style="3" bestFit="1" customWidth="1"/>
    <col min="15228" max="15228" width="14.6640625" style="3" bestFit="1" customWidth="1"/>
    <col min="15229" max="15229" width="13.44140625" style="3" bestFit="1" customWidth="1"/>
    <col min="15230" max="15232" width="14.6640625" style="3" bestFit="1" customWidth="1"/>
    <col min="15233" max="15233" width="13.44140625" style="3" bestFit="1" customWidth="1"/>
    <col min="15234" max="15236" width="14.6640625" style="3" bestFit="1" customWidth="1"/>
    <col min="15237" max="15238" width="15.5546875" style="3" bestFit="1" customWidth="1"/>
    <col min="15239" max="15465" width="9.109375" style="3"/>
    <col min="15466" max="15466" width="13.44140625" style="3" customWidth="1"/>
    <col min="15467" max="15467" width="16.5546875" style="3" bestFit="1" customWidth="1"/>
    <col min="15468" max="15468" width="14.6640625" style="3" bestFit="1" customWidth="1"/>
    <col min="15469" max="15471" width="15.5546875" style="3" bestFit="1" customWidth="1"/>
    <col min="15472" max="15473" width="14.6640625" style="3" bestFit="1" customWidth="1"/>
    <col min="15474" max="15475" width="15.5546875" style="3" bestFit="1" customWidth="1"/>
    <col min="15476" max="15478" width="14.6640625" style="3" bestFit="1" customWidth="1"/>
    <col min="15479" max="15479" width="15.5546875" style="3" bestFit="1" customWidth="1"/>
    <col min="15480" max="15480" width="14.6640625" style="3" bestFit="1" customWidth="1"/>
    <col min="15481" max="15481" width="13.44140625" style="3" bestFit="1" customWidth="1"/>
    <col min="15482" max="15482" width="14.6640625" style="3" bestFit="1" customWidth="1"/>
    <col min="15483" max="15483" width="13.44140625" style="3" bestFit="1" customWidth="1"/>
    <col min="15484" max="15484" width="14.6640625" style="3" bestFit="1" customWidth="1"/>
    <col min="15485" max="15485" width="13.44140625" style="3" bestFit="1" customWidth="1"/>
    <col min="15486" max="15488" width="14.6640625" style="3" bestFit="1" customWidth="1"/>
    <col min="15489" max="15489" width="13.44140625" style="3" bestFit="1" customWidth="1"/>
    <col min="15490" max="15492" width="14.6640625" style="3" bestFit="1" customWidth="1"/>
    <col min="15493" max="15494" width="15.5546875" style="3" bestFit="1" customWidth="1"/>
    <col min="15495" max="15721" width="9.109375" style="3"/>
    <col min="15722" max="15722" width="13.44140625" style="3" customWidth="1"/>
    <col min="15723" max="15723" width="16.5546875" style="3" bestFit="1" customWidth="1"/>
    <col min="15724" max="15724" width="14.6640625" style="3" bestFit="1" customWidth="1"/>
    <col min="15725" max="15727" width="15.5546875" style="3" bestFit="1" customWidth="1"/>
    <col min="15728" max="15729" width="14.6640625" style="3" bestFit="1" customWidth="1"/>
    <col min="15730" max="15731" width="15.5546875" style="3" bestFit="1" customWidth="1"/>
    <col min="15732" max="15734" width="14.6640625" style="3" bestFit="1" customWidth="1"/>
    <col min="15735" max="15735" width="15.5546875" style="3" bestFit="1" customWidth="1"/>
    <col min="15736" max="15736" width="14.6640625" style="3" bestFit="1" customWidth="1"/>
    <col min="15737" max="15737" width="13.44140625" style="3" bestFit="1" customWidth="1"/>
    <col min="15738" max="15738" width="14.6640625" style="3" bestFit="1" customWidth="1"/>
    <col min="15739" max="15739" width="13.44140625" style="3" bestFit="1" customWidth="1"/>
    <col min="15740" max="15740" width="14.6640625" style="3" bestFit="1" customWidth="1"/>
    <col min="15741" max="15741" width="13.44140625" style="3" bestFit="1" customWidth="1"/>
    <col min="15742" max="15744" width="14.6640625" style="3" bestFit="1" customWidth="1"/>
    <col min="15745" max="15745" width="13.44140625" style="3" bestFit="1" customWidth="1"/>
    <col min="15746" max="15748" width="14.6640625" style="3" bestFit="1" customWidth="1"/>
    <col min="15749" max="15750" width="15.5546875" style="3" bestFit="1" customWidth="1"/>
    <col min="15751" max="15977" width="9.109375" style="3"/>
    <col min="15978" max="15978" width="13.44140625" style="3" customWidth="1"/>
    <col min="15979" max="15979" width="16.5546875" style="3" bestFit="1" customWidth="1"/>
    <col min="15980" max="15980" width="14.6640625" style="3" bestFit="1" customWidth="1"/>
    <col min="15981" max="15983" width="15.5546875" style="3" bestFit="1" customWidth="1"/>
    <col min="15984" max="15985" width="14.6640625" style="3" bestFit="1" customWidth="1"/>
    <col min="15986" max="15987" width="15.5546875" style="3" bestFit="1" customWidth="1"/>
    <col min="15988" max="15990" width="14.6640625" style="3" bestFit="1" customWidth="1"/>
    <col min="15991" max="15991" width="15.5546875" style="3" bestFit="1" customWidth="1"/>
    <col min="15992" max="15992" width="14.6640625" style="3" bestFit="1" customWidth="1"/>
    <col min="15993" max="15993" width="13.44140625" style="3" bestFit="1" customWidth="1"/>
    <col min="15994" max="15994" width="14.6640625" style="3" bestFit="1" customWidth="1"/>
    <col min="15995" max="15995" width="13.44140625" style="3" bestFit="1" customWidth="1"/>
    <col min="15996" max="15996" width="14.6640625" style="3" bestFit="1" customWidth="1"/>
    <col min="15997" max="15997" width="13.44140625" style="3" bestFit="1" customWidth="1"/>
    <col min="15998" max="16000" width="14.6640625" style="3" bestFit="1" customWidth="1"/>
    <col min="16001" max="16001" width="13.44140625" style="3" bestFit="1" customWidth="1"/>
    <col min="16002" max="16004" width="14.6640625" style="3" bestFit="1" customWidth="1"/>
    <col min="16005" max="16006" width="15.5546875" style="3" bestFit="1" customWidth="1"/>
    <col min="16007" max="16384" width="9.109375" style="3"/>
  </cols>
  <sheetData>
    <row r="1" spans="1:11" ht="25.5" customHeight="1">
      <c r="A1" s="135"/>
      <c r="B1" s="135"/>
      <c r="C1" s="135"/>
    </row>
    <row r="2" spans="1:11" ht="15.75" customHeight="1">
      <c r="A2" s="138" t="s">
        <v>360</v>
      </c>
      <c r="B2" s="138"/>
      <c r="C2" s="138"/>
      <c r="D2" s="138"/>
      <c r="E2" s="138"/>
      <c r="F2" s="138"/>
      <c r="G2" s="138"/>
    </row>
    <row r="3" spans="1:11">
      <c r="A3" s="119" t="s">
        <v>288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4.5" customHeight="1"/>
    <row r="5" spans="1:11" s="28" customFormat="1">
      <c r="A5" s="15" t="s">
        <v>345</v>
      </c>
      <c r="B5" s="104" t="s">
        <v>0</v>
      </c>
      <c r="C5" s="39" t="s">
        <v>1</v>
      </c>
      <c r="D5" s="39" t="s">
        <v>2</v>
      </c>
      <c r="E5" s="39" t="s">
        <v>12</v>
      </c>
      <c r="F5" s="39" t="s">
        <v>201</v>
      </c>
      <c r="G5" s="39" t="s">
        <v>202</v>
      </c>
      <c r="H5" s="39" t="s">
        <v>203</v>
      </c>
      <c r="I5" s="39" t="s">
        <v>204</v>
      </c>
      <c r="J5" s="39" t="s">
        <v>205</v>
      </c>
      <c r="K5" s="39" t="s">
        <v>213</v>
      </c>
    </row>
    <row r="6" spans="1:11" s="28" customFormat="1">
      <c r="A6" s="19" t="s">
        <v>4</v>
      </c>
      <c r="B6" s="120">
        <f>SUM(C6:K6)</f>
        <v>1128748540822.6001</v>
      </c>
      <c r="C6" s="123">
        <f>SUM(C7,C44)</f>
        <v>156873685033.90002</v>
      </c>
      <c r="D6" s="123">
        <f t="shared" ref="D6:K6" si="0">SUM(D7,D44)</f>
        <v>99417268458.780029</v>
      </c>
      <c r="E6" s="123">
        <f t="shared" si="0"/>
        <v>118029908740.74001</v>
      </c>
      <c r="F6" s="123">
        <f t="shared" si="0"/>
        <v>113438856806.80002</v>
      </c>
      <c r="G6" s="123">
        <f t="shared" si="0"/>
        <v>143095724137.22998</v>
      </c>
      <c r="H6" s="123">
        <f t="shared" si="0"/>
        <v>129564845586.03</v>
      </c>
      <c r="I6" s="123">
        <f t="shared" si="0"/>
        <v>127117501570.22003</v>
      </c>
      <c r="J6" s="123">
        <f t="shared" si="0"/>
        <v>128177304785.93999</v>
      </c>
      <c r="K6" s="123">
        <f t="shared" si="0"/>
        <v>113033445702.95999</v>
      </c>
    </row>
    <row r="7" spans="1:11" s="28" customFormat="1">
      <c r="A7" s="19" t="s">
        <v>5</v>
      </c>
      <c r="B7" s="121">
        <f t="shared" ref="B7:B57" si="1">SUM(C7:K7)</f>
        <v>1065573835698.2699</v>
      </c>
      <c r="C7" s="123">
        <f>SUM(C8,C11,C37:C43)</f>
        <v>134043817982.06001</v>
      </c>
      <c r="D7" s="123">
        <f t="shared" ref="D7:K7" si="2">SUM(D8,D11,D37:D43)</f>
        <v>96338480318.370026</v>
      </c>
      <c r="E7" s="123">
        <f t="shared" si="2"/>
        <v>107352506183.74001</v>
      </c>
      <c r="F7" s="123">
        <f t="shared" si="2"/>
        <v>102404668220.70001</v>
      </c>
      <c r="G7" s="123">
        <f t="shared" si="2"/>
        <v>136645613334.87999</v>
      </c>
      <c r="H7" s="123">
        <f t="shared" si="2"/>
        <v>128091926452.70999</v>
      </c>
      <c r="I7" s="123">
        <f t="shared" si="2"/>
        <v>126196810459.87003</v>
      </c>
      <c r="J7" s="123">
        <f t="shared" si="2"/>
        <v>125024534890.43999</v>
      </c>
      <c r="K7" s="123">
        <f t="shared" si="2"/>
        <v>109475477855.49998</v>
      </c>
    </row>
    <row r="8" spans="1:11" s="28" customFormat="1">
      <c r="A8" s="21" t="s">
        <v>265</v>
      </c>
      <c r="B8" s="121">
        <f t="shared" si="1"/>
        <v>6680365451.3699999</v>
      </c>
      <c r="C8" s="123">
        <f>SUM(C9:C10)</f>
        <v>742262814.12</v>
      </c>
      <c r="D8" s="123">
        <f t="shared" ref="D8:K8" si="3">SUM(D9:D10)</f>
        <v>742262829.99000001</v>
      </c>
      <c r="E8" s="123">
        <f t="shared" si="3"/>
        <v>993161077.78999996</v>
      </c>
      <c r="F8" s="123">
        <f t="shared" si="3"/>
        <v>491364582</v>
      </c>
      <c r="G8" s="123">
        <f t="shared" si="3"/>
        <v>742262829.71000004</v>
      </c>
      <c r="H8" s="123">
        <f t="shared" si="3"/>
        <v>742262829.00999999</v>
      </c>
      <c r="I8" s="123">
        <f t="shared" si="3"/>
        <v>742262828.75</v>
      </c>
      <c r="J8" s="123">
        <f t="shared" si="3"/>
        <v>742262830</v>
      </c>
      <c r="K8" s="123">
        <f t="shared" si="3"/>
        <v>742262830</v>
      </c>
    </row>
    <row r="9" spans="1:11" s="28" customFormat="1">
      <c r="A9" s="1" t="s">
        <v>264</v>
      </c>
      <c r="B9" s="121">
        <f t="shared" si="1"/>
        <v>2258084232</v>
      </c>
      <c r="C9" s="122">
        <v>250898248</v>
      </c>
      <c r="D9" s="122">
        <v>250898248</v>
      </c>
      <c r="E9" s="122">
        <v>501796496</v>
      </c>
      <c r="F9" s="128">
        <v>0</v>
      </c>
      <c r="G9" s="122">
        <v>250898248</v>
      </c>
      <c r="H9" s="122">
        <v>250898248</v>
      </c>
      <c r="I9" s="122">
        <v>250898248</v>
      </c>
      <c r="J9" s="122">
        <v>250898248</v>
      </c>
      <c r="K9" s="122">
        <v>250898248</v>
      </c>
    </row>
    <row r="10" spans="1:11">
      <c r="A10" s="1" t="s">
        <v>197</v>
      </c>
      <c r="B10" s="121">
        <f t="shared" si="1"/>
        <v>4422281219.3699999</v>
      </c>
      <c r="C10" s="122">
        <v>491364566.12</v>
      </c>
      <c r="D10" s="122">
        <v>491364581.99000001</v>
      </c>
      <c r="E10" s="122">
        <v>491364581.79000002</v>
      </c>
      <c r="F10" s="122">
        <v>491364582</v>
      </c>
      <c r="G10" s="122">
        <v>491364581.70999998</v>
      </c>
      <c r="H10" s="122">
        <v>491364581.00999999</v>
      </c>
      <c r="I10" s="122">
        <v>491364580.75</v>
      </c>
      <c r="J10" s="122">
        <v>491364582</v>
      </c>
      <c r="K10" s="122">
        <v>491364582</v>
      </c>
    </row>
    <row r="11" spans="1:11" s="28" customFormat="1">
      <c r="A11" s="21" t="s">
        <v>253</v>
      </c>
      <c r="B11" s="121">
        <f t="shared" si="1"/>
        <v>1038479792805.87</v>
      </c>
      <c r="C11" s="126">
        <f>SUM(C12:C36)</f>
        <v>131217991727.27002</v>
      </c>
      <c r="D11" s="126">
        <f t="shared" ref="D11:K11" si="4">SUM(D12:D36)</f>
        <v>93263424376.330002</v>
      </c>
      <c r="E11" s="126">
        <f t="shared" si="4"/>
        <v>104245471355.85001</v>
      </c>
      <c r="F11" s="126">
        <f t="shared" si="4"/>
        <v>99825997690.230011</v>
      </c>
      <c r="G11" s="126">
        <f t="shared" si="4"/>
        <v>133541464176.15999</v>
      </c>
      <c r="H11" s="126">
        <f t="shared" si="4"/>
        <v>124978540297.92999</v>
      </c>
      <c r="I11" s="126">
        <f t="shared" si="4"/>
        <v>123104661680.37003</v>
      </c>
      <c r="J11" s="126">
        <f t="shared" si="4"/>
        <v>121922206649.69998</v>
      </c>
      <c r="K11" s="126">
        <f t="shared" si="4"/>
        <v>106380034852.03</v>
      </c>
    </row>
    <row r="12" spans="1:11" s="28" customFormat="1">
      <c r="A12" s="1" t="s">
        <v>266</v>
      </c>
      <c r="B12" s="121">
        <f t="shared" si="1"/>
        <v>77001970928.640015</v>
      </c>
      <c r="C12" s="124">
        <v>6030707840.79</v>
      </c>
      <c r="D12" s="124">
        <v>6207847663.1800013</v>
      </c>
      <c r="E12" s="124">
        <v>12263923740.440004</v>
      </c>
      <c r="F12" s="124">
        <v>9009781179.3599987</v>
      </c>
      <c r="G12" s="124">
        <v>9140194075.1200008</v>
      </c>
      <c r="H12" s="124">
        <v>11929469682</v>
      </c>
      <c r="I12" s="124">
        <v>7720195942.9700012</v>
      </c>
      <c r="J12" s="124">
        <v>7309520552.5100012</v>
      </c>
      <c r="K12" s="124">
        <v>7390330252.2699986</v>
      </c>
    </row>
    <row r="13" spans="1:11" s="28" customFormat="1">
      <c r="A13" s="24" t="s">
        <v>267</v>
      </c>
      <c r="B13" s="121">
        <f t="shared" si="1"/>
        <v>54944155814.860001</v>
      </c>
      <c r="C13" s="124">
        <v>4801318341.5499992</v>
      </c>
      <c r="D13" s="124">
        <v>5514872419.750001</v>
      </c>
      <c r="E13" s="124">
        <v>5563054945.8800011</v>
      </c>
      <c r="F13" s="124">
        <v>5524281148.8500004</v>
      </c>
      <c r="G13" s="124">
        <v>5906342255.000001</v>
      </c>
      <c r="H13" s="124">
        <v>5941116538.3000002</v>
      </c>
      <c r="I13" s="124">
        <v>6041347915.289999</v>
      </c>
      <c r="J13" s="124">
        <v>5335260990.0100012</v>
      </c>
      <c r="K13" s="124">
        <v>10316561260.23</v>
      </c>
    </row>
    <row r="14" spans="1:11" s="28" customFormat="1">
      <c r="A14" s="24" t="s">
        <v>254</v>
      </c>
      <c r="B14" s="121">
        <f t="shared" si="1"/>
        <v>43382455222.369995</v>
      </c>
      <c r="C14" s="124">
        <v>4470609182.46</v>
      </c>
      <c r="D14" s="124">
        <v>4491139918.2699995</v>
      </c>
      <c r="E14" s="124">
        <v>4791264823.3799992</v>
      </c>
      <c r="F14" s="124">
        <v>4684622254.0799999</v>
      </c>
      <c r="G14" s="124">
        <v>4831098252.71</v>
      </c>
      <c r="H14" s="124">
        <v>4985397483.9200001</v>
      </c>
      <c r="I14" s="124">
        <v>5226558711.1800003</v>
      </c>
      <c r="J14" s="124">
        <v>4948229834.6699991</v>
      </c>
      <c r="K14" s="124">
        <v>4953534761.6999998</v>
      </c>
    </row>
    <row r="15" spans="1:11" s="28" customFormat="1">
      <c r="A15" s="24" t="s">
        <v>255</v>
      </c>
      <c r="B15" s="121">
        <f t="shared" si="1"/>
        <v>10025526293.509998</v>
      </c>
      <c r="C15" s="124">
        <v>849777327.25000012</v>
      </c>
      <c r="D15" s="124">
        <v>929627271.98999989</v>
      </c>
      <c r="E15" s="124">
        <v>1226257818.6599998</v>
      </c>
      <c r="F15" s="124">
        <v>1303583846.4300001</v>
      </c>
      <c r="G15" s="124">
        <v>1104188621.9100001</v>
      </c>
      <c r="H15" s="124">
        <v>1001197629.1499999</v>
      </c>
      <c r="I15" s="124">
        <v>1347315665.8699999</v>
      </c>
      <c r="J15" s="124">
        <v>1265012873.96</v>
      </c>
      <c r="K15" s="124">
        <v>998565238.28999996</v>
      </c>
    </row>
    <row r="16" spans="1:11" s="28" customFormat="1">
      <c r="A16" s="24" t="s">
        <v>268</v>
      </c>
      <c r="B16" s="121">
        <f t="shared" si="1"/>
        <v>15160184178.82</v>
      </c>
      <c r="C16" s="124">
        <v>1396488575.1599996</v>
      </c>
      <c r="D16" s="124">
        <v>1406212566.8000002</v>
      </c>
      <c r="E16" s="124">
        <v>1923365387.5299997</v>
      </c>
      <c r="F16" s="124">
        <v>1741575606.04</v>
      </c>
      <c r="G16" s="124">
        <v>1450988353.5000002</v>
      </c>
      <c r="H16" s="124">
        <v>1549656574.72</v>
      </c>
      <c r="I16" s="124">
        <v>1506387915.9200001</v>
      </c>
      <c r="J16" s="124">
        <v>1461041004.2699997</v>
      </c>
      <c r="K16" s="124">
        <v>2724468194.8799996</v>
      </c>
    </row>
    <row r="17" spans="1:11" s="28" customFormat="1">
      <c r="A17" s="24" t="s">
        <v>269</v>
      </c>
      <c r="B17" s="121">
        <f t="shared" si="1"/>
        <v>210456928777.85001</v>
      </c>
      <c r="C17" s="124">
        <v>21936833669.84</v>
      </c>
      <c r="D17" s="124">
        <v>21452358455.090004</v>
      </c>
      <c r="E17" s="124">
        <v>21525200374.32</v>
      </c>
      <c r="F17" s="124">
        <v>22930791842.809998</v>
      </c>
      <c r="G17" s="124">
        <v>23652338683.010002</v>
      </c>
      <c r="H17" s="124">
        <v>26264721178.869999</v>
      </c>
      <c r="I17" s="124">
        <v>21699225876.260002</v>
      </c>
      <c r="J17" s="124">
        <v>27905208838.380001</v>
      </c>
      <c r="K17" s="124">
        <v>23090249859.269993</v>
      </c>
    </row>
    <row r="18" spans="1:11" s="28" customFormat="1">
      <c r="A18" s="24" t="s">
        <v>270</v>
      </c>
      <c r="B18" s="121">
        <f t="shared" si="1"/>
        <v>114733033007.23001</v>
      </c>
      <c r="C18" s="124">
        <v>9574583610.3600025</v>
      </c>
      <c r="D18" s="124">
        <v>11746889999.880001</v>
      </c>
      <c r="E18" s="124">
        <v>11281768440.470001</v>
      </c>
      <c r="F18" s="124">
        <v>13085249281.489998</v>
      </c>
      <c r="G18" s="124">
        <v>13731454114.429998</v>
      </c>
      <c r="H18" s="124">
        <v>12510082817.330002</v>
      </c>
      <c r="I18" s="124">
        <v>14888896079.25</v>
      </c>
      <c r="J18" s="124">
        <v>12825742431.699999</v>
      </c>
      <c r="K18" s="124">
        <v>15088366232.320004</v>
      </c>
    </row>
    <row r="19" spans="1:11" s="28" customFormat="1">
      <c r="A19" s="24" t="s">
        <v>271</v>
      </c>
      <c r="B19" s="121">
        <f t="shared" si="1"/>
        <v>3252142471.3600001</v>
      </c>
      <c r="C19" s="122">
        <v>159095232.29999998</v>
      </c>
      <c r="D19" s="122">
        <v>212473724.33000001</v>
      </c>
      <c r="E19" s="122">
        <v>211131455.63</v>
      </c>
      <c r="F19" s="122">
        <v>241294499.92999998</v>
      </c>
      <c r="G19" s="122">
        <v>338338183.57999998</v>
      </c>
      <c r="H19" s="122">
        <v>450733736.93000013</v>
      </c>
      <c r="I19" s="122">
        <v>865718624.96000016</v>
      </c>
      <c r="J19" s="122">
        <v>482650642.21999997</v>
      </c>
      <c r="K19" s="122">
        <v>290706371.48000002</v>
      </c>
    </row>
    <row r="20" spans="1:11" s="28" customFormat="1">
      <c r="A20" s="24" t="s">
        <v>272</v>
      </c>
      <c r="B20" s="121">
        <f t="shared" si="1"/>
        <v>1767012300.9500003</v>
      </c>
      <c r="C20" s="124">
        <v>146597243.99000001</v>
      </c>
      <c r="D20" s="124">
        <v>176555188.85999998</v>
      </c>
      <c r="E20" s="124">
        <v>195930351.75</v>
      </c>
      <c r="F20" s="124">
        <v>207573330.72999999</v>
      </c>
      <c r="G20" s="124">
        <v>130730092.02</v>
      </c>
      <c r="H20" s="124">
        <v>232133170.88</v>
      </c>
      <c r="I20" s="124">
        <v>192028437.68000001</v>
      </c>
      <c r="J20" s="124">
        <v>184417799.91</v>
      </c>
      <c r="K20" s="124">
        <v>301046685.13</v>
      </c>
    </row>
    <row r="21" spans="1:11" s="28" customFormat="1">
      <c r="A21" s="24" t="s">
        <v>273</v>
      </c>
      <c r="B21" s="121">
        <f t="shared" si="1"/>
        <v>10817937336.560001</v>
      </c>
      <c r="C21" s="122">
        <v>895410900.01000011</v>
      </c>
      <c r="D21" s="122">
        <v>1188097194.3700004</v>
      </c>
      <c r="E21" s="122">
        <v>1103689204.8099999</v>
      </c>
      <c r="F21" s="122">
        <v>1195259912.9199996</v>
      </c>
      <c r="G21" s="122">
        <v>1398520474.7600005</v>
      </c>
      <c r="H21" s="122">
        <v>1341096322.2700002</v>
      </c>
      <c r="I21" s="122">
        <v>1345558058.0900002</v>
      </c>
      <c r="J21" s="122">
        <v>1103514134.8899999</v>
      </c>
      <c r="K21" s="122">
        <v>1246791134.4399998</v>
      </c>
    </row>
    <row r="22" spans="1:11" s="28" customFormat="1">
      <c r="A22" s="24" t="s">
        <v>274</v>
      </c>
      <c r="B22" s="121">
        <f t="shared" si="1"/>
        <v>50729773956.689995</v>
      </c>
      <c r="C22" s="122">
        <v>3345364937.7999992</v>
      </c>
      <c r="D22" s="122">
        <v>5808409308.289999</v>
      </c>
      <c r="E22" s="122">
        <v>3938924823.5799999</v>
      </c>
      <c r="F22" s="122">
        <v>6559882361.500001</v>
      </c>
      <c r="G22" s="122">
        <v>4257764986.2299995</v>
      </c>
      <c r="H22" s="122">
        <v>4881840649.7300005</v>
      </c>
      <c r="I22" s="122">
        <v>5880464949.2799988</v>
      </c>
      <c r="J22" s="122">
        <v>7193290416.0599995</v>
      </c>
      <c r="K22" s="122">
        <v>8863831524.2200012</v>
      </c>
    </row>
    <row r="23" spans="1:11" s="28" customFormat="1">
      <c r="A23" s="24" t="s">
        <v>344</v>
      </c>
      <c r="B23" s="121">
        <f t="shared" si="1"/>
        <v>15735301492.519999</v>
      </c>
      <c r="C23" s="124">
        <v>1640029396.2099998</v>
      </c>
      <c r="D23" s="124">
        <v>1651898147.4100001</v>
      </c>
      <c r="E23" s="124">
        <v>3419467020.3899994</v>
      </c>
      <c r="F23" s="124">
        <v>2426033326.7400002</v>
      </c>
      <c r="G23" s="124">
        <v>1842943584.3899999</v>
      </c>
      <c r="H23" s="124">
        <v>967860254.23000002</v>
      </c>
      <c r="I23" s="124">
        <v>1265978942.1799998</v>
      </c>
      <c r="J23" s="124">
        <v>1391864047.3200002</v>
      </c>
      <c r="K23" s="124">
        <v>1129226773.6500001</v>
      </c>
    </row>
    <row r="24" spans="1:11" s="28" customFormat="1">
      <c r="A24" s="24" t="s">
        <v>257</v>
      </c>
      <c r="B24" s="121">
        <f t="shared" si="1"/>
        <v>4149842304.5499997</v>
      </c>
      <c r="C24" s="124">
        <v>132241137.41</v>
      </c>
      <c r="D24" s="124">
        <v>315828414.52999997</v>
      </c>
      <c r="E24" s="124">
        <v>373655541.23000002</v>
      </c>
      <c r="F24" s="124">
        <v>465485395.90000004</v>
      </c>
      <c r="G24" s="124">
        <v>428670850.75999999</v>
      </c>
      <c r="H24" s="124">
        <v>743806064.90999997</v>
      </c>
      <c r="I24" s="124">
        <v>492462866.38999999</v>
      </c>
      <c r="J24" s="124">
        <v>488197621.48000002</v>
      </c>
      <c r="K24" s="124">
        <v>709494411.94000006</v>
      </c>
    </row>
    <row r="25" spans="1:11" s="28" customFormat="1">
      <c r="A25" s="24" t="s">
        <v>276</v>
      </c>
      <c r="B25" s="121">
        <f t="shared" si="1"/>
        <v>8903415176.1499996</v>
      </c>
      <c r="C25" s="124">
        <v>961014582.40999997</v>
      </c>
      <c r="D25" s="124">
        <v>855766729.69999993</v>
      </c>
      <c r="E25" s="124">
        <v>1385697941.3900001</v>
      </c>
      <c r="F25" s="124">
        <v>918369614.47000003</v>
      </c>
      <c r="G25" s="124">
        <v>1044744987.25</v>
      </c>
      <c r="H25" s="124">
        <v>905803624.94000006</v>
      </c>
      <c r="I25" s="124">
        <v>955469766.11000001</v>
      </c>
      <c r="J25" s="124">
        <v>954583278.73000002</v>
      </c>
      <c r="K25" s="124">
        <v>921964651.1500001</v>
      </c>
    </row>
    <row r="26" spans="1:11" s="28" customFormat="1">
      <c r="A26" s="24" t="s">
        <v>277</v>
      </c>
      <c r="B26" s="121">
        <f t="shared" si="1"/>
        <v>821071034.78999996</v>
      </c>
      <c r="C26" s="122">
        <v>71842290.99000001</v>
      </c>
      <c r="D26" s="122">
        <v>89090508.450000018</v>
      </c>
      <c r="E26" s="122">
        <v>79063152.839999989</v>
      </c>
      <c r="F26" s="122">
        <v>113916894.31</v>
      </c>
      <c r="G26" s="122">
        <v>106426750.70000002</v>
      </c>
      <c r="H26" s="122">
        <v>100749587.66999999</v>
      </c>
      <c r="I26" s="122">
        <v>115371889.61000001</v>
      </c>
      <c r="J26" s="122">
        <v>84778710.530000016</v>
      </c>
      <c r="K26" s="122">
        <v>59831249.689999998</v>
      </c>
    </row>
    <row r="27" spans="1:11" s="28" customFormat="1">
      <c r="A27" s="24" t="s">
        <v>278</v>
      </c>
      <c r="B27" s="121">
        <f t="shared" si="1"/>
        <v>2727143993.5500002</v>
      </c>
      <c r="C27" s="124">
        <v>230428536.27000001</v>
      </c>
      <c r="D27" s="124">
        <v>242623256.75999999</v>
      </c>
      <c r="E27" s="124">
        <v>335873536.09999996</v>
      </c>
      <c r="F27" s="124">
        <v>286572603.25999999</v>
      </c>
      <c r="G27" s="124">
        <v>345316264.43000001</v>
      </c>
      <c r="H27" s="124">
        <v>331228427.85000002</v>
      </c>
      <c r="I27" s="124">
        <v>311727525.33999997</v>
      </c>
      <c r="J27" s="124">
        <v>312726400.25999999</v>
      </c>
      <c r="K27" s="124">
        <v>330647443.28000003</v>
      </c>
    </row>
    <row r="28" spans="1:11">
      <c r="A28" s="24" t="s">
        <v>279</v>
      </c>
      <c r="B28" s="121">
        <f t="shared" si="1"/>
        <v>470085126.11000001</v>
      </c>
      <c r="C28" s="122">
        <v>34245345.239999995</v>
      </c>
      <c r="D28" s="122">
        <v>40460855.189999998</v>
      </c>
      <c r="E28" s="122">
        <v>72903346.559999987</v>
      </c>
      <c r="F28" s="122">
        <v>41903708.509999998</v>
      </c>
      <c r="G28" s="122">
        <v>65447044.329999998</v>
      </c>
      <c r="H28" s="122">
        <v>61696678.030000001</v>
      </c>
      <c r="I28" s="122">
        <v>51133396.409999996</v>
      </c>
      <c r="J28" s="122">
        <v>49461110.340000004</v>
      </c>
      <c r="K28" s="122">
        <v>52833641.5</v>
      </c>
    </row>
    <row r="29" spans="1:11" s="28" customFormat="1">
      <c r="A29" s="24" t="s">
        <v>280</v>
      </c>
      <c r="B29" s="121">
        <f t="shared" si="1"/>
        <v>9014108739.0899982</v>
      </c>
      <c r="C29" s="122">
        <v>680179476.19000006</v>
      </c>
      <c r="D29" s="122">
        <v>909991724.00000012</v>
      </c>
      <c r="E29" s="122">
        <v>1047833323.5999999</v>
      </c>
      <c r="F29" s="122">
        <v>865520003.8499999</v>
      </c>
      <c r="G29" s="122">
        <v>1056002256.8100001</v>
      </c>
      <c r="H29" s="122">
        <v>937181275.67999983</v>
      </c>
      <c r="I29" s="122">
        <v>1284190739.1500001</v>
      </c>
      <c r="J29" s="122">
        <v>1132107161.8399999</v>
      </c>
      <c r="K29" s="122">
        <v>1101102777.97</v>
      </c>
    </row>
    <row r="30" spans="1:11" s="28" customFormat="1">
      <c r="A30" s="24" t="s">
        <v>281</v>
      </c>
      <c r="B30" s="121">
        <f t="shared" si="1"/>
        <v>15529959437.950001</v>
      </c>
      <c r="C30" s="124">
        <v>1404486088.2799997</v>
      </c>
      <c r="D30" s="124">
        <v>1491303180.3099999</v>
      </c>
      <c r="E30" s="124">
        <v>1793990798.26</v>
      </c>
      <c r="F30" s="124">
        <v>3016067066.0800004</v>
      </c>
      <c r="G30" s="124">
        <v>629699098.50999999</v>
      </c>
      <c r="H30" s="124">
        <v>1777807681.8699999</v>
      </c>
      <c r="I30" s="124">
        <v>1823078050.8500001</v>
      </c>
      <c r="J30" s="124">
        <v>1824373606.5799999</v>
      </c>
      <c r="K30" s="124">
        <v>1769153867.21</v>
      </c>
    </row>
    <row r="31" spans="1:11" s="28" customFormat="1">
      <c r="A31" s="24" t="s">
        <v>282</v>
      </c>
      <c r="B31" s="121">
        <f t="shared" si="1"/>
        <v>2142750868.5600002</v>
      </c>
      <c r="C31" s="124">
        <v>155455494.29000002</v>
      </c>
      <c r="D31" s="124">
        <v>189880623.29000002</v>
      </c>
      <c r="E31" s="124">
        <v>249847233.42000002</v>
      </c>
      <c r="F31" s="124">
        <v>272853578.94</v>
      </c>
      <c r="G31" s="124">
        <v>229846799.14000002</v>
      </c>
      <c r="H31" s="124">
        <v>387788056.63000005</v>
      </c>
      <c r="I31" s="124">
        <v>216137534.31999999</v>
      </c>
      <c r="J31" s="124">
        <v>222822552.68999997</v>
      </c>
      <c r="K31" s="124">
        <v>218118995.84</v>
      </c>
    </row>
    <row r="32" spans="1:11" s="28" customFormat="1">
      <c r="A32" s="24" t="s">
        <v>283</v>
      </c>
      <c r="B32" s="121">
        <f t="shared" si="1"/>
        <v>1644089704.78</v>
      </c>
      <c r="C32" s="124">
        <v>115134404.91</v>
      </c>
      <c r="D32" s="124">
        <v>166664528.58000001</v>
      </c>
      <c r="E32" s="124">
        <v>163965228.97999999</v>
      </c>
      <c r="F32" s="124">
        <v>231538849.80000001</v>
      </c>
      <c r="G32" s="124">
        <v>222086665.16</v>
      </c>
      <c r="H32" s="124">
        <v>168248249.06999999</v>
      </c>
      <c r="I32" s="124">
        <v>198848302.30000001</v>
      </c>
      <c r="J32" s="124">
        <v>212201082.80000001</v>
      </c>
      <c r="K32" s="124">
        <v>165402393.18000001</v>
      </c>
    </row>
    <row r="33" spans="1:11" s="28" customFormat="1">
      <c r="A33" s="24" t="s">
        <v>299</v>
      </c>
      <c r="B33" s="121">
        <f t="shared" si="1"/>
        <v>2654781894.0999999</v>
      </c>
      <c r="C33" s="124">
        <v>91917383.890000015</v>
      </c>
      <c r="D33" s="124">
        <v>207455942.28</v>
      </c>
      <c r="E33" s="124">
        <v>278591035.97000003</v>
      </c>
      <c r="F33" s="124">
        <v>256275818.94</v>
      </c>
      <c r="G33" s="124">
        <v>273506720.24000001</v>
      </c>
      <c r="H33" s="124">
        <v>258312194.11999997</v>
      </c>
      <c r="I33" s="124">
        <v>517706849.56999993</v>
      </c>
      <c r="J33" s="124">
        <v>534412005.26000005</v>
      </c>
      <c r="K33" s="124">
        <v>236603943.83000001</v>
      </c>
    </row>
    <row r="34" spans="1:11">
      <c r="A34" s="24" t="s">
        <v>300</v>
      </c>
      <c r="B34" s="121">
        <f t="shared" si="1"/>
        <v>13762663778.110001</v>
      </c>
      <c r="C34" s="124">
        <v>615178595.20999992</v>
      </c>
      <c r="D34" s="124">
        <v>1009811911.6799999</v>
      </c>
      <c r="E34" s="124">
        <v>1143592432.0999999</v>
      </c>
      <c r="F34" s="124">
        <v>1192225868.5799999</v>
      </c>
      <c r="G34" s="124">
        <v>1619824740.7600002</v>
      </c>
      <c r="H34" s="124">
        <v>3375469985.4799995</v>
      </c>
      <c r="I34" s="124">
        <v>2576079119.1100001</v>
      </c>
      <c r="J34" s="124">
        <v>923227619.25</v>
      </c>
      <c r="K34" s="124">
        <v>1307253505.9400001</v>
      </c>
    </row>
    <row r="35" spans="1:11">
      <c r="A35" s="24" t="s">
        <v>301</v>
      </c>
      <c r="B35" s="121">
        <f t="shared" si="1"/>
        <v>257375793912.96002</v>
      </c>
      <c r="C35" s="124">
        <v>59605546731.419998</v>
      </c>
      <c r="D35" s="124">
        <v>14823739722.440001</v>
      </c>
      <c r="E35" s="124">
        <v>17937932264.299999</v>
      </c>
      <c r="F35" s="124">
        <v>10486983972.860001</v>
      </c>
      <c r="G35" s="124">
        <v>49321958131.299995</v>
      </c>
      <c r="H35" s="124">
        <v>33745964803.98</v>
      </c>
      <c r="I35" s="124">
        <v>32715400897.68</v>
      </c>
      <c r="J35" s="124">
        <v>19636625418.009998</v>
      </c>
      <c r="K35" s="124">
        <v>19101641970.970001</v>
      </c>
    </row>
    <row r="36" spans="1:11">
      <c r="A36" s="24" t="s">
        <v>302</v>
      </c>
      <c r="B36" s="121">
        <f t="shared" si="1"/>
        <v>111277665053.81</v>
      </c>
      <c r="C36" s="124">
        <v>11873505403.040001</v>
      </c>
      <c r="D36" s="124">
        <v>12134425120.9</v>
      </c>
      <c r="E36" s="124">
        <v>11938547134.26</v>
      </c>
      <c r="F36" s="124">
        <v>12768355723.85</v>
      </c>
      <c r="G36" s="124">
        <v>10413032190.110001</v>
      </c>
      <c r="H36" s="124">
        <v>10129177629.370001</v>
      </c>
      <c r="I36" s="124">
        <v>13867377624.6</v>
      </c>
      <c r="J36" s="124">
        <v>24140936516.029999</v>
      </c>
      <c r="K36" s="124">
        <v>4012307711.6500001</v>
      </c>
    </row>
    <row r="37" spans="1:11" s="28" customFormat="1">
      <c r="A37" s="21" t="s">
        <v>284</v>
      </c>
      <c r="B37" s="121">
        <f t="shared" si="1"/>
        <v>9685320269.2900009</v>
      </c>
      <c r="C37" s="126">
        <v>1076799473.6900001</v>
      </c>
      <c r="D37" s="126">
        <v>1076799474.1900001</v>
      </c>
      <c r="E37" s="126">
        <v>1076799474.8</v>
      </c>
      <c r="F37" s="126">
        <v>1076270735.5800002</v>
      </c>
      <c r="G37" s="126">
        <v>1076799488.5799999</v>
      </c>
      <c r="H37" s="126">
        <v>1076799488.5799999</v>
      </c>
      <c r="I37" s="126">
        <v>1071469249.7</v>
      </c>
      <c r="J37" s="126">
        <v>1076783395.5799999</v>
      </c>
      <c r="K37" s="126">
        <v>1076799488.5899999</v>
      </c>
    </row>
    <row r="38" spans="1:11" s="28" customFormat="1">
      <c r="A38" s="21" t="s">
        <v>285</v>
      </c>
      <c r="B38" s="121">
        <f t="shared" si="1"/>
        <v>6375891688</v>
      </c>
      <c r="C38" s="126">
        <v>562574297</v>
      </c>
      <c r="D38" s="126">
        <v>562574297</v>
      </c>
      <c r="E38" s="126">
        <v>562574297</v>
      </c>
      <c r="F38" s="126">
        <v>562574297</v>
      </c>
      <c r="G38" s="126">
        <v>825118900</v>
      </c>
      <c r="H38" s="126">
        <v>825118900</v>
      </c>
      <c r="I38" s="126">
        <v>825118900</v>
      </c>
      <c r="J38" s="126">
        <v>825118900</v>
      </c>
      <c r="K38" s="126">
        <v>825118900</v>
      </c>
    </row>
    <row r="39" spans="1:11" s="28" customFormat="1">
      <c r="A39" s="21" t="s">
        <v>286</v>
      </c>
      <c r="B39" s="121">
        <f t="shared" si="1"/>
        <v>1142185962.9100001</v>
      </c>
      <c r="C39" s="126">
        <v>126383430.18000001</v>
      </c>
      <c r="D39" s="126">
        <v>127399472.88</v>
      </c>
      <c r="E39" s="126">
        <v>127017664.98</v>
      </c>
      <c r="F39" s="126">
        <v>126192546.90000001</v>
      </c>
      <c r="G39" s="126">
        <v>127110188</v>
      </c>
      <c r="H39" s="126">
        <v>127020665</v>
      </c>
      <c r="I39" s="126">
        <v>127020664.97</v>
      </c>
      <c r="J39" s="126">
        <v>127020665</v>
      </c>
      <c r="K39" s="126">
        <v>127020665</v>
      </c>
    </row>
    <row r="40" spans="1:11" s="28" customFormat="1">
      <c r="A40" s="21" t="s">
        <v>258</v>
      </c>
      <c r="B40" s="121">
        <f t="shared" si="1"/>
        <v>1425278816</v>
      </c>
      <c r="C40" s="126">
        <v>158364313</v>
      </c>
      <c r="D40" s="126">
        <v>158364313</v>
      </c>
      <c r="E40" s="126">
        <v>158364313</v>
      </c>
      <c r="F40" s="126">
        <v>158364311</v>
      </c>
      <c r="G40" s="126">
        <v>158364311</v>
      </c>
      <c r="H40" s="126">
        <v>158364313</v>
      </c>
      <c r="I40" s="126">
        <v>158364314</v>
      </c>
      <c r="J40" s="126">
        <v>158364314</v>
      </c>
      <c r="K40" s="126">
        <v>158364314</v>
      </c>
    </row>
    <row r="41" spans="1:11" s="28" customFormat="1">
      <c r="A41" s="21" t="s">
        <v>259</v>
      </c>
      <c r="B41" s="121">
        <f t="shared" si="1"/>
        <v>279784003.63</v>
      </c>
      <c r="C41" s="126">
        <v>21523460.23</v>
      </c>
      <c r="D41" s="126">
        <v>25320817.469999999</v>
      </c>
      <c r="E41" s="126">
        <v>38827439.219999999</v>
      </c>
      <c r="F41" s="126">
        <v>26606940.149999999</v>
      </c>
      <c r="G41" s="126">
        <v>33125962.98</v>
      </c>
      <c r="H41" s="126">
        <v>41005477.990000002</v>
      </c>
      <c r="I41" s="126">
        <v>29654571.66</v>
      </c>
      <c r="J41" s="126">
        <v>36728190.810000002</v>
      </c>
      <c r="K41" s="126">
        <v>26991143.120000001</v>
      </c>
    </row>
    <row r="42" spans="1:11" s="28" customFormat="1">
      <c r="A42" s="21" t="s">
        <v>303</v>
      </c>
      <c r="B42" s="121">
        <f t="shared" si="1"/>
        <v>955346305.07999992</v>
      </c>
      <c r="C42" s="126">
        <v>79323458.959999993</v>
      </c>
      <c r="D42" s="126">
        <v>320841104.96000004</v>
      </c>
      <c r="E42" s="126">
        <v>79323471.75</v>
      </c>
      <c r="F42" s="126">
        <v>79323372.070000008</v>
      </c>
      <c r="G42" s="126">
        <v>79323407.260000005</v>
      </c>
      <c r="H42" s="126">
        <v>79323354.560000002</v>
      </c>
      <c r="I42" s="126">
        <v>79323459</v>
      </c>
      <c r="J42" s="126">
        <v>79241204.100000009</v>
      </c>
      <c r="K42" s="126">
        <v>79323472.420000002</v>
      </c>
    </row>
    <row r="43" spans="1:11" s="28" customFormat="1" ht="10.5" customHeight="1">
      <c r="A43" s="21" t="s">
        <v>287</v>
      </c>
      <c r="B43" s="121">
        <f t="shared" si="1"/>
        <v>549870396.12</v>
      </c>
      <c r="C43" s="126">
        <v>58595007.609999999</v>
      </c>
      <c r="D43" s="126">
        <v>61493632.550000004</v>
      </c>
      <c r="E43" s="126">
        <v>70967089.349999994</v>
      </c>
      <c r="F43" s="126">
        <v>57973745.770000003</v>
      </c>
      <c r="G43" s="126">
        <v>62044071.189999998</v>
      </c>
      <c r="H43" s="126">
        <v>63491126.640000001</v>
      </c>
      <c r="I43" s="126">
        <v>58934791.420000002</v>
      </c>
      <c r="J43" s="126">
        <v>56808741.25</v>
      </c>
      <c r="K43" s="126">
        <v>59562190.339999996</v>
      </c>
    </row>
    <row r="44" spans="1:11" ht="12" customHeight="1">
      <c r="A44" s="21" t="s">
        <v>196</v>
      </c>
      <c r="B44" s="121">
        <f t="shared" si="1"/>
        <v>63174705124.329994</v>
      </c>
      <c r="C44" s="126">
        <v>22829867051.84</v>
      </c>
      <c r="D44" s="126">
        <v>3078788140.4099998</v>
      </c>
      <c r="E44" s="126">
        <v>10677402557</v>
      </c>
      <c r="F44" s="126">
        <v>11034188586.1</v>
      </c>
      <c r="G44" s="126">
        <v>6450110802.3500004</v>
      </c>
      <c r="H44" s="126">
        <v>1472919133.3199999</v>
      </c>
      <c r="I44" s="126">
        <v>920691110.3499999</v>
      </c>
      <c r="J44" s="126">
        <v>3152769895.5</v>
      </c>
      <c r="K44" s="126">
        <v>3557967847.46</v>
      </c>
    </row>
    <row r="45" spans="1:11">
      <c r="A45" s="21" t="s">
        <v>253</v>
      </c>
      <c r="B45" s="121">
        <f t="shared" si="1"/>
        <v>63174705124.329994</v>
      </c>
      <c r="C45" s="126">
        <v>22829867051.84</v>
      </c>
      <c r="D45" s="126">
        <v>3078788140.4099998</v>
      </c>
      <c r="E45" s="126">
        <v>10677402557</v>
      </c>
      <c r="F45" s="126">
        <v>11034188586.1</v>
      </c>
      <c r="G45" s="126">
        <v>6450110802.3500004</v>
      </c>
      <c r="H45" s="126">
        <v>1472919133.3199999</v>
      </c>
      <c r="I45" s="126">
        <v>920691110.3499999</v>
      </c>
      <c r="J45" s="126">
        <v>3152769895.5</v>
      </c>
      <c r="K45" s="126">
        <v>3557967847.46</v>
      </c>
    </row>
    <row r="46" spans="1:11">
      <c r="A46" s="24" t="s">
        <v>356</v>
      </c>
      <c r="B46" s="139" t="s">
        <v>357</v>
      </c>
      <c r="C46" s="125" t="s">
        <v>357</v>
      </c>
      <c r="D46" s="125" t="s">
        <v>357</v>
      </c>
      <c r="E46" s="125" t="s">
        <v>357</v>
      </c>
      <c r="F46" s="125" t="s">
        <v>357</v>
      </c>
      <c r="G46" s="125" t="s">
        <v>357</v>
      </c>
      <c r="H46" s="125" t="s">
        <v>357</v>
      </c>
      <c r="I46" s="125" t="s">
        <v>357</v>
      </c>
      <c r="J46" s="125" t="s">
        <v>357</v>
      </c>
      <c r="K46" s="125" t="s">
        <v>357</v>
      </c>
    </row>
    <row r="47" spans="1:11">
      <c r="A47" s="1" t="s">
        <v>296</v>
      </c>
      <c r="B47" s="140">
        <f t="shared" si="1"/>
        <v>0</v>
      </c>
      <c r="C47" s="125">
        <v>0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</row>
    <row r="48" spans="1:11">
      <c r="A48" s="1" t="s">
        <v>359</v>
      </c>
      <c r="B48" s="139" t="s">
        <v>357</v>
      </c>
      <c r="C48" s="125" t="s">
        <v>357</v>
      </c>
      <c r="D48" s="125" t="s">
        <v>357</v>
      </c>
      <c r="E48" s="125" t="s">
        <v>357</v>
      </c>
      <c r="F48" s="125" t="s">
        <v>357</v>
      </c>
      <c r="G48" s="125" t="s">
        <v>357</v>
      </c>
      <c r="H48" s="125" t="s">
        <v>357</v>
      </c>
      <c r="I48" s="125" t="s">
        <v>357</v>
      </c>
      <c r="J48" s="125" t="s">
        <v>357</v>
      </c>
      <c r="K48" s="125" t="s">
        <v>357</v>
      </c>
    </row>
    <row r="49" spans="1:11" s="28" customFormat="1">
      <c r="A49" s="1" t="s">
        <v>256</v>
      </c>
      <c r="B49" s="139" t="s">
        <v>357</v>
      </c>
      <c r="C49" s="125" t="s">
        <v>357</v>
      </c>
      <c r="D49" s="125" t="s">
        <v>357</v>
      </c>
      <c r="E49" s="125" t="s">
        <v>357</v>
      </c>
      <c r="F49" s="125" t="s">
        <v>357</v>
      </c>
      <c r="G49" s="125" t="s">
        <v>357</v>
      </c>
      <c r="H49" s="125" t="s">
        <v>357</v>
      </c>
      <c r="I49" s="125" t="s">
        <v>357</v>
      </c>
      <c r="J49" s="125" t="s">
        <v>357</v>
      </c>
      <c r="K49" s="125" t="s">
        <v>357</v>
      </c>
    </row>
    <row r="50" spans="1:11" s="28" customFormat="1">
      <c r="A50" s="1" t="s">
        <v>260</v>
      </c>
      <c r="B50" s="139" t="s">
        <v>357</v>
      </c>
      <c r="C50" s="125" t="s">
        <v>357</v>
      </c>
      <c r="D50" s="125" t="s">
        <v>357</v>
      </c>
      <c r="E50" s="125" t="s">
        <v>357</v>
      </c>
      <c r="F50" s="125" t="s">
        <v>357</v>
      </c>
      <c r="G50" s="125" t="s">
        <v>357</v>
      </c>
      <c r="H50" s="125" t="s">
        <v>357</v>
      </c>
      <c r="I50" s="125" t="s">
        <v>357</v>
      </c>
      <c r="J50" s="125" t="s">
        <v>357</v>
      </c>
      <c r="K50" s="125" t="s">
        <v>357</v>
      </c>
    </row>
    <row r="51" spans="1:11" s="28" customFormat="1">
      <c r="A51" s="1" t="s">
        <v>298</v>
      </c>
      <c r="B51" s="140">
        <f t="shared" si="1"/>
        <v>0</v>
      </c>
      <c r="C51" s="125">
        <v>0</v>
      </c>
      <c r="D51" s="125">
        <v>0</v>
      </c>
      <c r="E51" s="125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</row>
    <row r="52" spans="1:11" s="28" customFormat="1">
      <c r="A52" s="1" t="s">
        <v>295</v>
      </c>
      <c r="B52" s="139" t="s">
        <v>357</v>
      </c>
      <c r="C52" s="125" t="s">
        <v>357</v>
      </c>
      <c r="D52" s="125" t="s">
        <v>357</v>
      </c>
      <c r="E52" s="125" t="s">
        <v>357</v>
      </c>
      <c r="F52" s="125" t="s">
        <v>357</v>
      </c>
      <c r="G52" s="125" t="s">
        <v>357</v>
      </c>
      <c r="H52" s="125" t="s">
        <v>357</v>
      </c>
      <c r="I52" s="125" t="s">
        <v>357</v>
      </c>
      <c r="J52" s="125" t="s">
        <v>357</v>
      </c>
      <c r="K52" s="125" t="s">
        <v>357</v>
      </c>
    </row>
    <row r="53" spans="1:11" s="28" customFormat="1">
      <c r="A53" s="1" t="s">
        <v>301</v>
      </c>
      <c r="B53" s="121">
        <f t="shared" si="1"/>
        <v>60774075083.870003</v>
      </c>
      <c r="C53" s="124">
        <v>22541730117.849998</v>
      </c>
      <c r="D53" s="124">
        <v>3046977941.48</v>
      </c>
      <c r="E53" s="124">
        <v>10180928754.76</v>
      </c>
      <c r="F53" s="124">
        <v>10627109096.58</v>
      </c>
      <c r="G53" s="124">
        <v>6174497270.1900005</v>
      </c>
      <c r="H53" s="124">
        <v>1467756968.48</v>
      </c>
      <c r="I53" s="124">
        <v>912063507.42999995</v>
      </c>
      <c r="J53" s="124">
        <v>3008230592.3299999</v>
      </c>
      <c r="K53" s="124">
        <v>2814780834.77</v>
      </c>
    </row>
    <row r="54" spans="1:11" s="28" customFormat="1">
      <c r="A54" s="2" t="s">
        <v>302</v>
      </c>
      <c r="B54" s="129">
        <f t="shared" si="1"/>
        <v>2400630040.46</v>
      </c>
      <c r="C54" s="127">
        <v>288136933.99000001</v>
      </c>
      <c r="D54" s="127">
        <v>31810198.93</v>
      </c>
      <c r="E54" s="127">
        <v>496473802.24000001</v>
      </c>
      <c r="F54" s="127">
        <v>407079489.51999998</v>
      </c>
      <c r="G54" s="127">
        <v>275613532.16000003</v>
      </c>
      <c r="H54" s="127">
        <v>5162164.84</v>
      </c>
      <c r="I54" s="127">
        <v>8627602.9199999999</v>
      </c>
      <c r="J54" s="127">
        <v>144539303.16999999</v>
      </c>
      <c r="K54" s="127">
        <v>743187012.69000006</v>
      </c>
    </row>
    <row r="55" spans="1:11">
      <c r="A55" s="26" t="s">
        <v>308</v>
      </c>
      <c r="B55" s="121"/>
    </row>
    <row r="56" spans="1:11">
      <c r="A56" s="26" t="s">
        <v>358</v>
      </c>
      <c r="B56" s="121"/>
    </row>
    <row r="57" spans="1:11">
      <c r="A57" s="27" t="s">
        <v>3</v>
      </c>
      <c r="B57" s="121"/>
    </row>
  </sheetData>
  <mergeCells count="2">
    <mergeCell ref="A1:C1"/>
    <mergeCell ref="A2:G2"/>
  </mergeCells>
  <phoneticPr fontId="91" type="noConversion"/>
  <pageMargins left="0.7" right="0.7" top="0.75" bottom="0.75" header="0.3" footer="0.3"/>
  <pageSetup paperSize="9" orientation="portrait" r:id="rId1"/>
  <ignoredErrors>
    <ignoredError sqref="C11:K11 C7: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'2018'!Área_de_impresión</vt:lpstr>
      <vt:lpstr>'2019'!Área_de_impresión</vt:lpstr>
      <vt:lpstr>'2020'!Área_de_impresión</vt:lpstr>
      <vt:lpstr>'2021'!Área_de_impresión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2013-04-24T17:12:24Z</dcterms:created>
  <dcterms:modified xsi:type="dcterms:W3CDTF">2025-11-05T18:58:47Z</dcterms:modified>
</cp:coreProperties>
</file>