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8. Comercio interno\3. Insumos\4. Fichas de carga\Portal Web\Historico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I23" i="1" l="1"/>
  <c r="I8" i="1" l="1"/>
  <c r="J8" i="1"/>
  <c r="K8" i="1"/>
  <c r="H8" i="1"/>
</calcChain>
</file>

<file path=xl/sharedStrings.xml><?xml version="1.0" encoding="utf-8"?>
<sst xmlns="http://schemas.openxmlformats.org/spreadsheetml/2006/main" count="25" uniqueCount="17">
  <si>
    <t xml:space="preserve">                            (valores en millones de Mbtu y metros cúbicos)</t>
  </si>
  <si>
    <t>MMBtu</t>
  </si>
  <si>
    <r>
      <t>m</t>
    </r>
    <r>
      <rPr>
        <b/>
        <vertAlign val="superscript"/>
        <sz val="9"/>
        <rFont val="Roboto"/>
      </rPr>
      <t>3</t>
    </r>
  </si>
  <si>
    <t>Actividad</t>
  </si>
  <si>
    <t>GNV</t>
  </si>
  <si>
    <t>Industrial</t>
  </si>
  <si>
    <t>Generacion AES</t>
  </si>
  <si>
    <t>Generacion otros</t>
  </si>
  <si>
    <t>Otros (exportacion)</t>
  </si>
  <si>
    <t>Total</t>
  </si>
  <si>
    <t>Un millón de Btu es igual a 27 metros cúbicos.</t>
  </si>
  <si>
    <r>
      <t xml:space="preserve"> m</t>
    </r>
    <r>
      <rPr>
        <vertAlign val="superscript"/>
        <sz val="7"/>
        <rFont val="Roboto"/>
      </rPr>
      <t xml:space="preserve">3 </t>
    </r>
    <r>
      <rPr>
        <sz val="7"/>
        <rFont val="Roboto"/>
      </rPr>
      <t>Metros cúbicos.</t>
    </r>
  </si>
  <si>
    <t>Btu: British Thermal Unit (Unidad Termina Británica).</t>
  </si>
  <si>
    <t>Fuente: Registros administrativos, Departamento de Hidrocarburos,  Ministerio de Industria y Comercio.</t>
  </si>
  <si>
    <t>*Cifras sujetas a rectificacion</t>
  </si>
  <si>
    <r>
      <rPr>
        <b/>
        <sz val="9"/>
        <rFont val="Roboto"/>
      </rPr>
      <t>Cuadro 3.8-02.</t>
    </r>
    <r>
      <rPr>
        <sz val="9"/>
        <rFont val="Roboto"/>
      </rPr>
      <t xml:space="preserve"> REPÚBLICA DOMINICANA: Consumo de gas natural  por año, según tipo de actividad, 2017-2022*</t>
    </r>
  </si>
  <si>
    <t>Notas: Las estadísticas sobre consumo de gas natural expresadas en  metros cúbicos, fueron obtenida multiplicando los valores de MMBtu por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</si>
</sst>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color rgb="FFFF0000"/>
      <name val="Roboto"/>
    </font>
    <font>
      <b/>
      <vertAlign val="superscript"/>
      <sz val="9"/>
      <name val="Roboto"/>
    </font>
    <font>
      <sz val="9"/>
      <color rgb="FF000000"/>
      <name val="Roboto"/>
    </font>
    <font>
      <b/>
      <sz val="9"/>
      <color theme="1"/>
      <name val="Roboto"/>
    </font>
    <font>
      <sz val="11"/>
      <color theme="1"/>
      <name val="Roboto"/>
    </font>
    <font>
      <sz val="9"/>
      <color theme="1"/>
      <name val="Roboto"/>
    </font>
    <font>
      <sz val="9"/>
      <color rgb="FFFF0000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2" borderId="0" xfId="2" applyFont="1" applyFill="1" applyAlignment="1"/>
    <xf numFmtId="0" fontId="5" fillId="2" borderId="0" xfId="2" applyFont="1" applyFill="1"/>
    <xf numFmtId="0" fontId="4" fillId="2" borderId="3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/>
    <xf numFmtId="164" fontId="4" fillId="2" borderId="0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2" borderId="0" xfId="2" applyFont="1" applyFill="1"/>
    <xf numFmtId="164" fontId="10" fillId="0" borderId="0" xfId="1" applyNumberFormat="1" applyFont="1"/>
    <xf numFmtId="164" fontId="10" fillId="0" borderId="3" xfId="1" applyNumberFormat="1" applyFont="1" applyBorder="1"/>
    <xf numFmtId="0" fontId="12" fillId="2" borderId="0" xfId="2" applyFont="1" applyFill="1"/>
    <xf numFmtId="0" fontId="10" fillId="0" borderId="0" xfId="0" applyFont="1" applyBorder="1"/>
    <xf numFmtId="164" fontId="10" fillId="0" borderId="0" xfId="1" applyNumberFormat="1" applyFont="1" applyBorder="1"/>
    <xf numFmtId="43" fontId="5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0</xdr:row>
      <xdr:rowOff>66675</xdr:rowOff>
    </xdr:from>
    <xdr:to>
      <xdr:col>11</xdr:col>
      <xdr:colOff>267049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67ED842-5F89-4A88-9FEA-4BD6AA42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4" y="66675"/>
          <a:ext cx="695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O10" sqref="O10"/>
    </sheetView>
  </sheetViews>
  <sheetFormatPr baseColWidth="10" defaultRowHeight="14.25"/>
  <cols>
    <col min="1" max="1" width="16.7109375" style="8" customWidth="1"/>
    <col min="2" max="2" width="12.42578125" style="8" bestFit="1" customWidth="1"/>
    <col min="3" max="3" width="14.5703125" style="8" bestFit="1" customWidth="1"/>
    <col min="4" max="4" width="12.42578125" style="8" bestFit="1" customWidth="1"/>
    <col min="5" max="5" width="14.85546875" style="8" bestFit="1" customWidth="1"/>
    <col min="6" max="6" width="12.42578125" style="8" bestFit="1" customWidth="1"/>
    <col min="7" max="7" width="14.5703125" style="8" bestFit="1" customWidth="1"/>
    <col min="8" max="8" width="14.42578125" style="8" bestFit="1" customWidth="1"/>
    <col min="9" max="9" width="15.5703125" style="8" bestFit="1" customWidth="1"/>
    <col min="10" max="10" width="13" style="8" customWidth="1"/>
    <col min="11" max="11" width="15.5703125" style="8" bestFit="1" customWidth="1"/>
    <col min="12" max="16384" width="11.42578125" style="8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2">
      <c r="A2" s="1" t="s">
        <v>15</v>
      </c>
      <c r="B2" s="1"/>
      <c r="C2" s="1"/>
      <c r="D2" s="1"/>
      <c r="E2" s="1"/>
      <c r="F2" s="1"/>
      <c r="G2" s="1"/>
      <c r="H2" s="1"/>
      <c r="I2" s="1"/>
      <c r="J2" s="10"/>
      <c r="K2" s="10"/>
    </row>
    <row r="3" spans="1:11" s="2" customFormat="1" ht="12">
      <c r="A3" s="1" t="s">
        <v>0</v>
      </c>
      <c r="B3" s="1"/>
      <c r="C3" s="1"/>
      <c r="D3" s="1"/>
      <c r="E3" s="1"/>
      <c r="F3" s="1"/>
      <c r="G3" s="1"/>
      <c r="H3" s="1"/>
      <c r="I3" s="1"/>
      <c r="J3" s="10"/>
      <c r="K3" s="10"/>
    </row>
    <row r="4" spans="1:1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18" t="s">
        <v>3</v>
      </c>
      <c r="B6" s="17">
        <v>2018</v>
      </c>
      <c r="C6" s="17"/>
      <c r="D6" s="17">
        <v>2019</v>
      </c>
      <c r="E6" s="17"/>
      <c r="F6" s="17">
        <v>2020</v>
      </c>
      <c r="G6" s="17"/>
      <c r="H6" s="17">
        <v>2021</v>
      </c>
      <c r="I6" s="17"/>
      <c r="J6" s="17">
        <v>2022</v>
      </c>
      <c r="K6" s="17"/>
    </row>
    <row r="7" spans="1:11">
      <c r="A7" s="19"/>
      <c r="B7" s="3" t="s">
        <v>1</v>
      </c>
      <c r="C7" s="3" t="s">
        <v>2</v>
      </c>
      <c r="D7" s="3" t="s">
        <v>1</v>
      </c>
      <c r="E7" s="3" t="s">
        <v>2</v>
      </c>
      <c r="F7" s="3" t="s">
        <v>1</v>
      </c>
      <c r="G7" s="3" t="s">
        <v>2</v>
      </c>
      <c r="H7" s="3" t="s">
        <v>1</v>
      </c>
      <c r="I7" s="3" t="s">
        <v>2</v>
      </c>
      <c r="J7" s="3" t="s">
        <v>1</v>
      </c>
      <c r="K7" s="3" t="s">
        <v>2</v>
      </c>
    </row>
    <row r="8" spans="1:11">
      <c r="A8" s="6" t="s">
        <v>9</v>
      </c>
      <c r="B8" s="7">
        <f t="shared" ref="B8:G8" si="0">SUM(B9:B13)</f>
        <v>49385109.932140455</v>
      </c>
      <c r="C8" s="7">
        <f t="shared" si="0"/>
        <v>1333397968.1677921</v>
      </c>
      <c r="D8" s="7">
        <f t="shared" si="0"/>
        <v>57412837.503747635</v>
      </c>
      <c r="E8" s="7">
        <f t="shared" si="0"/>
        <v>1550146612.6011863</v>
      </c>
      <c r="F8" s="7">
        <f t="shared" si="0"/>
        <v>63927519.640064798</v>
      </c>
      <c r="G8" s="7">
        <f t="shared" si="0"/>
        <v>1726043030.2817495</v>
      </c>
      <c r="H8" s="7">
        <f>SUM(H9:H13)</f>
        <v>78080986.236661986</v>
      </c>
      <c r="I8" s="7">
        <f t="shared" ref="I8:K8" si="1">SUM(I9:I13)</f>
        <v>2108186628.3898742</v>
      </c>
      <c r="J8" s="7">
        <f t="shared" si="1"/>
        <v>80260807.350286916</v>
      </c>
      <c r="K8" s="7">
        <f t="shared" si="1"/>
        <v>2167041798.457747</v>
      </c>
    </row>
    <row r="9" spans="1:11">
      <c r="A9" s="4" t="s">
        <v>4</v>
      </c>
      <c r="B9" s="11">
        <v>784239.30165144312</v>
      </c>
      <c r="C9" s="11">
        <v>21174461.144588966</v>
      </c>
      <c r="D9" s="11">
        <v>931404.28005508007</v>
      </c>
      <c r="E9" s="11">
        <v>25147915.561487161</v>
      </c>
      <c r="F9" s="11">
        <v>551317.98340953398</v>
      </c>
      <c r="G9" s="15">
        <v>14885585.552057417</v>
      </c>
      <c r="H9" s="11">
        <v>672051.04508589173</v>
      </c>
      <c r="I9" s="11">
        <v>18145378.217319079</v>
      </c>
      <c r="J9" s="11">
        <v>960298.15255314915</v>
      </c>
      <c r="K9" s="11">
        <v>25928050.118935034</v>
      </c>
    </row>
    <row r="10" spans="1:11">
      <c r="A10" s="4" t="s">
        <v>5</v>
      </c>
      <c r="B10" s="11">
        <v>4157297.8599082651</v>
      </c>
      <c r="C10" s="11">
        <v>112247042.21752316</v>
      </c>
      <c r="D10" s="11">
        <v>4175433.3610692797</v>
      </c>
      <c r="E10" s="11">
        <v>112736700.74887055</v>
      </c>
      <c r="F10" s="11">
        <v>3904137.5841104658</v>
      </c>
      <c r="G10" s="15">
        <v>105411714.77098258</v>
      </c>
      <c r="H10" s="11">
        <v>4532580.4212641073</v>
      </c>
      <c r="I10" s="11">
        <v>122379671.3741309</v>
      </c>
      <c r="J10" s="11">
        <v>6492828.6282485165</v>
      </c>
      <c r="K10" s="11">
        <v>175306372.96270996</v>
      </c>
    </row>
    <row r="11" spans="1:11">
      <c r="A11" s="4" t="s">
        <v>6</v>
      </c>
      <c r="B11" s="11">
        <v>36585815.199576855</v>
      </c>
      <c r="C11" s="11">
        <v>987817010.38857508</v>
      </c>
      <c r="D11" s="11">
        <v>40103500.406275414</v>
      </c>
      <c r="E11" s="11">
        <v>1082794510.9694362</v>
      </c>
      <c r="F11" s="11">
        <v>30765154.44894363</v>
      </c>
      <c r="G11" s="15">
        <v>830659170.12147796</v>
      </c>
      <c r="H11" s="11">
        <v>33854732.829710849</v>
      </c>
      <c r="I11" s="11">
        <v>914077786.40219295</v>
      </c>
      <c r="J11" s="11">
        <v>31639597.890532322</v>
      </c>
      <c r="K11" s="11">
        <v>854269143.04437268</v>
      </c>
    </row>
    <row r="12" spans="1:11">
      <c r="A12" s="4" t="s">
        <v>7</v>
      </c>
      <c r="B12" s="11">
        <v>6557677.9027038859</v>
      </c>
      <c r="C12" s="11">
        <v>177057303.37300491</v>
      </c>
      <c r="D12" s="11">
        <v>10551643.280447863</v>
      </c>
      <c r="E12" s="11">
        <v>284894368.57209229</v>
      </c>
      <c r="F12" s="11">
        <v>26210006.94170117</v>
      </c>
      <c r="G12" s="15">
        <v>707670187.42593157</v>
      </c>
      <c r="H12" s="11">
        <v>36722656.705801152</v>
      </c>
      <c r="I12" s="11">
        <v>991511731.05663121</v>
      </c>
      <c r="J12" s="11">
        <v>36356333.239252932</v>
      </c>
      <c r="K12" s="11">
        <v>981620997.45982909</v>
      </c>
    </row>
    <row r="13" spans="1:11">
      <c r="A13" s="5" t="s">
        <v>8</v>
      </c>
      <c r="B13" s="12">
        <v>1300079.6683</v>
      </c>
      <c r="C13" s="12">
        <v>35102151.044100001</v>
      </c>
      <c r="D13" s="12">
        <v>1650856.1759000001</v>
      </c>
      <c r="E13" s="12">
        <v>44573116.749300003</v>
      </c>
      <c r="F13" s="12">
        <v>2496902.6819000002</v>
      </c>
      <c r="G13" s="12">
        <v>67416372.411300004</v>
      </c>
      <c r="H13" s="12">
        <v>2298965.2348000002</v>
      </c>
      <c r="I13" s="12">
        <v>62072061.339600004</v>
      </c>
      <c r="J13" s="12">
        <v>4811749.4396999991</v>
      </c>
      <c r="K13" s="12">
        <v>129917234.87189999</v>
      </c>
    </row>
    <row r="14" spans="1:11">
      <c r="A14" s="13" t="s">
        <v>14</v>
      </c>
      <c r="B14" s="14"/>
      <c r="C14" s="14"/>
      <c r="D14" s="14"/>
      <c r="E14" s="14"/>
      <c r="F14" s="14"/>
      <c r="G14" s="14"/>
      <c r="H14" s="15"/>
      <c r="I14" s="15"/>
      <c r="J14" s="15"/>
      <c r="K14" s="15"/>
    </row>
    <row r="15" spans="1:11" s="2" customFormat="1" ht="11.25">
      <c r="A15" s="13" t="s">
        <v>16</v>
      </c>
    </row>
    <row r="16" spans="1:11" s="2" customFormat="1" ht="11.25">
      <c r="A16" s="13" t="s">
        <v>10</v>
      </c>
    </row>
    <row r="17" spans="1:9" s="2" customFormat="1" ht="13.5" customHeight="1">
      <c r="A17" s="13" t="s">
        <v>11</v>
      </c>
      <c r="H17" s="16"/>
      <c r="I17" s="16"/>
    </row>
    <row r="18" spans="1:9" s="2" customFormat="1" ht="11.25">
      <c r="A18" s="13" t="s">
        <v>12</v>
      </c>
      <c r="I18" s="16"/>
    </row>
    <row r="19" spans="1:9" s="2" customFormat="1" ht="11.25">
      <c r="A19" s="13" t="s">
        <v>13</v>
      </c>
      <c r="I19" s="16"/>
    </row>
    <row r="20" spans="1:9">
      <c r="I20" s="16"/>
    </row>
    <row r="21" spans="1:9">
      <c r="I21" s="16"/>
    </row>
    <row r="22" spans="1:9">
      <c r="I22" s="16"/>
    </row>
    <row r="23" spans="1:9">
      <c r="I23" s="16">
        <f t="shared" ref="I23" si="2">H14/27</f>
        <v>0</v>
      </c>
    </row>
  </sheetData>
  <mergeCells count="6">
    <mergeCell ref="J6:K6"/>
    <mergeCell ref="A6:A7"/>
    <mergeCell ref="B6:C6"/>
    <mergeCell ref="D6:E6"/>
    <mergeCell ref="F6:G6"/>
    <mergeCell ref="H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2023-08-14T13:44:45Z</dcterms:created>
  <dcterms:modified xsi:type="dcterms:W3CDTF">2023-08-14T14:35:25Z</dcterms:modified>
</cp:coreProperties>
</file>