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8. Comercio interno\3. Historico\"/>
    </mc:Choice>
  </mc:AlternateContent>
  <xr:revisionPtr revIDLastSave="0" documentId="13_ncr:1_{12381A35-C442-4179-8615-F4079C944A27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O8" i="1"/>
  <c r="M8" i="1"/>
  <c r="L8" i="1"/>
  <c r="B8" i="1"/>
  <c r="C8" i="1"/>
  <c r="D8" i="1"/>
  <c r="E8" i="1"/>
  <c r="F8" i="1"/>
  <c r="G8" i="1"/>
  <c r="I23" i="1" l="1"/>
  <c r="I8" i="1" l="1"/>
  <c r="J8" i="1"/>
  <c r="K8" i="1"/>
  <c r="H8" i="1"/>
</calcChain>
</file>

<file path=xl/sharedStrings.xml><?xml version="1.0" encoding="utf-8"?>
<sst xmlns="http://schemas.openxmlformats.org/spreadsheetml/2006/main" count="29" uniqueCount="17">
  <si>
    <t>MMBtu</t>
  </si>
  <si>
    <r>
      <t>m</t>
    </r>
    <r>
      <rPr>
        <b/>
        <vertAlign val="superscript"/>
        <sz val="9"/>
        <rFont val="Roboto"/>
      </rPr>
      <t>3</t>
    </r>
  </si>
  <si>
    <t>Actividad</t>
  </si>
  <si>
    <t>GNV</t>
  </si>
  <si>
    <t>Industrial</t>
  </si>
  <si>
    <t>Generacion AES</t>
  </si>
  <si>
    <t>Generacion otros</t>
  </si>
  <si>
    <t>Otros (exportacion)</t>
  </si>
  <si>
    <t>Total</t>
  </si>
  <si>
    <t>Un millón de Btu es igual a 27 metros cúbicos.</t>
  </si>
  <si>
    <r>
      <t xml:space="preserve"> m</t>
    </r>
    <r>
      <rPr>
        <vertAlign val="superscript"/>
        <sz val="7"/>
        <rFont val="Roboto"/>
      </rPr>
      <t xml:space="preserve">3 </t>
    </r>
    <r>
      <rPr>
        <sz val="7"/>
        <rFont val="Roboto"/>
      </rPr>
      <t>Metros cúbicos.</t>
    </r>
  </si>
  <si>
    <t>Btu: British Thermal Unit (Unidad Termina Británica).</t>
  </si>
  <si>
    <t>Fuente: Registros administrativos, Departamento de Hidrocarburos,  Ministerio de Industria y Comercio.</t>
  </si>
  <si>
    <t>*Cifras sujetas a rectificacion</t>
  </si>
  <si>
    <t>Notas: Las estadísticas sobre consumo de gas natural expresadas en  metros cúbicos, fueron obtenida multiplicando los valores de MMBtu por 27.</t>
  </si>
  <si>
    <t xml:space="preserve">                            (Valores en millones de MMbtu y metros cúbicos)</t>
  </si>
  <si>
    <r>
      <rPr>
        <b/>
        <sz val="9"/>
        <rFont val="Roboto"/>
      </rPr>
      <t>Cuadro 3.8-02.</t>
    </r>
    <r>
      <rPr>
        <sz val="9"/>
        <rFont val="Roboto"/>
      </rPr>
      <t xml:space="preserve"> REPÚBLICA DOMINICANA: Consumo de gas natural  por año, según tipo de actividad, 2017-2024*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</si>
</sst>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8"/>
      <color rgb="FFFF0000"/>
      <name val="Roboto"/>
    </font>
    <font>
      <b/>
      <vertAlign val="superscript"/>
      <sz val="9"/>
      <name val="Roboto"/>
    </font>
    <font>
      <sz val="9"/>
      <color rgb="FF000000"/>
      <name val="Roboto"/>
    </font>
    <font>
      <b/>
      <sz val="9"/>
      <color theme="1"/>
      <name val="Roboto"/>
    </font>
    <font>
      <sz val="11"/>
      <color theme="1"/>
      <name val="Roboto"/>
    </font>
    <font>
      <sz val="9"/>
      <color theme="1"/>
      <name val="Roboto"/>
    </font>
    <font>
      <sz val="9"/>
      <color rgb="FFFF0000"/>
      <name val="Roboto"/>
    </font>
    <font>
      <sz val="7"/>
      <name val="Roboto"/>
    </font>
    <font>
      <vertAlign val="superscript"/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2" borderId="0" xfId="2" applyFont="1" applyFill="1"/>
    <xf numFmtId="0" fontId="5" fillId="2" borderId="0" xfId="2" applyFont="1" applyFill="1"/>
    <xf numFmtId="0" fontId="4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164" fontId="4" fillId="2" borderId="0" xfId="2" applyNumberFormat="1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2" borderId="0" xfId="2" applyFont="1" applyFill="1"/>
    <xf numFmtId="164" fontId="10" fillId="0" borderId="0" xfId="1" applyNumberFormat="1" applyFont="1"/>
    <xf numFmtId="164" fontId="10" fillId="0" borderId="3" xfId="1" applyNumberFormat="1" applyFont="1" applyBorder="1"/>
    <xf numFmtId="0" fontId="12" fillId="2" borderId="0" xfId="2" applyFont="1" applyFill="1"/>
    <xf numFmtId="164" fontId="10" fillId="0" borderId="0" xfId="1" applyNumberFormat="1" applyFont="1" applyBorder="1"/>
    <xf numFmtId="43" fontId="5" fillId="2" borderId="0" xfId="2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0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0</xdr:row>
      <xdr:rowOff>66675</xdr:rowOff>
    </xdr:from>
    <xdr:to>
      <xdr:col>11</xdr:col>
      <xdr:colOff>267049</xdr:colOff>
      <xdr:row>2</xdr:row>
      <xdr:rowOff>57150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C67ED842-5F89-4A88-9FEA-4BD6AA42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4" y="66675"/>
          <a:ext cx="695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workbookViewId="0">
      <pane xSplit="1" ySplit="8" topLeftCell="I9" activePane="bottomRight" state="frozen"/>
      <selection pane="topRight" activeCell="B1" sqref="B1"/>
      <selection pane="bottomLeft" activeCell="A9" sqref="A9"/>
      <selection pane="bottomRight" activeCell="O25" sqref="O25"/>
    </sheetView>
  </sheetViews>
  <sheetFormatPr baseColWidth="10" defaultRowHeight="15" x14ac:dyDescent="0.25"/>
  <cols>
    <col min="1" max="1" width="16.7109375" style="8" customWidth="1"/>
    <col min="2" max="2" width="12.42578125" style="8" bestFit="1" customWidth="1"/>
    <col min="3" max="3" width="14.5703125" style="8" bestFit="1" customWidth="1"/>
    <col min="4" max="4" width="12.42578125" style="8" bestFit="1" customWidth="1"/>
    <col min="5" max="5" width="14.85546875" style="8" bestFit="1" customWidth="1"/>
    <col min="6" max="6" width="12.42578125" style="8" bestFit="1" customWidth="1"/>
    <col min="7" max="7" width="14.5703125" style="8" bestFit="1" customWidth="1"/>
    <col min="8" max="8" width="14.42578125" style="8" bestFit="1" customWidth="1"/>
    <col min="9" max="9" width="15.5703125" style="8" bestFit="1" customWidth="1"/>
    <col min="10" max="10" width="13" style="8" customWidth="1"/>
    <col min="11" max="11" width="15.5703125" style="8" bestFit="1" customWidth="1"/>
    <col min="12" max="12" width="13.7109375" style="8" bestFit="1" customWidth="1"/>
    <col min="13" max="13" width="14.5703125" style="8" bestFit="1" customWidth="1"/>
    <col min="14" max="14" width="12.140625" style="8" bestFit="1" customWidth="1"/>
    <col min="15" max="15" width="14.5703125" style="8" bestFit="1" customWidth="1"/>
    <col min="16" max="16384" width="11.42578125" style="8"/>
  </cols>
  <sheetData>
    <row r="1" spans="1:1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5" s="2" customFormat="1" ht="12" x14ac:dyDescent="0.2">
      <c r="A2" s="1" t="s">
        <v>16</v>
      </c>
      <c r="B2" s="1"/>
      <c r="C2" s="1"/>
      <c r="D2" s="1"/>
      <c r="E2" s="1"/>
      <c r="F2" s="1"/>
      <c r="G2" s="1"/>
      <c r="H2" s="1"/>
      <c r="I2" s="1"/>
      <c r="J2" s="10"/>
      <c r="K2" s="10"/>
    </row>
    <row r="3" spans="1:15" s="2" customFormat="1" ht="12" x14ac:dyDescent="0.2">
      <c r="A3" s="1" t="s">
        <v>15</v>
      </c>
      <c r="B3" s="1"/>
      <c r="C3" s="1"/>
      <c r="D3" s="1"/>
      <c r="E3" s="1"/>
      <c r="F3" s="1"/>
      <c r="G3" s="1"/>
      <c r="H3" s="1"/>
      <c r="I3" s="1"/>
      <c r="J3" s="10"/>
      <c r="K3" s="10"/>
    </row>
    <row r="4" spans="1: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x14ac:dyDescent="0.25">
      <c r="A6" s="19" t="s">
        <v>2</v>
      </c>
      <c r="B6" s="18">
        <v>2018</v>
      </c>
      <c r="C6" s="18"/>
      <c r="D6" s="18">
        <v>2019</v>
      </c>
      <c r="E6" s="18"/>
      <c r="F6" s="18">
        <v>2020</v>
      </c>
      <c r="G6" s="18"/>
      <c r="H6" s="18">
        <v>2021</v>
      </c>
      <c r="I6" s="18"/>
      <c r="J6" s="18">
        <v>2022</v>
      </c>
      <c r="K6" s="18"/>
      <c r="L6" s="18">
        <v>2023</v>
      </c>
      <c r="M6" s="18"/>
      <c r="N6" s="18">
        <v>2024</v>
      </c>
      <c r="O6" s="18"/>
    </row>
    <row r="7" spans="1:15" x14ac:dyDescent="0.25">
      <c r="A7" s="20"/>
      <c r="B7" s="3" t="s">
        <v>0</v>
      </c>
      <c r="C7" s="3" t="s">
        <v>1</v>
      </c>
      <c r="D7" s="3" t="s">
        <v>0</v>
      </c>
      <c r="E7" s="3" t="s">
        <v>1</v>
      </c>
      <c r="F7" s="3" t="s">
        <v>0</v>
      </c>
      <c r="G7" s="3" t="s">
        <v>1</v>
      </c>
      <c r="H7" s="3" t="s">
        <v>0</v>
      </c>
      <c r="I7" s="3" t="s">
        <v>1</v>
      </c>
      <c r="J7" s="3" t="s">
        <v>0</v>
      </c>
      <c r="K7" s="3" t="s">
        <v>1</v>
      </c>
      <c r="L7" s="16" t="s">
        <v>0</v>
      </c>
      <c r="M7" s="16" t="s">
        <v>1</v>
      </c>
      <c r="N7" s="17" t="s">
        <v>0</v>
      </c>
      <c r="O7" s="17" t="s">
        <v>1</v>
      </c>
    </row>
    <row r="8" spans="1:15" x14ac:dyDescent="0.25">
      <c r="A8" s="6" t="s">
        <v>8</v>
      </c>
      <c r="B8" s="7">
        <f t="shared" ref="B8:G8" si="0">SUM(B9:B13)</f>
        <v>49385109.932140455</v>
      </c>
      <c r="C8" s="7">
        <f t="shared" si="0"/>
        <v>1349161695.2581315</v>
      </c>
      <c r="D8" s="7">
        <f t="shared" si="0"/>
        <v>57412837.503747635</v>
      </c>
      <c r="E8" s="7">
        <f t="shared" si="0"/>
        <v>1568472790.3323824</v>
      </c>
      <c r="F8" s="7">
        <f t="shared" si="0"/>
        <v>63927519.640064798</v>
      </c>
      <c r="G8" s="7">
        <f t="shared" si="0"/>
        <v>1746448694.550858</v>
      </c>
      <c r="H8" s="7">
        <f>SUM(H9:H13)</f>
        <v>78080986.236661986</v>
      </c>
      <c r="I8" s="7">
        <f t="shared" ref="I8:O8" si="1">SUM(I9:I13)</f>
        <v>2133110079.1966166</v>
      </c>
      <c r="J8" s="7">
        <f t="shared" si="1"/>
        <v>80260807.350286916</v>
      </c>
      <c r="K8" s="7">
        <f t="shared" si="1"/>
        <v>2192661048.1639581</v>
      </c>
      <c r="L8" s="7">
        <f t="shared" si="1"/>
        <v>79621544.2388632</v>
      </c>
      <c r="M8" s="7">
        <f t="shared" si="1"/>
        <v>2175196891.3703513</v>
      </c>
      <c r="N8" s="7">
        <f t="shared" si="1"/>
        <v>91656389.361030012</v>
      </c>
      <c r="O8" s="7">
        <f t="shared" si="1"/>
        <v>2503979232.2318506</v>
      </c>
    </row>
    <row r="9" spans="1:15" x14ac:dyDescent="0.25">
      <c r="A9" s="4" t="s">
        <v>3</v>
      </c>
      <c r="B9" s="11">
        <v>784239.30165144312</v>
      </c>
      <c r="C9" s="11">
        <v>21424790.329676103</v>
      </c>
      <c r="D9" s="11">
        <v>931404.28005508007</v>
      </c>
      <c r="E9" s="11">
        <v>25445219.807680745</v>
      </c>
      <c r="F9" s="11">
        <v>551317.98340953398</v>
      </c>
      <c r="G9" s="14">
        <v>15061566.252361745</v>
      </c>
      <c r="H9" s="11">
        <v>672051.04508589173</v>
      </c>
      <c r="I9" s="11">
        <v>18359896.910910498</v>
      </c>
      <c r="J9" s="11">
        <v>960298.15255314915</v>
      </c>
      <c r="K9" s="11">
        <v>26234577.289229997</v>
      </c>
      <c r="L9" s="11">
        <v>957770.98515583633</v>
      </c>
      <c r="M9" s="11">
        <v>26165537.097669326</v>
      </c>
      <c r="N9" s="11">
        <v>865294.7688797157</v>
      </c>
      <c r="O9" s="11">
        <v>23639160.849978726</v>
      </c>
    </row>
    <row r="10" spans="1:15" x14ac:dyDescent="0.25">
      <c r="A10" s="4" t="s">
        <v>4</v>
      </c>
      <c r="B10" s="11">
        <v>4157297.8599082651</v>
      </c>
      <c r="C10" s="11">
        <v>113574051.69440585</v>
      </c>
      <c r="D10" s="11">
        <v>4175433.3610692797</v>
      </c>
      <c r="E10" s="11">
        <v>114069499.07772388</v>
      </c>
      <c r="F10" s="11">
        <v>3904137.5841104658</v>
      </c>
      <c r="G10" s="14">
        <v>106657915.48783064</v>
      </c>
      <c r="H10" s="11">
        <v>4532580.4212641073</v>
      </c>
      <c r="I10" s="11">
        <v>123826471.0445984</v>
      </c>
      <c r="J10" s="11">
        <v>6492828.6282485165</v>
      </c>
      <c r="K10" s="11">
        <v>177378883.86084688</v>
      </c>
      <c r="L10" s="11">
        <v>4614663.3017640961</v>
      </c>
      <c r="M10" s="11">
        <v>126068909.67355372</v>
      </c>
      <c r="N10" s="11">
        <v>5603512.7944237255</v>
      </c>
      <c r="O10" s="11">
        <v>153083486.73342061</v>
      </c>
    </row>
    <row r="11" spans="1:15" x14ac:dyDescent="0.25">
      <c r="A11" s="4" t="s">
        <v>5</v>
      </c>
      <c r="B11" s="11">
        <v>36585815.199576855</v>
      </c>
      <c r="C11" s="11">
        <v>999495202.60027993</v>
      </c>
      <c r="D11" s="11">
        <v>40103500.406275414</v>
      </c>
      <c r="E11" s="11">
        <v>1095595548.2991195</v>
      </c>
      <c r="F11" s="11">
        <v>30765154.44894363</v>
      </c>
      <c r="G11" s="14">
        <v>840479407.42158055</v>
      </c>
      <c r="H11" s="11">
        <v>33854732.829710849</v>
      </c>
      <c r="I11" s="11">
        <v>924884217.1214366</v>
      </c>
      <c r="J11" s="11">
        <v>31639597.890532322</v>
      </c>
      <c r="K11" s="11">
        <v>864368502.69103038</v>
      </c>
      <c r="L11" s="11">
        <v>27530848.409557283</v>
      </c>
      <c r="M11" s="11">
        <v>752120753.87037718</v>
      </c>
      <c r="N11" s="11">
        <v>31037114.468398795</v>
      </c>
      <c r="O11" s="11">
        <v>847909137.58508039</v>
      </c>
    </row>
    <row r="12" spans="1:15" x14ac:dyDescent="0.25">
      <c r="A12" s="4" t="s">
        <v>6</v>
      </c>
      <c r="B12" s="11">
        <v>6557677.9027038859</v>
      </c>
      <c r="C12" s="11">
        <v>179150514.15954801</v>
      </c>
      <c r="D12" s="11">
        <v>10551643.280447863</v>
      </c>
      <c r="E12" s="11">
        <v>288262453.10721123</v>
      </c>
      <c r="F12" s="11">
        <v>26210006.94170117</v>
      </c>
      <c r="G12" s="14">
        <v>716036421.64172268</v>
      </c>
      <c r="H12" s="11">
        <v>36722656.705801152</v>
      </c>
      <c r="I12" s="11">
        <v>1003233603.0771229</v>
      </c>
      <c r="J12" s="11">
        <v>36356333.239252932</v>
      </c>
      <c r="K12" s="11">
        <v>993225939.02979875</v>
      </c>
      <c r="L12" s="11">
        <v>46457518.935248815</v>
      </c>
      <c r="M12" s="11">
        <v>1269182251.2958493</v>
      </c>
      <c r="N12" s="11">
        <v>54123364.520227768</v>
      </c>
      <c r="O12" s="11">
        <v>1478607020.0010061</v>
      </c>
    </row>
    <row r="13" spans="1:15" x14ac:dyDescent="0.25">
      <c r="A13" s="5" t="s">
        <v>7</v>
      </c>
      <c r="B13" s="12">
        <v>1300079.6683</v>
      </c>
      <c r="C13" s="12">
        <v>35517136.474221364</v>
      </c>
      <c r="D13" s="12">
        <v>1650856.1759000001</v>
      </c>
      <c r="E13" s="12">
        <v>45100070.040647283</v>
      </c>
      <c r="F13" s="12">
        <v>2496902.6819000002</v>
      </c>
      <c r="G13" s="12">
        <v>68213383.74736248</v>
      </c>
      <c r="H13" s="12">
        <v>2298965.2348000002</v>
      </c>
      <c r="I13" s="12">
        <v>62805891.042548157</v>
      </c>
      <c r="J13" s="12">
        <v>4811749.4396999991</v>
      </c>
      <c r="K13" s="12">
        <v>131453145.29305223</v>
      </c>
      <c r="L13" s="12">
        <v>60742.607137179519</v>
      </c>
      <c r="M13" s="12">
        <v>1659439.4329020346</v>
      </c>
      <c r="N13" s="12">
        <v>27102.809100000002</v>
      </c>
      <c r="O13" s="12">
        <v>740427.06236472004</v>
      </c>
    </row>
    <row r="14" spans="1:15" x14ac:dyDescent="0.25">
      <c r="A14" s="13" t="s">
        <v>13</v>
      </c>
      <c r="B14" s="9"/>
      <c r="C14" s="9"/>
      <c r="D14" s="9"/>
      <c r="E14" s="9"/>
      <c r="F14" s="9"/>
      <c r="G14" s="9"/>
      <c r="H14" s="14"/>
      <c r="I14" s="14"/>
      <c r="J14" s="14"/>
      <c r="K14" s="14"/>
    </row>
    <row r="15" spans="1:15" s="2" customFormat="1" ht="11.25" x14ac:dyDescent="0.2">
      <c r="A15" s="13" t="s">
        <v>14</v>
      </c>
      <c r="L15" s="15"/>
    </row>
    <row r="16" spans="1:15" s="2" customFormat="1" ht="11.25" x14ac:dyDescent="0.2">
      <c r="A16" s="13" t="s">
        <v>9</v>
      </c>
    </row>
    <row r="17" spans="1:9" s="2" customFormat="1" ht="13.5" customHeight="1" x14ac:dyDescent="0.2">
      <c r="A17" s="13" t="s">
        <v>10</v>
      </c>
      <c r="H17" s="15"/>
      <c r="I17" s="15"/>
    </row>
    <row r="18" spans="1:9" s="2" customFormat="1" ht="11.25" x14ac:dyDescent="0.2">
      <c r="A18" s="13" t="s">
        <v>11</v>
      </c>
      <c r="I18" s="15"/>
    </row>
    <row r="19" spans="1:9" s="2" customFormat="1" ht="11.25" x14ac:dyDescent="0.2">
      <c r="A19" s="13" t="s">
        <v>12</v>
      </c>
      <c r="I19" s="15"/>
    </row>
    <row r="20" spans="1:9" x14ac:dyDescent="0.25">
      <c r="I20" s="15"/>
    </row>
    <row r="21" spans="1:9" x14ac:dyDescent="0.25">
      <c r="I21" s="15"/>
    </row>
    <row r="22" spans="1:9" x14ac:dyDescent="0.25">
      <c r="I22" s="15"/>
    </row>
    <row r="23" spans="1:9" x14ac:dyDescent="0.25">
      <c r="I23" s="15">
        <f t="shared" ref="I23" si="2">H14/27</f>
        <v>0</v>
      </c>
    </row>
  </sheetData>
  <mergeCells count="8">
    <mergeCell ref="N6:O6"/>
    <mergeCell ref="L6:M6"/>
    <mergeCell ref="J6:K6"/>
    <mergeCell ref="A6:A7"/>
    <mergeCell ref="B6:C6"/>
    <mergeCell ref="D6:E6"/>
    <mergeCell ref="F6:G6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Naurelsys Hernández Durán</cp:lastModifiedBy>
  <dcterms:created xsi:type="dcterms:W3CDTF">2023-08-14T13:44:45Z</dcterms:created>
  <dcterms:modified xsi:type="dcterms:W3CDTF">2025-02-06T15:24:33Z</dcterms:modified>
</cp:coreProperties>
</file>