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6825" activeTab="0"/>
  </bookViews>
  <sheets>
    <sheet name="Energía Eléctrica" sheetId="1" r:id="rId1"/>
  </sheets>
  <definedNames>
    <definedName name="_xlnm.Print_Area" localSheetId="0">'Energía Eléctrica'!$A$2:$BA$51</definedName>
  </definedNames>
  <calcPr fullCalcOnLoad="1"/>
</workbook>
</file>

<file path=xl/sharedStrings.xml><?xml version="1.0" encoding="utf-8"?>
<sst xmlns="http://schemas.openxmlformats.org/spreadsheetml/2006/main" count="64" uniqueCount="19">
  <si>
    <t xml:space="preserve">Valores cobrados </t>
  </si>
  <si>
    <t xml:space="preserve">Total </t>
  </si>
  <si>
    <t>Total</t>
  </si>
  <si>
    <t>Año</t>
  </si>
  <si>
    <t>EdeEste</t>
  </si>
  <si>
    <t>EdeSur</t>
  </si>
  <si>
    <t>EdeNorte</t>
  </si>
  <si>
    <t xml:space="preserve">Gobierno </t>
  </si>
  <si>
    <t xml:space="preserve"> </t>
  </si>
  <si>
    <t xml:space="preserve">Residencial </t>
  </si>
  <si>
    <t xml:space="preserve">Comercial </t>
  </si>
  <si>
    <t xml:space="preserve">Industrial </t>
  </si>
  <si>
    <t xml:space="preserve">Ayuntamiento </t>
  </si>
  <si>
    <t>Empresas distribuidoras</t>
  </si>
  <si>
    <t>Valores facturados</t>
  </si>
  <si>
    <t>(En Millones de RD$)</t>
  </si>
  <si>
    <t>Fuente: Registros Administrativos, Sector Energia, Direccion de Mercado Eléctrico Minorista,Superintendecia de Electricidad de la República Dominicana</t>
  </si>
  <si>
    <t xml:space="preserve">*Cifras sujetas a rectificacion </t>
  </si>
  <si>
    <t>REPÚBLICA DOMINICANA: Valores facturados y cobrados por año, según compañía distribuidora y tipo de usuario, 2004-2023*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</si>
</sst>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m\-d\-yy"/>
    <numFmt numFmtId="187" formatCode="_-[$€-2]* #,##0.00_-;\-[$€-2]* #,##0.00_-;_-[$€-2]* &quot;-&quot;??_-"/>
    <numFmt numFmtId="188" formatCode="_-* #,##0.0_-;\-* #,##0.0_-;_-* &quot;-&quot;_-;_-@_-"/>
    <numFmt numFmtId="189" formatCode="_-* #,##0\ _P_t_s_-;\-* #,##0\ _P_t_s_-;_-* &quot;-&quot;\ _P_t_s_-;_-@_-"/>
    <numFmt numFmtId="190" formatCode="0.00_)"/>
    <numFmt numFmtId="191" formatCode="#,##0.0"/>
    <numFmt numFmtId="192" formatCode="0.0"/>
    <numFmt numFmtId="193" formatCode="0.0%"/>
    <numFmt numFmtId="194" formatCode="_-* #,##0.00\ _P_t_s_-;\-* #,##0.00\ _P_t_s_-;_-* &quot;-&quot;??\ _P_t_s_-;_-@_-"/>
    <numFmt numFmtId="195" formatCode="General_)"/>
    <numFmt numFmtId="196" formatCode="_(* #,##0.0_);_(* \(#,##0.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2"/>
      <name val="Arial MT"/>
      <family val="0"/>
    </font>
    <font>
      <sz val="9"/>
      <name val="Roboto"/>
      <family val="0"/>
    </font>
    <font>
      <sz val="7"/>
      <name val="Roboto"/>
      <family val="0"/>
    </font>
    <font>
      <sz val="9"/>
      <color indexed="22"/>
      <name val="Roboto"/>
      <family val="0"/>
    </font>
    <font>
      <b/>
      <sz val="9"/>
      <name val="Roboto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3" fillId="8" borderId="1">
      <alignment horizontal="center" vertical="center"/>
      <protection/>
    </xf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9" fillId="0" borderId="0">
      <alignment/>
      <protection locked="0"/>
    </xf>
    <xf numFmtId="0" fontId="15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2" applyNumberFormat="0" applyAlignment="0" applyProtection="0"/>
    <xf numFmtId="0" fontId="1" fillId="2" borderId="6">
      <alignment horizontal="center" textRotation="44"/>
      <protection/>
    </xf>
    <xf numFmtId="18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8" fontId="0" fillId="0" borderId="0">
      <alignment/>
      <protection locked="0"/>
    </xf>
    <xf numFmtId="0" fontId="5" fillId="4" borderId="0" applyNumberFormat="0" applyBorder="0" applyAlignment="0" applyProtection="0"/>
    <xf numFmtId="38" fontId="13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189" fontId="0" fillId="0" borderId="0">
      <alignment/>
      <protection locked="0"/>
    </xf>
    <xf numFmtId="189" fontId="0" fillId="0" borderId="0">
      <alignment/>
      <protection locked="0"/>
    </xf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1" fillId="7" borderId="2" applyNumberFormat="0" applyAlignment="0" applyProtection="0"/>
    <xf numFmtId="10" fontId="13" fillId="22" borderId="10" applyNumberFormat="0" applyBorder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23" borderId="0" applyNumberFormat="0" applyBorder="0" applyAlignment="0" applyProtection="0"/>
    <xf numFmtId="37" fontId="21" fillId="0" borderId="0">
      <alignment/>
      <protection/>
    </xf>
    <xf numFmtId="19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30" fillId="0" borderId="0">
      <alignment/>
      <protection/>
    </xf>
    <xf numFmtId="0" fontId="1" fillId="22" borderId="11" applyNumberFormat="0" applyFont="0" applyAlignment="0" applyProtection="0"/>
    <xf numFmtId="0" fontId="0" fillId="22" borderId="11" applyNumberFormat="0" applyFont="0" applyAlignment="0" applyProtection="0"/>
    <xf numFmtId="0" fontId="23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4" borderId="13" applyNumberFormat="0" applyFont="0" applyBorder="0" applyAlignment="0">
      <protection/>
    </xf>
    <xf numFmtId="0" fontId="23" fillId="20" borderId="12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0" fillId="0" borderId="8" applyNumberFormat="0" applyFill="0" applyAlignment="0" applyProtection="0"/>
    <xf numFmtId="0" fontId="27" fillId="0" borderId="14" applyNumberFormat="0" applyFill="0" applyAlignment="0" applyProtection="0"/>
    <xf numFmtId="37" fontId="13" fillId="23" borderId="0" applyNumberFormat="0" applyBorder="0" applyAlignment="0" applyProtection="0"/>
    <xf numFmtId="37" fontId="13" fillId="0" borderId="0">
      <alignment/>
      <protection/>
    </xf>
    <xf numFmtId="3" fontId="28" fillId="0" borderId="9" applyProtection="0">
      <alignment/>
    </xf>
    <xf numFmtId="0" fontId="2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1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2" fontId="31" fillId="25" borderId="0" xfId="76" applyNumberFormat="1" applyFont="1" applyFill="1" applyBorder="1" applyAlignment="1">
      <alignment horizontal="center"/>
    </xf>
    <xf numFmtId="191" fontId="31" fillId="25" borderId="0" xfId="320" applyNumberFormat="1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left" indent="1"/>
    </xf>
    <xf numFmtId="4" fontId="31" fillId="25" borderId="0" xfId="347" applyNumberFormat="1" applyFont="1" applyFill="1" applyBorder="1" applyAlignment="1" applyProtection="1">
      <alignment horizontal="right"/>
      <protection/>
    </xf>
    <xf numFmtId="4" fontId="31" fillId="25" borderId="0" xfId="76" applyNumberFormat="1" applyFont="1" applyFill="1" applyBorder="1" applyAlignment="1">
      <alignment horizontal="right"/>
    </xf>
    <xf numFmtId="2" fontId="31" fillId="25" borderId="0" xfId="320" applyNumberFormat="1" applyFont="1" applyFill="1" applyBorder="1" applyAlignment="1">
      <alignment horizontal="center" wrapText="1"/>
      <protection/>
    </xf>
    <xf numFmtId="196" fontId="31" fillId="25" borderId="0" xfId="247" applyNumberFormat="1" applyFont="1" applyFill="1" applyBorder="1" applyAlignment="1">
      <alignment horizontal="center"/>
    </xf>
    <xf numFmtId="196" fontId="31" fillId="25" borderId="0" xfId="246" applyNumberFormat="1" applyFont="1" applyFill="1" applyBorder="1" applyAlignment="1">
      <alignment horizontal="center"/>
    </xf>
    <xf numFmtId="191" fontId="31" fillId="25" borderId="0" xfId="320" applyNumberFormat="1" applyFont="1" applyFill="1" applyBorder="1" applyAlignment="1">
      <alignment horizontal="center"/>
      <protection/>
    </xf>
    <xf numFmtId="43" fontId="31" fillId="25" borderId="0" xfId="282" applyFont="1" applyFill="1" applyBorder="1" applyAlignment="1">
      <alignment/>
    </xf>
    <xf numFmtId="4" fontId="31" fillId="25" borderId="0" xfId="0" applyNumberFormat="1" applyFont="1" applyFill="1" applyBorder="1" applyAlignment="1">
      <alignment/>
    </xf>
    <xf numFmtId="191" fontId="33" fillId="25" borderId="0" xfId="319" applyNumberFormat="1" applyFont="1" applyFill="1" applyBorder="1" applyAlignment="1">
      <alignment wrapText="1"/>
      <protection/>
    </xf>
    <xf numFmtId="0" fontId="31" fillId="25" borderId="0" xfId="0" applyFont="1" applyFill="1" applyAlignment="1">
      <alignment/>
    </xf>
    <xf numFmtId="0" fontId="32" fillId="25" borderId="0" xfId="0" applyFont="1" applyFill="1" applyAlignment="1">
      <alignment/>
    </xf>
    <xf numFmtId="0" fontId="34" fillId="25" borderId="15" xfId="320" applyFont="1" applyFill="1" applyBorder="1" applyAlignment="1">
      <alignment horizontal="center" vertical="center" wrapText="1"/>
      <protection/>
    </xf>
    <xf numFmtId="192" fontId="34" fillId="26" borderId="15" xfId="0" applyNumberFormat="1" applyFont="1" applyFill="1" applyBorder="1" applyAlignment="1">
      <alignment horizontal="center" vertical="center" wrapText="1"/>
    </xf>
    <xf numFmtId="4" fontId="34" fillId="25" borderId="0" xfId="347" applyNumberFormat="1" applyFont="1" applyFill="1" applyBorder="1" applyAlignment="1" applyProtection="1">
      <alignment horizontal="right"/>
      <protection/>
    </xf>
    <xf numFmtId="0" fontId="32" fillId="25" borderId="0" xfId="0" applyFont="1" applyFill="1" applyBorder="1" applyAlignment="1">
      <alignment/>
    </xf>
    <xf numFmtId="191" fontId="34" fillId="25" borderId="0" xfId="347" applyNumberFormat="1" applyFont="1" applyFill="1" applyBorder="1" applyAlignment="1" applyProtection="1">
      <alignment horizontal="right"/>
      <protection/>
    </xf>
    <xf numFmtId="191" fontId="31" fillId="25" borderId="0" xfId="347" applyNumberFormat="1" applyFont="1" applyFill="1" applyBorder="1" applyAlignment="1" applyProtection="1">
      <alignment horizontal="right"/>
      <protection/>
    </xf>
    <xf numFmtId="191" fontId="34" fillId="25" borderId="0" xfId="76" applyNumberFormat="1" applyFont="1" applyFill="1" applyBorder="1" applyAlignment="1">
      <alignment horizontal="right"/>
    </xf>
    <xf numFmtId="191" fontId="31" fillId="25" borderId="0" xfId="76" applyNumberFormat="1" applyFont="1" applyFill="1" applyBorder="1" applyAlignment="1">
      <alignment horizontal="right"/>
    </xf>
    <xf numFmtId="191" fontId="31" fillId="27" borderId="0" xfId="347" applyNumberFormat="1" applyFont="1" applyFill="1" applyBorder="1" applyAlignment="1" applyProtection="1">
      <alignment horizontal="right"/>
      <protection/>
    </xf>
    <xf numFmtId="191" fontId="31" fillId="27" borderId="0" xfId="76" applyNumberFormat="1" applyFont="1" applyFill="1" applyBorder="1" applyAlignment="1">
      <alignment horizontal="right"/>
    </xf>
    <xf numFmtId="191" fontId="34" fillId="27" borderId="0" xfId="347" applyNumberFormat="1" applyFont="1" applyFill="1" applyBorder="1" applyAlignment="1" applyProtection="1">
      <alignment horizontal="right"/>
      <protection/>
    </xf>
    <xf numFmtId="2" fontId="34" fillId="25" borderId="16" xfId="0" applyNumberFormat="1" applyFont="1" applyFill="1" applyBorder="1" applyAlignment="1">
      <alignment horizontal="left" vertical="center" wrapText="1" indent="1"/>
    </xf>
    <xf numFmtId="2" fontId="34" fillId="25" borderId="17" xfId="0" applyNumberFormat="1" applyFont="1" applyFill="1" applyBorder="1" applyAlignment="1">
      <alignment horizontal="left" vertical="center" wrapText="1" indent="1"/>
    </xf>
    <xf numFmtId="2" fontId="34" fillId="25" borderId="18" xfId="0" applyNumberFormat="1" applyFont="1" applyFill="1" applyBorder="1" applyAlignment="1">
      <alignment horizontal="left" vertical="center" wrapText="1" indent="1"/>
    </xf>
    <xf numFmtId="0" fontId="34" fillId="25" borderId="19" xfId="0" applyFont="1" applyFill="1" applyBorder="1" applyAlignment="1">
      <alignment horizontal="center"/>
    </xf>
    <xf numFmtId="191" fontId="34" fillId="25" borderId="19" xfId="320" applyNumberFormat="1" applyFont="1" applyFill="1" applyBorder="1" applyAlignment="1">
      <alignment horizontal="center" wrapText="1"/>
      <protection/>
    </xf>
    <xf numFmtId="2" fontId="34" fillId="25" borderId="19" xfId="76" applyNumberFormat="1" applyFont="1" applyFill="1" applyBorder="1" applyAlignment="1">
      <alignment horizontal="center"/>
    </xf>
    <xf numFmtId="0" fontId="31" fillId="27" borderId="0" xfId="0" applyFont="1" applyFill="1" applyBorder="1" applyAlignment="1">
      <alignment horizontal="left" indent="1"/>
    </xf>
    <xf numFmtId="191" fontId="34" fillId="27" borderId="0" xfId="76" applyNumberFormat="1" applyFont="1" applyFill="1" applyBorder="1" applyAlignment="1">
      <alignment horizontal="right"/>
    </xf>
    <xf numFmtId="0" fontId="31" fillId="27" borderId="0" xfId="0" applyFont="1" applyFill="1" applyBorder="1" applyAlignment="1">
      <alignment/>
    </xf>
    <xf numFmtId="0" fontId="31" fillId="27" borderId="20" xfId="0" applyFont="1" applyFill="1" applyBorder="1" applyAlignment="1">
      <alignment horizontal="left" indent="1"/>
    </xf>
    <xf numFmtId="191" fontId="34" fillId="27" borderId="20" xfId="347" applyNumberFormat="1" applyFont="1" applyFill="1" applyBorder="1" applyAlignment="1" applyProtection="1">
      <alignment horizontal="right"/>
      <protection/>
    </xf>
    <xf numFmtId="191" fontId="31" fillId="27" borderId="20" xfId="347" applyNumberFormat="1" applyFont="1" applyFill="1" applyBorder="1" applyAlignment="1" applyProtection="1">
      <alignment horizontal="right"/>
      <protection/>
    </xf>
    <xf numFmtId="191" fontId="34" fillId="27" borderId="20" xfId="76" applyNumberFormat="1" applyFont="1" applyFill="1" applyBorder="1" applyAlignment="1">
      <alignment horizontal="right"/>
    </xf>
    <xf numFmtId="191" fontId="31" fillId="27" borderId="20" xfId="76" applyNumberFormat="1" applyFont="1" applyFill="1" applyBorder="1" applyAlignment="1">
      <alignment horizontal="right"/>
    </xf>
  </cellXfs>
  <cellStyles count="3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 10" xfId="65"/>
    <cellStyle name="Comma 11" xfId="66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75"/>
    <cellStyle name="Comma 2 2" xfId="76"/>
    <cellStyle name="Comma 2 2 2" xfId="77"/>
    <cellStyle name="Comma 2 2 2 2" xfId="78"/>
    <cellStyle name="Comma 2 2 2 2 2" xfId="79"/>
    <cellStyle name="Comma 2 2 2 2 2 2" xfId="80"/>
    <cellStyle name="Comma 2 2 2 2 2 2 2" xfId="81"/>
    <cellStyle name="Comma 2 2 2 2 2 2 2 2" xfId="82"/>
    <cellStyle name="Comma 2 2 2 2 2 2 2 2 2" xfId="83"/>
    <cellStyle name="Comma 2 2 2 2 2 2 2 2 2 2" xfId="84"/>
    <cellStyle name="Comma 2 2 2 2 2 2 2 2 2 2 2" xfId="85"/>
    <cellStyle name="Comma 2 2 2 2 2 2 2 2 2 2 2 2" xfId="86"/>
    <cellStyle name="Comma 2 2 2 2 2 2 2 2 2 3" xfId="87"/>
    <cellStyle name="Comma 2 2 2 2 2 2 2 2 3" xfId="88"/>
    <cellStyle name="Comma 2 2 2 2 2 2 2 2 3 2" xfId="89"/>
    <cellStyle name="Comma 2 2 2 2 2 2 2 3" xfId="90"/>
    <cellStyle name="Comma 2 2 2 2 2 2 2 3 2" xfId="91"/>
    <cellStyle name="Comma 2 2 2 2 2 2 2 3 2 2" xfId="92"/>
    <cellStyle name="Comma 2 2 2 2 2 2 2 4" xfId="93"/>
    <cellStyle name="Comma 2 2 2 2 2 2 3" xfId="94"/>
    <cellStyle name="Comma 2 2 2 2 2 2 3 2" xfId="95"/>
    <cellStyle name="Comma 2 2 2 2 2 2 3 2 2" xfId="96"/>
    <cellStyle name="Comma 2 2 2 2 2 2 3 2 2 2" xfId="97"/>
    <cellStyle name="Comma 2 2 2 2 2 2 3 3" xfId="98"/>
    <cellStyle name="Comma 2 2 2 2 2 2 4" xfId="99"/>
    <cellStyle name="Comma 2 2 2 2 2 2 4 2" xfId="100"/>
    <cellStyle name="Comma 2 2 2 2 2 3" xfId="101"/>
    <cellStyle name="Comma 2 2 2 2 2 3 2" xfId="102"/>
    <cellStyle name="Comma 2 2 2 2 2 3 2 2" xfId="103"/>
    <cellStyle name="Comma 2 2 2 2 2 3 2 2 2" xfId="104"/>
    <cellStyle name="Comma 2 2 2 2 2 3 2 2 2 2" xfId="105"/>
    <cellStyle name="Comma 2 2 2 2 2 3 2 3" xfId="106"/>
    <cellStyle name="Comma 2 2 2 2 2 3 3" xfId="107"/>
    <cellStyle name="Comma 2 2 2 2 2 3 3 2" xfId="108"/>
    <cellStyle name="Comma 2 2 2 2 2 4" xfId="109"/>
    <cellStyle name="Comma 2 2 2 2 2 4 2" xfId="110"/>
    <cellStyle name="Comma 2 2 2 2 2 4 2 2" xfId="111"/>
    <cellStyle name="Comma 2 2 2 2 2 5" xfId="112"/>
    <cellStyle name="Comma 2 2 2 2 3" xfId="113"/>
    <cellStyle name="Comma 2 2 2 2 3 2" xfId="114"/>
    <cellStyle name="Comma 2 2 2 2 3 2 2" xfId="115"/>
    <cellStyle name="Comma 2 2 2 2 3 2 2 2" xfId="116"/>
    <cellStyle name="Comma 2 2 2 2 3 2 2 2 2" xfId="117"/>
    <cellStyle name="Comma 2 2 2 2 3 2 2 2 2 2" xfId="118"/>
    <cellStyle name="Comma 2 2 2 2 3 2 2 3" xfId="119"/>
    <cellStyle name="Comma 2 2 2 2 3 2 3" xfId="120"/>
    <cellStyle name="Comma 2 2 2 2 3 2 3 2" xfId="121"/>
    <cellStyle name="Comma 2 2 2 2 3 3" xfId="122"/>
    <cellStyle name="Comma 2 2 2 2 3 3 2" xfId="123"/>
    <cellStyle name="Comma 2 2 2 2 3 3 2 2" xfId="124"/>
    <cellStyle name="Comma 2 2 2 2 3 4" xfId="125"/>
    <cellStyle name="Comma 2 2 2 2 4" xfId="126"/>
    <cellStyle name="Comma 2 2 2 2 4 2" xfId="127"/>
    <cellStyle name="Comma 2 2 2 2 4 2 2" xfId="128"/>
    <cellStyle name="Comma 2 2 2 2 4 2 2 2" xfId="129"/>
    <cellStyle name="Comma 2 2 2 2 4 3" xfId="130"/>
    <cellStyle name="Comma 2 2 2 2 5" xfId="131"/>
    <cellStyle name="Comma 2 2 2 2 5 2" xfId="132"/>
    <cellStyle name="Comma 2 2 2 3" xfId="133"/>
    <cellStyle name="Comma 2 2 2 3 2" xfId="134"/>
    <cellStyle name="Comma 2 2 2 3 2 2" xfId="135"/>
    <cellStyle name="Comma 2 2 2 3 2 2 2" xfId="136"/>
    <cellStyle name="Comma 2 2 2 3 2 2 2 2" xfId="137"/>
    <cellStyle name="Comma 2 2 2 3 2 2 2 2 2" xfId="138"/>
    <cellStyle name="Comma 2 2 2 3 2 2 2 2 2 2" xfId="139"/>
    <cellStyle name="Comma 2 2 2 3 2 2 2 3" xfId="140"/>
    <cellStyle name="Comma 2 2 2 3 2 2 3" xfId="141"/>
    <cellStyle name="Comma 2 2 2 3 2 2 3 2" xfId="142"/>
    <cellStyle name="Comma 2 2 2 3 2 3" xfId="143"/>
    <cellStyle name="Comma 2 2 2 3 2 3 2" xfId="144"/>
    <cellStyle name="Comma 2 2 2 3 2 3 2 2" xfId="145"/>
    <cellStyle name="Comma 2 2 2 3 2 4" xfId="146"/>
    <cellStyle name="Comma 2 2 2 3 3" xfId="147"/>
    <cellStyle name="Comma 2 2 2 3 3 2" xfId="148"/>
    <cellStyle name="Comma 2 2 2 3 3 2 2" xfId="149"/>
    <cellStyle name="Comma 2 2 2 3 3 2 2 2" xfId="150"/>
    <cellStyle name="Comma 2 2 2 3 3 3" xfId="151"/>
    <cellStyle name="Comma 2 2 2 3 4" xfId="152"/>
    <cellStyle name="Comma 2 2 2 3 4 2" xfId="153"/>
    <cellStyle name="Comma 2 2 2 4" xfId="154"/>
    <cellStyle name="Comma 2 2 2 4 2" xfId="155"/>
    <cellStyle name="Comma 2 2 2 4 2 2" xfId="156"/>
    <cellStyle name="Comma 2 2 2 4 2 2 2" xfId="157"/>
    <cellStyle name="Comma 2 2 2 4 2 2 2 2" xfId="158"/>
    <cellStyle name="Comma 2 2 2 4 2 3" xfId="159"/>
    <cellStyle name="Comma 2 2 2 4 3" xfId="160"/>
    <cellStyle name="Comma 2 2 2 4 3 2" xfId="161"/>
    <cellStyle name="Comma 2 2 2 5" xfId="162"/>
    <cellStyle name="Comma 2 2 2 5 2" xfId="163"/>
    <cellStyle name="Comma 2 2 2 5 2 2" xfId="164"/>
    <cellStyle name="Comma 2 2 2 6" xfId="165"/>
    <cellStyle name="Comma 2 2 3" xfId="166"/>
    <cellStyle name="Comma 2 2 3 2" xfId="167"/>
    <cellStyle name="Comma 2 2 3 2 2" xfId="168"/>
    <cellStyle name="Comma 2 2 3 2 2 2" xfId="169"/>
    <cellStyle name="Comma 2 2 3 2 2 2 2" xfId="170"/>
    <cellStyle name="Comma 2 2 3 2 2 2 2 2" xfId="171"/>
    <cellStyle name="Comma 2 2 3 2 2 2 2 2 2" xfId="172"/>
    <cellStyle name="Comma 2 2 3 2 2 2 2 2 2 2" xfId="173"/>
    <cellStyle name="Comma 2 2 3 2 2 2 2 3" xfId="174"/>
    <cellStyle name="Comma 2 2 3 2 2 2 3" xfId="175"/>
    <cellStyle name="Comma 2 2 3 2 2 2 3 2" xfId="176"/>
    <cellStyle name="Comma 2 2 3 2 2 3" xfId="177"/>
    <cellStyle name="Comma 2 2 3 2 2 3 2" xfId="178"/>
    <cellStyle name="Comma 2 2 3 2 2 3 2 2" xfId="179"/>
    <cellStyle name="Comma 2 2 3 2 2 4" xfId="180"/>
    <cellStyle name="Comma 2 2 3 2 3" xfId="181"/>
    <cellStyle name="Comma 2 2 3 2 3 2" xfId="182"/>
    <cellStyle name="Comma 2 2 3 2 3 2 2" xfId="183"/>
    <cellStyle name="Comma 2 2 3 2 3 2 2 2" xfId="184"/>
    <cellStyle name="Comma 2 2 3 2 3 3" xfId="185"/>
    <cellStyle name="Comma 2 2 3 2 4" xfId="186"/>
    <cellStyle name="Comma 2 2 3 2 4 2" xfId="187"/>
    <cellStyle name="Comma 2 2 3 3" xfId="188"/>
    <cellStyle name="Comma 2 2 3 3 2" xfId="189"/>
    <cellStyle name="Comma 2 2 3 3 2 2" xfId="190"/>
    <cellStyle name="Comma 2 2 3 3 2 2 2" xfId="191"/>
    <cellStyle name="Comma 2 2 3 3 2 2 2 2" xfId="192"/>
    <cellStyle name="Comma 2 2 3 3 2 3" xfId="193"/>
    <cellStyle name="Comma 2 2 3 3 3" xfId="194"/>
    <cellStyle name="Comma 2 2 3 3 3 2" xfId="195"/>
    <cellStyle name="Comma 2 2 3 4" xfId="196"/>
    <cellStyle name="Comma 2 2 3 4 2" xfId="197"/>
    <cellStyle name="Comma 2 2 3 4 2 2" xfId="198"/>
    <cellStyle name="Comma 2 2 3 5" xfId="199"/>
    <cellStyle name="Comma 2 2 4" xfId="200"/>
    <cellStyle name="Comma 2 2 4 2" xfId="201"/>
    <cellStyle name="Comma 2 2 4 2 2" xfId="202"/>
    <cellStyle name="Comma 2 2 4 2 2 2" xfId="203"/>
    <cellStyle name="Comma 2 2 4 2 2 2 2" xfId="204"/>
    <cellStyle name="Comma 2 2 4 2 2 2 2 2" xfId="205"/>
    <cellStyle name="Comma 2 2 4 2 2 3" xfId="206"/>
    <cellStyle name="Comma 2 2 4 2 3" xfId="207"/>
    <cellStyle name="Comma 2 2 4 2 3 2" xfId="208"/>
    <cellStyle name="Comma 2 2 4 3" xfId="209"/>
    <cellStyle name="Comma 2 2 4 3 2" xfId="210"/>
    <cellStyle name="Comma 2 2 4 3 2 2" xfId="211"/>
    <cellStyle name="Comma 2 2 4 4" xfId="212"/>
    <cellStyle name="Comma 2 2 5" xfId="213"/>
    <cellStyle name="Comma 2 2 5 2" xfId="214"/>
    <cellStyle name="Comma 2 2 5 2 2" xfId="215"/>
    <cellStyle name="Comma 2 2 5 2 2 2" xfId="216"/>
    <cellStyle name="Comma 2 2 5 3" xfId="217"/>
    <cellStyle name="Comma 2 2 6" xfId="218"/>
    <cellStyle name="Comma 2 2 6 2" xfId="219"/>
    <cellStyle name="Comma 2 3" xfId="220"/>
    <cellStyle name="Comma 2 4" xfId="221"/>
    <cellStyle name="Comma 2 4 2" xfId="222"/>
    <cellStyle name="Comma 2 4 3" xfId="223"/>
    <cellStyle name="Comma 2 4 4" xfId="224"/>
    <cellStyle name="Comma 2 4 5" xfId="225"/>
    <cellStyle name="Comma 2 5" xfId="226"/>
    <cellStyle name="Comma 2 6" xfId="227"/>
    <cellStyle name="Comma 2 7" xfId="228"/>
    <cellStyle name="Comma 20" xfId="229"/>
    <cellStyle name="Comma 21" xfId="230"/>
    <cellStyle name="Comma 22" xfId="231"/>
    <cellStyle name="Comma 22 2" xfId="232"/>
    <cellStyle name="Comma 23" xfId="233"/>
    <cellStyle name="Comma 24" xfId="234"/>
    <cellStyle name="Comma 24 2" xfId="235"/>
    <cellStyle name="Comma 25" xfId="236"/>
    <cellStyle name="Comma 26" xfId="237"/>
    <cellStyle name="Comma 26 2" xfId="238"/>
    <cellStyle name="Comma 29" xfId="239"/>
    <cellStyle name="Comma 3" xfId="240"/>
    <cellStyle name="Comma 3 2" xfId="241"/>
    <cellStyle name="Comma 3 3" xfId="242"/>
    <cellStyle name="Comma 3 4" xfId="243"/>
    <cellStyle name="Comma 3 5" xfId="244"/>
    <cellStyle name="Comma 3 6" xfId="245"/>
    <cellStyle name="Comma 4" xfId="246"/>
    <cellStyle name="Comma 5" xfId="247"/>
    <cellStyle name="Comma 6" xfId="248"/>
    <cellStyle name="Comma 7" xfId="249"/>
    <cellStyle name="Comma 8" xfId="250"/>
    <cellStyle name="Comma 9" xfId="251"/>
    <cellStyle name="Date" xfId="252"/>
    <cellStyle name="Encabezado 1" xfId="253"/>
    <cellStyle name="Encabezado 4" xfId="254"/>
    <cellStyle name="Énfasis1" xfId="255"/>
    <cellStyle name="Énfasis2" xfId="256"/>
    <cellStyle name="Énfasis3" xfId="257"/>
    <cellStyle name="Énfasis4" xfId="258"/>
    <cellStyle name="Énfasis5" xfId="259"/>
    <cellStyle name="Énfasis6" xfId="260"/>
    <cellStyle name="Entrada" xfId="261"/>
    <cellStyle name="Estilo 1" xfId="262"/>
    <cellStyle name="Euro" xfId="263"/>
    <cellStyle name="Explanatory Text" xfId="264"/>
    <cellStyle name="Fixed" xfId="265"/>
    <cellStyle name="Good" xfId="266"/>
    <cellStyle name="Grey" xfId="267"/>
    <cellStyle name="HEADER" xfId="268"/>
    <cellStyle name="Heading 1" xfId="269"/>
    <cellStyle name="Heading 2" xfId="270"/>
    <cellStyle name="Heading 3" xfId="271"/>
    <cellStyle name="Heading 4" xfId="272"/>
    <cellStyle name="Heading1" xfId="273"/>
    <cellStyle name="Heading2" xfId="274"/>
    <cellStyle name="HIGHLIGHT" xfId="275"/>
    <cellStyle name="Hyperlink" xfId="276"/>
    <cellStyle name="Followed Hyperlink" xfId="277"/>
    <cellStyle name="Incorrecto" xfId="278"/>
    <cellStyle name="Input" xfId="279"/>
    <cellStyle name="Input [yellow]" xfId="280"/>
    <cellStyle name="Linked Cell" xfId="281"/>
    <cellStyle name="Comma" xfId="282"/>
    <cellStyle name="Comma [0]" xfId="283"/>
    <cellStyle name="Millares 2" xfId="284"/>
    <cellStyle name="Currency" xfId="285"/>
    <cellStyle name="Currency [0]" xfId="286"/>
    <cellStyle name="Neutral" xfId="287"/>
    <cellStyle name="no dec" xfId="288"/>
    <cellStyle name="Normal - Style1" xfId="289"/>
    <cellStyle name="Normal 10" xfId="290"/>
    <cellStyle name="Normal 10 2" xfId="291"/>
    <cellStyle name="Normal 10 3" xfId="292"/>
    <cellStyle name="Normal 11" xfId="293"/>
    <cellStyle name="Normal 11 2" xfId="294"/>
    <cellStyle name="Normal 12" xfId="295"/>
    <cellStyle name="Normal 12 2" xfId="296"/>
    <cellStyle name="Normal 13" xfId="297"/>
    <cellStyle name="Normal 13 2" xfId="298"/>
    <cellStyle name="Normal 14" xfId="299"/>
    <cellStyle name="Normal 14 2" xfId="300"/>
    <cellStyle name="Normal 15" xfId="301"/>
    <cellStyle name="Normal 15 2" xfId="302"/>
    <cellStyle name="Normal 16" xfId="303"/>
    <cellStyle name="Normal 16 2" xfId="304"/>
    <cellStyle name="Normal 17" xfId="305"/>
    <cellStyle name="Normal 17 2" xfId="306"/>
    <cellStyle name="Normal 18" xfId="307"/>
    <cellStyle name="Normal 18 2" xfId="308"/>
    <cellStyle name="Normal 19" xfId="309"/>
    <cellStyle name="Normal 19 2" xfId="310"/>
    <cellStyle name="Normal 2" xfId="311"/>
    <cellStyle name="Normal 2 2" xfId="312"/>
    <cellStyle name="Normal 2 2 2" xfId="313"/>
    <cellStyle name="Normal 2 2 3" xfId="314"/>
    <cellStyle name="Normal 2 2 4" xfId="315"/>
    <cellStyle name="Normal 2 2 5" xfId="316"/>
    <cellStyle name="Normal 2 2 6" xfId="317"/>
    <cellStyle name="Normal 2 2_BackUpDWH 1(trabajar)" xfId="318"/>
    <cellStyle name="Normal 2_Hoja1" xfId="319"/>
    <cellStyle name="Normal 2_Hoja2" xfId="320"/>
    <cellStyle name="Normal 20 2" xfId="321"/>
    <cellStyle name="Normal 21 2" xfId="322"/>
    <cellStyle name="Normal 3" xfId="323"/>
    <cellStyle name="Normal 3 2" xfId="324"/>
    <cellStyle name="Normal 3 3" xfId="325"/>
    <cellStyle name="Normal 3 4" xfId="326"/>
    <cellStyle name="Normal 3_Hoja1" xfId="327"/>
    <cellStyle name="Normal 4" xfId="328"/>
    <cellStyle name="Normal 4 2" xfId="329"/>
    <cellStyle name="Normal 5" xfId="330"/>
    <cellStyle name="Normal 5 2" xfId="331"/>
    <cellStyle name="Normal 5 3" xfId="332"/>
    <cellStyle name="Normal 5 4" xfId="333"/>
    <cellStyle name="Normal 6" xfId="334"/>
    <cellStyle name="Normal 6 2" xfId="335"/>
    <cellStyle name="Normal 6 3" xfId="336"/>
    <cellStyle name="Normal 7" xfId="337"/>
    <cellStyle name="Normal 7 2" xfId="338"/>
    <cellStyle name="Normal 7 3" xfId="339"/>
    <cellStyle name="Normal 7 4" xfId="340"/>
    <cellStyle name="Normal 8" xfId="341"/>
    <cellStyle name="Normal 8 2" xfId="342"/>
    <cellStyle name="Normal 8 3" xfId="343"/>
    <cellStyle name="Normal 9" xfId="344"/>
    <cellStyle name="Normal 9 2" xfId="345"/>
    <cellStyle name="Normal 9 3" xfId="346"/>
    <cellStyle name="Normal_IPCviejo 5" xfId="347"/>
    <cellStyle name="Notas" xfId="348"/>
    <cellStyle name="Note" xfId="349"/>
    <cellStyle name="Output" xfId="350"/>
    <cellStyle name="Percent [2]" xfId="351"/>
    <cellStyle name="Percent" xfId="352"/>
    <cellStyle name="s" xfId="353"/>
    <cellStyle name="Salida" xfId="354"/>
    <cellStyle name="Texto de advertencia" xfId="355"/>
    <cellStyle name="Texto explicativo" xfId="356"/>
    <cellStyle name="Title" xfId="357"/>
    <cellStyle name="Título" xfId="358"/>
    <cellStyle name="Título 2" xfId="359"/>
    <cellStyle name="Título 3" xfId="360"/>
    <cellStyle name="Total" xfId="361"/>
    <cellStyle name="Unprot" xfId="362"/>
    <cellStyle name="Unprot$" xfId="363"/>
    <cellStyle name="Unprotect" xfId="364"/>
    <cellStyle name="Warning Text" xfId="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CD89.83FD12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257175</xdr:colOff>
      <xdr:row>1</xdr:row>
      <xdr:rowOff>0</xdr:rowOff>
    </xdr:from>
    <xdr:to>
      <xdr:col>49</xdr:col>
      <xdr:colOff>9525</xdr:colOff>
      <xdr:row>2</xdr:row>
      <xdr:rowOff>123825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014400" y="171450"/>
          <a:ext cx="552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156"/>
  <sheetViews>
    <sheetView tabSelected="1" zoomScalePageLayoutView="0" workbookViewId="0" topLeftCell="A1">
      <selection activeCell="A30" sqref="A30"/>
    </sheetView>
  </sheetViews>
  <sheetFormatPr defaultColWidth="11.140625" defaultRowHeight="13.5" customHeight="1"/>
  <cols>
    <col min="1" max="1" width="9.140625" style="2" customWidth="1"/>
    <col min="2" max="2" width="13.00390625" style="2" customWidth="1"/>
    <col min="3" max="7" width="13.140625" style="2" customWidth="1"/>
    <col min="8" max="8" width="10.421875" style="2" customWidth="1"/>
    <col min="9" max="12" width="12.57421875" style="2" customWidth="1"/>
    <col min="13" max="13" width="15.140625" style="2" customWidth="1"/>
    <col min="14" max="14" width="9.57421875" style="2" bestFit="1" customWidth="1"/>
    <col min="15" max="49" width="12.00390625" style="2" customWidth="1"/>
    <col min="50" max="51" width="11.57421875" style="2" bestFit="1" customWidth="1"/>
    <col min="52" max="16384" width="11.140625" style="2" customWidth="1"/>
  </cols>
  <sheetData>
    <row r="2" spans="1:49" ht="13.5" customHeight="1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3.5" customHeight="1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2:49" ht="13.5" customHeight="1">
      <c r="B4" s="3"/>
      <c r="C4" s="4"/>
      <c r="D4" s="3"/>
      <c r="E4" s="4"/>
      <c r="F4" s="3"/>
      <c r="G4" s="4"/>
      <c r="H4" s="3"/>
      <c r="I4" s="4"/>
      <c r="J4" s="3"/>
      <c r="K4" s="4"/>
      <c r="L4" s="3"/>
      <c r="M4" s="4"/>
      <c r="N4" s="3"/>
      <c r="O4" s="4"/>
      <c r="P4" s="3"/>
      <c r="Q4" s="4"/>
      <c r="R4" s="3"/>
      <c r="S4" s="4"/>
      <c r="T4" s="3"/>
      <c r="U4" s="4"/>
      <c r="V4" s="3"/>
      <c r="W4" s="4"/>
      <c r="X4" s="3"/>
      <c r="Y4" s="4"/>
      <c r="Z4" s="3"/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</row>
    <row r="5" spans="1:50" s="5" customFormat="1" ht="15.75" customHeight="1">
      <c r="A5" s="29" t="s">
        <v>3</v>
      </c>
      <c r="B5" s="32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4" t="s">
        <v>14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4"/>
    </row>
    <row r="6" spans="1:56" s="5" customFormat="1" ht="16.5" customHeight="1">
      <c r="A6" s="30"/>
      <c r="B6" s="32" t="s">
        <v>13</v>
      </c>
      <c r="C6" s="32"/>
      <c r="D6" s="32"/>
      <c r="E6" s="32"/>
      <c r="F6" s="32"/>
      <c r="G6" s="32"/>
      <c r="H6" s="32" t="s">
        <v>4</v>
      </c>
      <c r="I6" s="32"/>
      <c r="J6" s="32"/>
      <c r="K6" s="32"/>
      <c r="L6" s="32"/>
      <c r="M6" s="32"/>
      <c r="N6" s="33" t="s">
        <v>5</v>
      </c>
      <c r="O6" s="33"/>
      <c r="P6" s="33"/>
      <c r="Q6" s="33"/>
      <c r="R6" s="33"/>
      <c r="S6" s="33"/>
      <c r="T6" s="33" t="s">
        <v>6</v>
      </c>
      <c r="U6" s="33"/>
      <c r="V6" s="33"/>
      <c r="W6" s="33"/>
      <c r="X6" s="33"/>
      <c r="Y6" s="33"/>
      <c r="Z6" s="32" t="s">
        <v>13</v>
      </c>
      <c r="AA6" s="32"/>
      <c r="AB6" s="32"/>
      <c r="AC6" s="32"/>
      <c r="AD6" s="32"/>
      <c r="AE6" s="32"/>
      <c r="AF6" s="32" t="s">
        <v>4</v>
      </c>
      <c r="AG6" s="32"/>
      <c r="AH6" s="32"/>
      <c r="AI6" s="32"/>
      <c r="AJ6" s="32"/>
      <c r="AK6" s="32"/>
      <c r="AL6" s="33" t="s">
        <v>5</v>
      </c>
      <c r="AM6" s="33"/>
      <c r="AN6" s="33"/>
      <c r="AO6" s="33"/>
      <c r="AP6" s="33"/>
      <c r="AQ6" s="33"/>
      <c r="AR6" s="33" t="s">
        <v>6</v>
      </c>
      <c r="AS6" s="33"/>
      <c r="AT6" s="33"/>
      <c r="AU6" s="33"/>
      <c r="AV6" s="33"/>
      <c r="AW6" s="33"/>
      <c r="AX6" s="4"/>
      <c r="AY6" s="3"/>
      <c r="AZ6" s="4"/>
      <c r="BA6" s="3"/>
      <c r="BB6" s="4"/>
      <c r="BC6" s="3"/>
      <c r="BD6" s="4"/>
    </row>
    <row r="7" spans="1:58" s="5" customFormat="1" ht="21.75" customHeight="1">
      <c r="A7" s="31"/>
      <c r="B7" s="18" t="s">
        <v>2</v>
      </c>
      <c r="C7" s="19" t="s">
        <v>9</v>
      </c>
      <c r="D7" s="19" t="s">
        <v>10</v>
      </c>
      <c r="E7" s="19" t="s">
        <v>11</v>
      </c>
      <c r="F7" s="19" t="s">
        <v>7</v>
      </c>
      <c r="G7" s="19" t="s">
        <v>12</v>
      </c>
      <c r="H7" s="18" t="s">
        <v>1</v>
      </c>
      <c r="I7" s="19" t="s">
        <v>9</v>
      </c>
      <c r="J7" s="19" t="s">
        <v>10</v>
      </c>
      <c r="K7" s="19" t="s">
        <v>11</v>
      </c>
      <c r="L7" s="19" t="s">
        <v>7</v>
      </c>
      <c r="M7" s="19" t="s">
        <v>12</v>
      </c>
      <c r="N7" s="18" t="s">
        <v>1</v>
      </c>
      <c r="O7" s="19" t="s">
        <v>9</v>
      </c>
      <c r="P7" s="19" t="s">
        <v>10</v>
      </c>
      <c r="Q7" s="19" t="s">
        <v>11</v>
      </c>
      <c r="R7" s="19" t="s">
        <v>7</v>
      </c>
      <c r="S7" s="19" t="s">
        <v>12</v>
      </c>
      <c r="T7" s="18" t="s">
        <v>1</v>
      </c>
      <c r="U7" s="19" t="s">
        <v>9</v>
      </c>
      <c r="V7" s="19" t="s">
        <v>10</v>
      </c>
      <c r="W7" s="19" t="s">
        <v>11</v>
      </c>
      <c r="X7" s="19" t="s">
        <v>7</v>
      </c>
      <c r="Y7" s="19" t="s">
        <v>12</v>
      </c>
      <c r="Z7" s="18" t="s">
        <v>2</v>
      </c>
      <c r="AA7" s="19" t="s">
        <v>9</v>
      </c>
      <c r="AB7" s="19" t="s">
        <v>10</v>
      </c>
      <c r="AC7" s="19" t="s">
        <v>11</v>
      </c>
      <c r="AD7" s="19" t="s">
        <v>7</v>
      </c>
      <c r="AE7" s="19" t="s">
        <v>12</v>
      </c>
      <c r="AF7" s="18" t="s">
        <v>2</v>
      </c>
      <c r="AG7" s="19" t="s">
        <v>9</v>
      </c>
      <c r="AH7" s="19" t="s">
        <v>10</v>
      </c>
      <c r="AI7" s="19" t="s">
        <v>11</v>
      </c>
      <c r="AJ7" s="19" t="s">
        <v>7</v>
      </c>
      <c r="AK7" s="19" t="s">
        <v>12</v>
      </c>
      <c r="AL7" s="18" t="s">
        <v>2</v>
      </c>
      <c r="AM7" s="19" t="s">
        <v>9</v>
      </c>
      <c r="AN7" s="19" t="s">
        <v>10</v>
      </c>
      <c r="AO7" s="19" t="s">
        <v>11</v>
      </c>
      <c r="AP7" s="19" t="s">
        <v>7</v>
      </c>
      <c r="AQ7" s="19" t="s">
        <v>12</v>
      </c>
      <c r="AR7" s="18" t="s">
        <v>2</v>
      </c>
      <c r="AS7" s="19" t="s">
        <v>9</v>
      </c>
      <c r="AT7" s="19" t="s">
        <v>10</v>
      </c>
      <c r="AU7" s="19" t="s">
        <v>11</v>
      </c>
      <c r="AV7" s="19" t="s">
        <v>7</v>
      </c>
      <c r="AW7" s="19" t="s">
        <v>12</v>
      </c>
      <c r="AY7" s="3"/>
      <c r="AZ7" s="4"/>
      <c r="BA7" s="3"/>
      <c r="BB7" s="4"/>
      <c r="BC7" s="3"/>
      <c r="BD7" s="4"/>
      <c r="BE7" s="3"/>
      <c r="BF7" s="4"/>
    </row>
    <row r="8" spans="1:58" ht="13.5" customHeight="1">
      <c r="A8" s="6">
        <v>2004</v>
      </c>
      <c r="B8" s="22">
        <v>21389.27824683</v>
      </c>
      <c r="C8" s="23">
        <v>6053.35549254</v>
      </c>
      <c r="D8" s="23">
        <v>2263.6599024399998</v>
      </c>
      <c r="E8" s="23">
        <v>10541.82680561</v>
      </c>
      <c r="F8" s="23">
        <v>2133.603659</v>
      </c>
      <c r="G8" s="23">
        <v>396.83238724</v>
      </c>
      <c r="H8" s="24">
        <v>6685.9089216</v>
      </c>
      <c r="I8" s="25">
        <v>1838.7448034200004</v>
      </c>
      <c r="J8" s="25">
        <v>948.3707681599998</v>
      </c>
      <c r="K8" s="25">
        <v>3742.93349101</v>
      </c>
      <c r="L8" s="25">
        <v>155.85985901</v>
      </c>
      <c r="M8" s="25">
        <v>0</v>
      </c>
      <c r="N8" s="22">
        <v>9202.90910436</v>
      </c>
      <c r="O8" s="23">
        <v>2669.8879455499996</v>
      </c>
      <c r="P8" s="23">
        <v>774.91630688</v>
      </c>
      <c r="Q8" s="23">
        <v>4271.11698204</v>
      </c>
      <c r="R8" s="23">
        <v>1243.7544249</v>
      </c>
      <c r="S8" s="23">
        <v>243.23344498999998</v>
      </c>
      <c r="T8" s="24">
        <v>5500.46022087</v>
      </c>
      <c r="U8" s="25">
        <v>1544.7227435700001</v>
      </c>
      <c r="V8" s="25">
        <v>540.3728274</v>
      </c>
      <c r="W8" s="25">
        <v>2527.7763325600004</v>
      </c>
      <c r="X8" s="25">
        <v>733.9893750899998</v>
      </c>
      <c r="Y8" s="25">
        <v>153.59894225</v>
      </c>
      <c r="Z8" s="22">
        <v>28318.329493830002</v>
      </c>
      <c r="AA8" s="23">
        <v>9926.849866380002</v>
      </c>
      <c r="AB8" s="23">
        <v>2839.6511379700005</v>
      </c>
      <c r="AC8" s="23">
        <v>11206.359870190001</v>
      </c>
      <c r="AD8" s="23">
        <v>3396.42967104</v>
      </c>
      <c r="AE8" s="23">
        <v>949.03894825</v>
      </c>
      <c r="AF8" s="24">
        <v>9378.9121987</v>
      </c>
      <c r="AG8" s="25">
        <v>2708.16199576</v>
      </c>
      <c r="AH8" s="25">
        <v>1381.3821987500003</v>
      </c>
      <c r="AI8" s="25">
        <v>3885.0436528399996</v>
      </c>
      <c r="AJ8" s="25">
        <v>1360.82497354</v>
      </c>
      <c r="AK8" s="25">
        <v>43.499377810000006</v>
      </c>
      <c r="AL8" s="22">
        <v>11566.144656550001</v>
      </c>
      <c r="AM8" s="23">
        <v>4471.48813176</v>
      </c>
      <c r="AN8" s="23">
        <v>851.1101040600001</v>
      </c>
      <c r="AO8" s="23">
        <v>4644.95428633</v>
      </c>
      <c r="AP8" s="23">
        <v>1275.14077495</v>
      </c>
      <c r="AQ8" s="23">
        <v>323.45135945000004</v>
      </c>
      <c r="AR8" s="24">
        <v>7373.272638580001</v>
      </c>
      <c r="AS8" s="25">
        <v>2747.1997388600003</v>
      </c>
      <c r="AT8" s="25">
        <v>607.1588351600001</v>
      </c>
      <c r="AU8" s="25">
        <v>2676.36193102</v>
      </c>
      <c r="AV8" s="25">
        <v>760.46392255</v>
      </c>
      <c r="AW8" s="25">
        <v>582.08821099</v>
      </c>
      <c r="AY8" s="3"/>
      <c r="AZ8" s="4"/>
      <c r="BA8" s="3"/>
      <c r="BB8" s="4"/>
      <c r="BC8" s="3"/>
      <c r="BD8" s="4"/>
      <c r="BE8" s="3"/>
      <c r="BF8" s="4"/>
    </row>
    <row r="9" spans="1:58" ht="13.5" customHeight="1">
      <c r="A9" s="6">
        <v>2005</v>
      </c>
      <c r="B9" s="22">
        <v>25596.862532129995</v>
      </c>
      <c r="C9" s="23">
        <v>7363.62750431</v>
      </c>
      <c r="D9" s="23">
        <v>3147.5294730299997</v>
      </c>
      <c r="E9" s="23">
        <v>11105.81583924</v>
      </c>
      <c r="F9" s="23">
        <v>3550.7480686400004</v>
      </c>
      <c r="G9" s="23">
        <v>429.1416469099999</v>
      </c>
      <c r="H9" s="24">
        <v>8869.816575099998</v>
      </c>
      <c r="I9" s="25">
        <v>2150.03705758</v>
      </c>
      <c r="J9" s="25">
        <v>1520.3519504299998</v>
      </c>
      <c r="K9" s="25">
        <v>3494.5799543599996</v>
      </c>
      <c r="L9" s="25">
        <v>1704.84761273</v>
      </c>
      <c r="M9" s="25">
        <v>0</v>
      </c>
      <c r="N9" s="22">
        <v>10547.284456239999</v>
      </c>
      <c r="O9" s="23">
        <v>3338.10530306</v>
      </c>
      <c r="P9" s="23">
        <v>982.55693526</v>
      </c>
      <c r="Q9" s="23">
        <v>4866.25266862</v>
      </c>
      <c r="R9" s="23">
        <v>1104.87143379</v>
      </c>
      <c r="S9" s="23">
        <v>255.49811550999993</v>
      </c>
      <c r="T9" s="24">
        <v>6179.761500789999</v>
      </c>
      <c r="U9" s="25">
        <v>1875.48514367</v>
      </c>
      <c r="V9" s="25">
        <v>644.6205873399999</v>
      </c>
      <c r="W9" s="25">
        <v>2744.9832162599996</v>
      </c>
      <c r="X9" s="25">
        <v>741.02902212</v>
      </c>
      <c r="Y9" s="25">
        <v>173.64353139999997</v>
      </c>
      <c r="Z9" s="22">
        <v>29861.87321495</v>
      </c>
      <c r="AA9" s="23">
        <v>10807.30465856</v>
      </c>
      <c r="AB9" s="23">
        <v>3625.9337089699993</v>
      </c>
      <c r="AC9" s="23">
        <v>11301.566332079998</v>
      </c>
      <c r="AD9" s="23">
        <v>3207.44226121</v>
      </c>
      <c r="AE9" s="23">
        <v>919.62625413</v>
      </c>
      <c r="AF9" s="24">
        <v>9279.830611309999</v>
      </c>
      <c r="AG9" s="25">
        <v>2796.4198689</v>
      </c>
      <c r="AH9" s="25">
        <v>1817.5279846699998</v>
      </c>
      <c r="AI9" s="25">
        <v>3530.5390566399997</v>
      </c>
      <c r="AJ9" s="25">
        <v>1135.27376407</v>
      </c>
      <c r="AK9" s="25">
        <v>0.06993703</v>
      </c>
      <c r="AL9" s="22">
        <v>12722.442636789998</v>
      </c>
      <c r="AM9" s="23">
        <v>4986.08706457</v>
      </c>
      <c r="AN9" s="23">
        <v>1083.3141584599998</v>
      </c>
      <c r="AO9" s="23">
        <v>4974.962959419999</v>
      </c>
      <c r="AP9" s="23">
        <v>1319.3196143</v>
      </c>
      <c r="AQ9" s="23">
        <v>358.75884004</v>
      </c>
      <c r="AR9" s="24">
        <v>7859.599966850001</v>
      </c>
      <c r="AS9" s="25">
        <v>3024.7977250900003</v>
      </c>
      <c r="AT9" s="25">
        <v>725.09156584</v>
      </c>
      <c r="AU9" s="25">
        <v>2796.06431602</v>
      </c>
      <c r="AV9" s="25">
        <v>752.8488828400001</v>
      </c>
      <c r="AW9" s="25">
        <v>560.79747706</v>
      </c>
      <c r="AY9" s="3"/>
      <c r="AZ9" s="4"/>
      <c r="BA9" s="3"/>
      <c r="BB9" s="4"/>
      <c r="BC9" s="3"/>
      <c r="BD9" s="4"/>
      <c r="BE9" s="3"/>
      <c r="BF9" s="4"/>
    </row>
    <row r="10" spans="1:58" ht="13.5" customHeight="1">
      <c r="A10" s="6">
        <v>2006</v>
      </c>
      <c r="B10" s="22">
        <v>29059.718562012724</v>
      </c>
      <c r="C10" s="23">
        <v>9156.584924552732</v>
      </c>
      <c r="D10" s="23">
        <v>3466.654973189999</v>
      </c>
      <c r="E10" s="23">
        <v>12303.879096309996</v>
      </c>
      <c r="F10" s="23">
        <v>3626.1595433</v>
      </c>
      <c r="G10" s="23">
        <v>506.44002465999995</v>
      </c>
      <c r="H10" s="24">
        <v>8230.05648214</v>
      </c>
      <c r="I10" s="25">
        <v>2345.8193987100003</v>
      </c>
      <c r="J10" s="25">
        <v>1363.51666038</v>
      </c>
      <c r="K10" s="25">
        <v>3194.39697666</v>
      </c>
      <c r="L10" s="25">
        <v>1290.18808647</v>
      </c>
      <c r="M10" s="25">
        <v>36.13535992</v>
      </c>
      <c r="N10" s="22">
        <v>12840.762396712726</v>
      </c>
      <c r="O10" s="23">
        <v>4206.40744777273</v>
      </c>
      <c r="P10" s="23">
        <v>1129.9573420299994</v>
      </c>
      <c r="Q10" s="23">
        <v>5862.669598309997</v>
      </c>
      <c r="R10" s="23">
        <v>1375.27086654</v>
      </c>
      <c r="S10" s="23">
        <v>266.45714205999997</v>
      </c>
      <c r="T10" s="24">
        <v>7988.899683159999</v>
      </c>
      <c r="U10" s="25">
        <v>2604.3580780700004</v>
      </c>
      <c r="V10" s="25">
        <v>973.1809707799998</v>
      </c>
      <c r="W10" s="25">
        <v>3246.8125213399994</v>
      </c>
      <c r="X10" s="25">
        <v>960.7005902899999</v>
      </c>
      <c r="Y10" s="25">
        <v>203.84752268</v>
      </c>
      <c r="Z10" s="22">
        <v>34719.204863260005</v>
      </c>
      <c r="AA10" s="23">
        <v>12813.039807280004</v>
      </c>
      <c r="AB10" s="23">
        <v>4322.36593212</v>
      </c>
      <c r="AC10" s="23">
        <v>12604.59545031</v>
      </c>
      <c r="AD10" s="23">
        <v>3902.6068165299994</v>
      </c>
      <c r="AE10" s="23">
        <v>1076.59685702</v>
      </c>
      <c r="AF10" s="24">
        <v>9530.264706450002</v>
      </c>
      <c r="AG10" s="25">
        <v>3025.47239427</v>
      </c>
      <c r="AH10" s="25">
        <v>2021.1275223500004</v>
      </c>
      <c r="AI10" s="25">
        <v>3195.0538863300003</v>
      </c>
      <c r="AJ10" s="25">
        <v>1280.5240989099998</v>
      </c>
      <c r="AK10" s="25">
        <v>8.08680459</v>
      </c>
      <c r="AL10" s="22">
        <v>15565.61533497</v>
      </c>
      <c r="AM10" s="23">
        <v>6125.800213880001</v>
      </c>
      <c r="AN10" s="23">
        <v>1200.1785476399998</v>
      </c>
      <c r="AO10" s="23">
        <v>6212.1652258799995</v>
      </c>
      <c r="AP10" s="23">
        <v>1610.1037361499998</v>
      </c>
      <c r="AQ10" s="23">
        <v>417.36761142</v>
      </c>
      <c r="AR10" s="24">
        <v>9623.324821840002</v>
      </c>
      <c r="AS10" s="25">
        <v>3661.7671991300026</v>
      </c>
      <c r="AT10" s="25">
        <v>1101.05986213</v>
      </c>
      <c r="AU10" s="25">
        <v>3197.3763381</v>
      </c>
      <c r="AV10" s="25">
        <v>1011.9789814699999</v>
      </c>
      <c r="AW10" s="25">
        <v>651.14244101</v>
      </c>
      <c r="AY10" s="9"/>
      <c r="AZ10" s="4"/>
      <c r="BA10" s="9"/>
      <c r="BB10" s="4"/>
      <c r="BC10" s="9"/>
      <c r="BD10" s="4"/>
      <c r="BE10" s="9"/>
      <c r="BF10" s="4"/>
    </row>
    <row r="11" spans="1:58" ht="13.5" customHeight="1">
      <c r="A11" s="6">
        <v>2007</v>
      </c>
      <c r="B11" s="22">
        <v>32844.20784721111</v>
      </c>
      <c r="C11" s="23">
        <v>11109.56838689111</v>
      </c>
      <c r="D11" s="23">
        <v>4302.742001850001</v>
      </c>
      <c r="E11" s="23">
        <v>12447.263949600001</v>
      </c>
      <c r="F11" s="23">
        <v>4259.035151380001</v>
      </c>
      <c r="G11" s="23">
        <v>725.5983574899997</v>
      </c>
      <c r="H11" s="24">
        <v>9002.825242459996</v>
      </c>
      <c r="I11" s="25">
        <v>2601.8286464799958</v>
      </c>
      <c r="J11" s="25">
        <v>1697.7408217600007</v>
      </c>
      <c r="K11" s="25">
        <v>3022.04223392</v>
      </c>
      <c r="L11" s="25">
        <v>1437.1772061400002</v>
      </c>
      <c r="M11" s="25">
        <v>244.03633415999997</v>
      </c>
      <c r="N11" s="22">
        <v>14133.811354581114</v>
      </c>
      <c r="O11" s="23">
        <v>5061.959305061114</v>
      </c>
      <c r="P11" s="23">
        <v>1353.1615364799998</v>
      </c>
      <c r="Q11" s="23">
        <v>5781.4383379500005</v>
      </c>
      <c r="R11" s="23">
        <v>1689.7397095699998</v>
      </c>
      <c r="S11" s="23">
        <v>247.51246551999964</v>
      </c>
      <c r="T11" s="24">
        <v>9707.57125017</v>
      </c>
      <c r="U11" s="25">
        <v>3445.7804353499996</v>
      </c>
      <c r="V11" s="25">
        <v>1251.8396436100002</v>
      </c>
      <c r="W11" s="25">
        <v>3643.78337773</v>
      </c>
      <c r="X11" s="25">
        <v>1132.1182356700003</v>
      </c>
      <c r="Y11" s="25">
        <v>234.04955781</v>
      </c>
      <c r="Z11" s="22">
        <v>37399.127986659994</v>
      </c>
      <c r="AA11" s="23">
        <v>13711.082398800001</v>
      </c>
      <c r="AB11" s="23">
        <v>4178.1579678</v>
      </c>
      <c r="AC11" s="23">
        <v>13501.256162209998</v>
      </c>
      <c r="AD11" s="23">
        <v>4622.61538589</v>
      </c>
      <c r="AE11" s="23">
        <v>1386.0160719600003</v>
      </c>
      <c r="AF11" s="24">
        <v>9225.891493860003</v>
      </c>
      <c r="AG11" s="25">
        <v>2595.0426224400007</v>
      </c>
      <c r="AH11" s="25">
        <v>1409.1425831499998</v>
      </c>
      <c r="AI11" s="25">
        <v>3404.50103628</v>
      </c>
      <c r="AJ11" s="25">
        <v>1522.5478868399998</v>
      </c>
      <c r="AK11" s="25">
        <v>294.65736515</v>
      </c>
      <c r="AL11" s="22">
        <v>17246.822371499995</v>
      </c>
      <c r="AM11" s="23">
        <v>6928.455738659996</v>
      </c>
      <c r="AN11" s="23">
        <v>1474.56614129</v>
      </c>
      <c r="AO11" s="23">
        <v>6497.39015761</v>
      </c>
      <c r="AP11" s="23">
        <v>1924.15445621</v>
      </c>
      <c r="AQ11" s="23">
        <v>422.25587773</v>
      </c>
      <c r="AR11" s="24">
        <v>10926.414121300002</v>
      </c>
      <c r="AS11" s="25">
        <v>4187.5840377</v>
      </c>
      <c r="AT11" s="25">
        <v>1294.44924336</v>
      </c>
      <c r="AU11" s="25">
        <v>3599.3649683199997</v>
      </c>
      <c r="AV11" s="25">
        <v>1175.91304284</v>
      </c>
      <c r="AW11" s="25">
        <v>669.1028290799999</v>
      </c>
      <c r="AY11" s="9"/>
      <c r="AZ11" s="4"/>
      <c r="BA11" s="9"/>
      <c r="BB11" s="4"/>
      <c r="BC11" s="9"/>
      <c r="BD11" s="4"/>
      <c r="BE11" s="9"/>
      <c r="BF11" s="4"/>
    </row>
    <row r="12" spans="1:58" ht="13.5" customHeight="1">
      <c r="A12" s="6">
        <v>2008</v>
      </c>
      <c r="B12" s="22">
        <v>35947.654039560075</v>
      </c>
      <c r="C12" s="23">
        <v>12241.10937466007</v>
      </c>
      <c r="D12" s="23">
        <v>4665.572197329999</v>
      </c>
      <c r="E12" s="23">
        <v>14038.11509286</v>
      </c>
      <c r="F12" s="23">
        <v>4275.00667349</v>
      </c>
      <c r="G12" s="23">
        <v>727.8507012199987</v>
      </c>
      <c r="H12" s="24">
        <v>9221.320028250067</v>
      </c>
      <c r="I12" s="25">
        <v>2789.6382210500683</v>
      </c>
      <c r="J12" s="25">
        <v>1450.669253899999</v>
      </c>
      <c r="K12" s="25">
        <v>3257.8011337599996</v>
      </c>
      <c r="L12" s="25">
        <v>1423.1860824300002</v>
      </c>
      <c r="M12" s="25">
        <v>300.02533711</v>
      </c>
      <c r="N12" s="22">
        <v>15776.082764890005</v>
      </c>
      <c r="O12" s="23">
        <v>5591.999601600003</v>
      </c>
      <c r="P12" s="23">
        <v>1807.48053154</v>
      </c>
      <c r="Q12" s="23">
        <v>6357.426354660001</v>
      </c>
      <c r="R12" s="23">
        <v>1795.96025306</v>
      </c>
      <c r="S12" s="23">
        <v>223.2160240299986</v>
      </c>
      <c r="T12" s="24">
        <v>10950.25124642</v>
      </c>
      <c r="U12" s="25">
        <v>3859.47155201</v>
      </c>
      <c r="V12" s="25">
        <v>1407.4224118900001</v>
      </c>
      <c r="W12" s="25">
        <v>4422.887604439999</v>
      </c>
      <c r="X12" s="25">
        <v>1055.8603380000002</v>
      </c>
      <c r="Y12" s="25">
        <v>204.60934008</v>
      </c>
      <c r="Z12" s="22">
        <v>40608.477501410154</v>
      </c>
      <c r="AA12" s="23">
        <v>15417.447130130155</v>
      </c>
      <c r="AB12" s="23">
        <v>4712.185403069999</v>
      </c>
      <c r="AC12" s="23">
        <v>14355.61100072</v>
      </c>
      <c r="AD12" s="23">
        <v>4834.22014012</v>
      </c>
      <c r="AE12" s="23">
        <v>1289.01382737</v>
      </c>
      <c r="AF12" s="24">
        <v>9189.091141790155</v>
      </c>
      <c r="AG12" s="25">
        <v>2814.7806228701565</v>
      </c>
      <c r="AH12" s="25">
        <v>1399.4982392199988</v>
      </c>
      <c r="AI12" s="25">
        <v>3303.5062970500003</v>
      </c>
      <c r="AJ12" s="25">
        <v>1472.32342395</v>
      </c>
      <c r="AK12" s="25">
        <v>198.98255869999997</v>
      </c>
      <c r="AL12" s="22">
        <v>18849.985836549997</v>
      </c>
      <c r="AM12" s="23">
        <v>7826.058345419998</v>
      </c>
      <c r="AN12" s="23">
        <v>1823.43104645</v>
      </c>
      <c r="AO12" s="23">
        <v>6663.205255430001</v>
      </c>
      <c r="AP12" s="23">
        <v>2144.6555624800003</v>
      </c>
      <c r="AQ12" s="23">
        <v>392.63562676999993</v>
      </c>
      <c r="AR12" s="24">
        <v>12569.40052307</v>
      </c>
      <c r="AS12" s="25">
        <v>4776.60816184</v>
      </c>
      <c r="AT12" s="25">
        <v>1489.2561174</v>
      </c>
      <c r="AU12" s="25">
        <v>4388.899448239999</v>
      </c>
      <c r="AV12" s="25">
        <v>1217.2411536900001</v>
      </c>
      <c r="AW12" s="25">
        <v>697.3956419</v>
      </c>
      <c r="AY12" s="9"/>
      <c r="AZ12" s="4"/>
      <c r="BA12" s="9"/>
      <c r="BB12" s="4"/>
      <c r="BC12" s="9"/>
      <c r="BD12" s="4"/>
      <c r="BE12" s="9"/>
      <c r="BF12" s="4"/>
    </row>
    <row r="13" spans="1:58" ht="13.5" customHeight="1">
      <c r="A13" s="6">
        <v>2009</v>
      </c>
      <c r="B13" s="22">
        <f aca="true" t="shared" si="0" ref="B13:G14">SUM(H13,N13,T13)</f>
        <v>39549.44206601007</v>
      </c>
      <c r="C13" s="23">
        <f t="shared" si="0"/>
        <v>14573.54009503007</v>
      </c>
      <c r="D13" s="23">
        <f t="shared" si="0"/>
        <v>5042.762261899999</v>
      </c>
      <c r="E13" s="23">
        <f t="shared" si="0"/>
        <v>14584.857497710002</v>
      </c>
      <c r="F13" s="23">
        <f t="shared" si="0"/>
        <v>4411.87090688</v>
      </c>
      <c r="G13" s="23">
        <f t="shared" si="0"/>
        <v>936.4113044899993</v>
      </c>
      <c r="H13" s="24">
        <f aca="true" t="shared" si="1" ref="H13:H18">SUM(I13:M13)</f>
        <v>9629.14670759007</v>
      </c>
      <c r="I13" s="25">
        <v>3144.2218970300696</v>
      </c>
      <c r="J13" s="25">
        <v>1480.7679369600003</v>
      </c>
      <c r="K13" s="25">
        <v>3374.48724635</v>
      </c>
      <c r="L13" s="25">
        <v>1271.5898300400002</v>
      </c>
      <c r="M13" s="25">
        <v>358.0797972099999</v>
      </c>
      <c r="N13" s="22">
        <f aca="true" t="shared" si="2" ref="N13:N19">SUM(O13:S13)</f>
        <v>17300.23996621</v>
      </c>
      <c r="O13" s="23">
        <v>6284.6775605699995</v>
      </c>
      <c r="P13" s="23">
        <v>1881.8203913499997</v>
      </c>
      <c r="Q13" s="23">
        <v>6906.357639250002</v>
      </c>
      <c r="R13" s="23">
        <v>1966.4766170300004</v>
      </c>
      <c r="S13" s="23">
        <v>260.90775800999944</v>
      </c>
      <c r="T13" s="24">
        <f aca="true" t="shared" si="3" ref="T13:T19">SUM(U13:Y13)</f>
        <v>12620.05539221</v>
      </c>
      <c r="U13" s="25">
        <v>5144.64063743</v>
      </c>
      <c r="V13" s="25">
        <v>1680.1739335899997</v>
      </c>
      <c r="W13" s="25">
        <v>4304.01261211</v>
      </c>
      <c r="X13" s="25">
        <v>1173.8044598099998</v>
      </c>
      <c r="Y13" s="25">
        <v>317.4237492699999</v>
      </c>
      <c r="Z13" s="22">
        <f aca="true" t="shared" si="4" ref="Z13:AE13">SUM(AF13,AL13,AR13)</f>
        <v>46190.74948300002</v>
      </c>
      <c r="AA13" s="23">
        <f t="shared" si="4"/>
        <v>18151.420645770027</v>
      </c>
      <c r="AB13" s="23">
        <f t="shared" si="4"/>
        <v>5154.479015840003</v>
      </c>
      <c r="AC13" s="23">
        <f t="shared" si="4"/>
        <v>15754.086329629998</v>
      </c>
      <c r="AD13" s="23">
        <f t="shared" si="4"/>
        <v>5694.45366514</v>
      </c>
      <c r="AE13" s="23">
        <f t="shared" si="4"/>
        <v>1436.3098266200002</v>
      </c>
      <c r="AF13" s="24">
        <f aca="true" t="shared" si="5" ref="AF13:AF18">SUM(AG13:AK13)</f>
        <v>11347.468005340028</v>
      </c>
      <c r="AG13" s="25">
        <v>3944.255110690025</v>
      </c>
      <c r="AH13" s="25">
        <v>1438.246068100003</v>
      </c>
      <c r="AI13" s="25">
        <v>3763.6769681000005</v>
      </c>
      <c r="AJ13" s="25">
        <v>1809.9818916499999</v>
      </c>
      <c r="AK13" s="25">
        <v>391.3079668000001</v>
      </c>
      <c r="AL13" s="22">
        <f aca="true" t="shared" si="6" ref="AL13:AL19">SUM(AM13:AQ13)</f>
        <v>20396.92028045</v>
      </c>
      <c r="AM13" s="23">
        <v>8003.14527652</v>
      </c>
      <c r="AN13" s="23">
        <v>1952.2772993100002</v>
      </c>
      <c r="AO13" s="23">
        <v>7571.995187169998</v>
      </c>
      <c r="AP13" s="23">
        <v>2495.11463778</v>
      </c>
      <c r="AQ13" s="23">
        <v>374.3878796700001</v>
      </c>
      <c r="AR13" s="24">
        <f aca="true" t="shared" si="7" ref="AR13:AR19">SUM(AS13:AW13)</f>
        <v>14446.36119721</v>
      </c>
      <c r="AS13" s="25">
        <v>6204.02025856</v>
      </c>
      <c r="AT13" s="25">
        <v>1763.9556484299999</v>
      </c>
      <c r="AU13" s="25">
        <v>4418.414174359999</v>
      </c>
      <c r="AV13" s="25">
        <v>1389.3571357100002</v>
      </c>
      <c r="AW13" s="25">
        <v>670.6139801500001</v>
      </c>
      <c r="AY13" s="9"/>
      <c r="AZ13" s="4"/>
      <c r="BA13" s="9"/>
      <c r="BB13" s="4"/>
      <c r="BC13" s="9"/>
      <c r="BD13" s="4"/>
      <c r="BE13" s="9"/>
      <c r="BF13" s="4"/>
    </row>
    <row r="14" spans="1:58" ht="13.5" customHeight="1">
      <c r="A14" s="6">
        <v>2010</v>
      </c>
      <c r="B14" s="22">
        <f t="shared" si="0"/>
        <v>44453.86417730999</v>
      </c>
      <c r="C14" s="23">
        <f t="shared" si="0"/>
        <v>15842.580037809988</v>
      </c>
      <c r="D14" s="23">
        <f t="shared" si="0"/>
        <v>5678.961664200003</v>
      </c>
      <c r="E14" s="23">
        <f t="shared" si="0"/>
        <v>15754.467462159999</v>
      </c>
      <c r="F14" s="23">
        <f t="shared" si="0"/>
        <v>4494.401299019999</v>
      </c>
      <c r="G14" s="23">
        <f t="shared" si="0"/>
        <v>2683.45371412</v>
      </c>
      <c r="H14" s="24">
        <f t="shared" si="1"/>
        <v>11597.047998259994</v>
      </c>
      <c r="I14" s="25">
        <v>4000.4891179199894</v>
      </c>
      <c r="J14" s="25">
        <v>1795.2865550400033</v>
      </c>
      <c r="K14" s="25">
        <v>4269.0838502</v>
      </c>
      <c r="L14" s="25">
        <v>1172.0704559600001</v>
      </c>
      <c r="M14" s="25">
        <v>360.11801914</v>
      </c>
      <c r="N14" s="22">
        <f t="shared" si="2"/>
        <v>19218.521750869997</v>
      </c>
      <c r="O14" s="23">
        <v>6374.256635519997</v>
      </c>
      <c r="P14" s="23">
        <v>1965.6093545699996</v>
      </c>
      <c r="Q14" s="23">
        <v>7060.535694269999</v>
      </c>
      <c r="R14" s="23">
        <v>1963.3696749299997</v>
      </c>
      <c r="S14" s="26">
        <v>1854.7503915799998</v>
      </c>
      <c r="T14" s="24">
        <f t="shared" si="3"/>
        <v>13638.29442818</v>
      </c>
      <c r="U14" s="25">
        <v>5467.83428437</v>
      </c>
      <c r="V14" s="25">
        <v>1918.06575459</v>
      </c>
      <c r="W14" s="25">
        <v>4424.84791769</v>
      </c>
      <c r="X14" s="25">
        <v>1358.9611681299998</v>
      </c>
      <c r="Y14" s="25">
        <v>468.58530340000004</v>
      </c>
      <c r="Z14" s="22">
        <f aca="true" t="shared" si="8" ref="Z14:AE14">SUM(AF14,AL14,AR14)</f>
        <v>50167.04228925993</v>
      </c>
      <c r="AA14" s="23">
        <f t="shared" si="8"/>
        <v>19067.411195989924</v>
      </c>
      <c r="AB14" s="23">
        <f t="shared" si="8"/>
        <v>5924.003179920006</v>
      </c>
      <c r="AC14" s="23">
        <f t="shared" si="8"/>
        <v>17259.88455602</v>
      </c>
      <c r="AD14" s="23">
        <f t="shared" si="8"/>
        <v>6322.535391820001</v>
      </c>
      <c r="AE14" s="23">
        <f t="shared" si="8"/>
        <v>1593.2079655100001</v>
      </c>
      <c r="AF14" s="24">
        <f t="shared" si="5"/>
        <v>12214.374186769935</v>
      </c>
      <c r="AG14" s="25">
        <v>3905.757208599929</v>
      </c>
      <c r="AH14" s="25">
        <v>1696.0873401900064</v>
      </c>
      <c r="AI14" s="25">
        <v>4258.81289021</v>
      </c>
      <c r="AJ14" s="25">
        <v>1958.63266724</v>
      </c>
      <c r="AK14" s="25">
        <v>395.08408053</v>
      </c>
      <c r="AL14" s="22">
        <f t="shared" si="6"/>
        <v>22320.96406723999</v>
      </c>
      <c r="AM14" s="23">
        <v>8720.346764209993</v>
      </c>
      <c r="AN14" s="23">
        <v>2168.5867687</v>
      </c>
      <c r="AO14" s="23">
        <v>8383.865527529999</v>
      </c>
      <c r="AP14" s="23">
        <v>2631.7075642200007</v>
      </c>
      <c r="AQ14" s="23">
        <v>416.45744258000013</v>
      </c>
      <c r="AR14" s="24">
        <f t="shared" si="7"/>
        <v>15631.704035250004</v>
      </c>
      <c r="AS14" s="25">
        <v>6441.3072231800015</v>
      </c>
      <c r="AT14" s="25">
        <v>2059.3290710300003</v>
      </c>
      <c r="AU14" s="25">
        <v>4617.20613828</v>
      </c>
      <c r="AV14" s="25">
        <v>1732.19516036</v>
      </c>
      <c r="AW14" s="25">
        <v>781.6664424</v>
      </c>
      <c r="AY14" s="9"/>
      <c r="AZ14" s="4"/>
      <c r="BA14" s="9"/>
      <c r="BB14" s="4"/>
      <c r="BC14" s="9"/>
      <c r="BD14" s="4"/>
      <c r="BE14" s="9"/>
      <c r="BF14" s="4"/>
    </row>
    <row r="15" spans="1:58" ht="13.5" customHeight="1">
      <c r="A15" s="6">
        <v>2011</v>
      </c>
      <c r="B15" s="22">
        <f aca="true" t="shared" si="9" ref="B15:G16">SUM(H15,N15,T15)</f>
        <v>50260.619574939985</v>
      </c>
      <c r="C15" s="23">
        <f t="shared" si="9"/>
        <v>18417.549503109978</v>
      </c>
      <c r="D15" s="23">
        <f t="shared" si="9"/>
        <v>6688.019105600007</v>
      </c>
      <c r="E15" s="23">
        <f t="shared" si="9"/>
        <v>18381.29937835</v>
      </c>
      <c r="F15" s="23">
        <f t="shared" si="9"/>
        <v>5546.8146254</v>
      </c>
      <c r="G15" s="23">
        <f t="shared" si="9"/>
        <v>1226.9369624800001</v>
      </c>
      <c r="H15" s="24">
        <f t="shared" si="1"/>
        <v>12717.497651199987</v>
      </c>
      <c r="I15" s="25">
        <v>4087.2973639499796</v>
      </c>
      <c r="J15" s="25">
        <v>1921.280507130006</v>
      </c>
      <c r="K15" s="25">
        <v>4630.9750751500005</v>
      </c>
      <c r="L15" s="25">
        <v>1701.84772279</v>
      </c>
      <c r="M15" s="25">
        <v>376.09698218000005</v>
      </c>
      <c r="N15" s="22">
        <f t="shared" si="2"/>
        <v>22298.33332081</v>
      </c>
      <c r="O15" s="23">
        <v>8065.993662879999</v>
      </c>
      <c r="P15" s="23">
        <v>2538.8277990300007</v>
      </c>
      <c r="Q15" s="23">
        <v>9019.697319530002</v>
      </c>
      <c r="R15" s="23">
        <v>2336.4383422200003</v>
      </c>
      <c r="S15" s="23">
        <v>337.37619715</v>
      </c>
      <c r="T15" s="24">
        <f t="shared" si="3"/>
        <v>15244.788602929999</v>
      </c>
      <c r="U15" s="25">
        <v>6264.258476279999</v>
      </c>
      <c r="V15" s="25">
        <v>2227.91079944</v>
      </c>
      <c r="W15" s="25">
        <v>4730.626983669999</v>
      </c>
      <c r="X15" s="25">
        <v>1508.52856039</v>
      </c>
      <c r="Y15" s="25">
        <v>513.46378315</v>
      </c>
      <c r="Z15" s="22">
        <f aca="true" t="shared" si="10" ref="Z15:AE16">SUM(AF15,AL15,AR15)</f>
        <v>56512.54572087007</v>
      </c>
      <c r="AA15" s="23">
        <f t="shared" si="10"/>
        <v>20707.453691250073</v>
      </c>
      <c r="AB15" s="23">
        <f t="shared" si="10"/>
        <v>7062.901737529996</v>
      </c>
      <c r="AC15" s="23">
        <f t="shared" si="10"/>
        <v>19658.961982579996</v>
      </c>
      <c r="AD15" s="23">
        <f t="shared" si="10"/>
        <v>7229.204545740001</v>
      </c>
      <c r="AE15" s="23">
        <f t="shared" si="10"/>
        <v>1854.02376377</v>
      </c>
      <c r="AF15" s="24">
        <f t="shared" si="5"/>
        <v>13856.358672790067</v>
      </c>
      <c r="AG15" s="25">
        <v>4262.390093340072</v>
      </c>
      <c r="AH15" s="25">
        <v>1940.1859153099958</v>
      </c>
      <c r="AI15" s="25">
        <v>4915.48822097</v>
      </c>
      <c r="AJ15" s="25">
        <v>2213.47192448</v>
      </c>
      <c r="AK15" s="25">
        <v>524.8225186899999</v>
      </c>
      <c r="AL15" s="22">
        <f t="shared" si="6"/>
        <v>24980.12315239</v>
      </c>
      <c r="AM15" s="23">
        <v>9038.742971939999</v>
      </c>
      <c r="AN15" s="23">
        <v>2690.480841160001</v>
      </c>
      <c r="AO15" s="23">
        <v>9750.295069039998</v>
      </c>
      <c r="AP15" s="23">
        <v>3026.2290984200004</v>
      </c>
      <c r="AQ15" s="23">
        <v>474.37517183</v>
      </c>
      <c r="AR15" s="24">
        <f t="shared" si="7"/>
        <v>17676.06389569</v>
      </c>
      <c r="AS15" s="25">
        <v>7406.320625970002</v>
      </c>
      <c r="AT15" s="25">
        <v>2432.23498106</v>
      </c>
      <c r="AU15" s="25">
        <v>4993.178692569999</v>
      </c>
      <c r="AV15" s="25">
        <v>1989.50352284</v>
      </c>
      <c r="AW15" s="27">
        <v>854.82607325</v>
      </c>
      <c r="AY15" s="9"/>
      <c r="AZ15" s="4"/>
      <c r="BA15" s="9"/>
      <c r="BB15" s="4"/>
      <c r="BC15" s="9"/>
      <c r="BD15" s="4"/>
      <c r="BE15" s="9"/>
      <c r="BF15" s="4"/>
    </row>
    <row r="16" spans="1:49" ht="13.5" customHeight="1">
      <c r="A16" s="6">
        <v>2012</v>
      </c>
      <c r="B16" s="22">
        <f t="shared" si="9"/>
        <v>55544.98726120998</v>
      </c>
      <c r="C16" s="23">
        <f t="shared" si="9"/>
        <v>21533.62167310997</v>
      </c>
      <c r="D16" s="23">
        <f t="shared" si="9"/>
        <v>9946.342885199998</v>
      </c>
      <c r="E16" s="23">
        <f t="shared" si="9"/>
        <v>15746.276787879997</v>
      </c>
      <c r="F16" s="23">
        <f t="shared" si="9"/>
        <v>7041.211663240014</v>
      </c>
      <c r="G16" s="23">
        <f t="shared" si="9"/>
        <v>1277.53425178</v>
      </c>
      <c r="H16" s="24">
        <f t="shared" si="1"/>
        <v>14002.748464929986</v>
      </c>
      <c r="I16" s="25">
        <v>4692.125690469968</v>
      </c>
      <c r="J16" s="25">
        <v>4863.2076566900005</v>
      </c>
      <c r="K16" s="27">
        <v>1787.19172379</v>
      </c>
      <c r="L16" s="27">
        <v>2197.4204306100155</v>
      </c>
      <c r="M16" s="25">
        <v>462.80296337</v>
      </c>
      <c r="N16" s="22">
        <f t="shared" si="2"/>
        <v>24669.165328249994</v>
      </c>
      <c r="O16" s="23">
        <v>8687.71635566</v>
      </c>
      <c r="P16" s="23">
        <v>2987.2092606099977</v>
      </c>
      <c r="Q16" s="23">
        <v>9263.168978959997</v>
      </c>
      <c r="R16" s="23">
        <v>3316.5189025699983</v>
      </c>
      <c r="S16" s="23">
        <v>414.55183044999995</v>
      </c>
      <c r="T16" s="24">
        <f t="shared" si="3"/>
        <v>16873.07346803</v>
      </c>
      <c r="U16" s="25">
        <v>8153.779626980002</v>
      </c>
      <c r="V16" s="25">
        <v>2095.9259679</v>
      </c>
      <c r="W16" s="25">
        <v>4695.91608513</v>
      </c>
      <c r="X16" s="25">
        <v>1527.2723300599998</v>
      </c>
      <c r="Y16" s="25">
        <v>400.17945796000004</v>
      </c>
      <c r="Z16" s="22">
        <f t="shared" si="10"/>
        <v>60549.532802600166</v>
      </c>
      <c r="AA16" s="23">
        <f t="shared" si="10"/>
        <v>24288.353679460168</v>
      </c>
      <c r="AB16" s="23">
        <f t="shared" si="10"/>
        <v>11815.769822139997</v>
      </c>
      <c r="AC16" s="23">
        <f t="shared" si="10"/>
        <v>15216.16342131</v>
      </c>
      <c r="AD16" s="23">
        <f t="shared" si="10"/>
        <v>7375.566929359992</v>
      </c>
      <c r="AE16" s="23">
        <f t="shared" si="10"/>
        <v>1853.6789503299997</v>
      </c>
      <c r="AF16" s="24">
        <f t="shared" si="5"/>
        <v>16614.20291694016</v>
      </c>
      <c r="AG16" s="25">
        <v>5878.567940800168</v>
      </c>
      <c r="AH16" s="27">
        <v>5047.08787459</v>
      </c>
      <c r="AI16" s="27">
        <v>2571.8334113500005</v>
      </c>
      <c r="AJ16" s="25">
        <v>2394.397686479992</v>
      </c>
      <c r="AK16" s="25">
        <v>722.3160037199997</v>
      </c>
      <c r="AL16" s="22">
        <f t="shared" si="6"/>
        <v>27148.859918799993</v>
      </c>
      <c r="AM16" s="26">
        <v>10324.11173334</v>
      </c>
      <c r="AN16" s="26">
        <v>4786.296740009996</v>
      </c>
      <c r="AO16" s="26">
        <v>8286.30796219</v>
      </c>
      <c r="AP16" s="23">
        <v>3229.58639999</v>
      </c>
      <c r="AQ16" s="23">
        <v>522.55708327</v>
      </c>
      <c r="AR16" s="24">
        <f t="shared" si="7"/>
        <v>16786.469966860004</v>
      </c>
      <c r="AS16" s="25">
        <v>8085.674005320001</v>
      </c>
      <c r="AT16" s="27">
        <v>1982.3852075400007</v>
      </c>
      <c r="AU16" s="25">
        <v>4358.0220477699995</v>
      </c>
      <c r="AV16" s="25">
        <v>1751.5828428900002</v>
      </c>
      <c r="AW16" s="25">
        <v>608.80586334</v>
      </c>
    </row>
    <row r="17" spans="1:49" ht="13.5" customHeight="1">
      <c r="A17" s="6">
        <v>2013</v>
      </c>
      <c r="B17" s="22">
        <f aca="true" t="shared" si="11" ref="B17:G17">SUM(H17,N17,T17)</f>
        <v>58379.09313961002</v>
      </c>
      <c r="C17" s="23">
        <f t="shared" si="11"/>
        <v>23513.39374958002</v>
      </c>
      <c r="D17" s="23">
        <f t="shared" si="11"/>
        <v>7530.78044678</v>
      </c>
      <c r="E17" s="23">
        <f t="shared" si="11"/>
        <v>19337.002359299997</v>
      </c>
      <c r="F17" s="23">
        <f t="shared" si="11"/>
        <v>6661.90844195</v>
      </c>
      <c r="G17" s="23">
        <f t="shared" si="11"/>
        <v>1336.008142</v>
      </c>
      <c r="H17" s="24">
        <f t="shared" si="1"/>
        <v>14780.67233302998</v>
      </c>
      <c r="I17" s="25">
        <v>5165.518694169968</v>
      </c>
      <c r="J17" s="25">
        <v>2197.942050760012</v>
      </c>
      <c r="K17" s="25">
        <v>5073.63087938</v>
      </c>
      <c r="L17" s="25">
        <v>1852.8933234199997</v>
      </c>
      <c r="M17" s="25">
        <v>490.6873853</v>
      </c>
      <c r="N17" s="22">
        <f t="shared" si="2"/>
        <v>25207.094267680044</v>
      </c>
      <c r="O17" s="23">
        <v>9351.733190900055</v>
      </c>
      <c r="P17" s="23">
        <v>3130.778469139987</v>
      </c>
      <c r="Q17" s="23">
        <v>9191.927405579998</v>
      </c>
      <c r="R17" s="23">
        <v>3141.5024927100008</v>
      </c>
      <c r="S17" s="23">
        <v>391.15270934999995</v>
      </c>
      <c r="T17" s="24">
        <f t="shared" si="3"/>
        <v>18391.326538899997</v>
      </c>
      <c r="U17" s="25">
        <v>8996.14186451</v>
      </c>
      <c r="V17" s="25">
        <v>2202.05992688</v>
      </c>
      <c r="W17" s="25">
        <v>5071.44407434</v>
      </c>
      <c r="X17" s="25">
        <v>1667.51262582</v>
      </c>
      <c r="Y17" s="25">
        <v>454.16804734999994</v>
      </c>
      <c r="Z17" s="22">
        <f>SUM(AF17,AL17,AR17)</f>
        <v>63521.717631479885</v>
      </c>
      <c r="AA17" s="23">
        <f>SUM(AG17,AM17,AS17)</f>
        <v>24616.938453439892</v>
      </c>
      <c r="AB17" s="23">
        <f>SUM(AH17,AN17,AT17)</f>
        <v>7875.829859539987</v>
      </c>
      <c r="AC17" s="23">
        <f>SUM(AI17,AO17,AU17)</f>
        <v>20531.477461620005</v>
      </c>
      <c r="AD17" s="23">
        <f>SUM(AJ17,AP17,AV17)</f>
        <v>8429.969807590005</v>
      </c>
      <c r="AE17" s="23">
        <f>SUM(AK17,AQ17,AW17)</f>
        <v>2067.5020492900003</v>
      </c>
      <c r="AF17" s="24">
        <f t="shared" si="5"/>
        <v>17613.074156939885</v>
      </c>
      <c r="AG17" s="25">
        <v>5827.461414709894</v>
      </c>
      <c r="AH17" s="25">
        <v>2434.269449179987</v>
      </c>
      <c r="AI17" s="25">
        <v>5481.21594217</v>
      </c>
      <c r="AJ17" s="25">
        <v>3126.6146353400045</v>
      </c>
      <c r="AK17" s="25">
        <v>743.51271554</v>
      </c>
      <c r="AL17" s="22">
        <f t="shared" si="6"/>
        <v>26831.78153404</v>
      </c>
      <c r="AM17" s="23">
        <v>9728.720955159999</v>
      </c>
      <c r="AN17" s="23">
        <v>3205.9496180600004</v>
      </c>
      <c r="AO17" s="23">
        <v>9991.810908650004</v>
      </c>
      <c r="AP17" s="23">
        <v>3352.0234280099994</v>
      </c>
      <c r="AQ17" s="23">
        <v>553.27662416</v>
      </c>
      <c r="AR17" s="24">
        <f t="shared" si="7"/>
        <v>19076.8619405</v>
      </c>
      <c r="AS17" s="25">
        <v>9060.756083569999</v>
      </c>
      <c r="AT17" s="25">
        <v>2235.6107923</v>
      </c>
      <c r="AU17" s="25">
        <v>5058.450610800001</v>
      </c>
      <c r="AV17" s="25">
        <v>1951.3317442400003</v>
      </c>
      <c r="AW17" s="25">
        <v>770.71270959</v>
      </c>
    </row>
    <row r="18" spans="1:49" ht="13.5" customHeight="1">
      <c r="A18" s="6">
        <v>2014</v>
      </c>
      <c r="B18" s="28">
        <f aca="true" t="shared" si="12" ref="B18:G18">SUM(H18,N18,T18)</f>
        <v>61894.66355309026</v>
      </c>
      <c r="C18" s="23">
        <f t="shared" si="12"/>
        <v>25528.096759390282</v>
      </c>
      <c r="D18" s="23">
        <f t="shared" si="12"/>
        <v>8477.109764719993</v>
      </c>
      <c r="E18" s="23">
        <f t="shared" si="12"/>
        <v>19778.3804554</v>
      </c>
      <c r="F18" s="23">
        <f t="shared" si="12"/>
        <v>6688.762242819984</v>
      </c>
      <c r="G18" s="23">
        <f t="shared" si="12"/>
        <v>1422.3143307600003</v>
      </c>
      <c r="H18" s="24">
        <f t="shared" si="1"/>
        <v>16504.37120596996</v>
      </c>
      <c r="I18" s="25">
        <v>5761.081210909947</v>
      </c>
      <c r="J18" s="25">
        <v>2389.4696787400144</v>
      </c>
      <c r="K18" s="25">
        <v>5689.055974999999</v>
      </c>
      <c r="L18" s="25">
        <v>2132.76511904</v>
      </c>
      <c r="M18" s="25">
        <v>531.9992222800001</v>
      </c>
      <c r="N18" s="22">
        <f t="shared" si="2"/>
        <v>25696.6979555803</v>
      </c>
      <c r="O18" s="23">
        <v>9938.655593610336</v>
      </c>
      <c r="P18" s="23">
        <v>3560.389148419978</v>
      </c>
      <c r="Q18" s="23">
        <v>8903.297935730001</v>
      </c>
      <c r="R18" s="23">
        <v>2884.9801594899836</v>
      </c>
      <c r="S18" s="23">
        <v>409.37511833</v>
      </c>
      <c r="T18" s="24">
        <f t="shared" si="3"/>
        <v>19693.59439154</v>
      </c>
      <c r="U18" s="25">
        <v>9828.35995487</v>
      </c>
      <c r="V18" s="25">
        <v>2527.2509375600002</v>
      </c>
      <c r="W18" s="25">
        <v>5186.02654467</v>
      </c>
      <c r="X18" s="25">
        <v>1671.01696429</v>
      </c>
      <c r="Y18" s="25">
        <v>480.93999014999997</v>
      </c>
      <c r="Z18" s="22">
        <f>SUM(AF18,AL18,AR18)</f>
        <v>65528.49722274973</v>
      </c>
      <c r="AA18" s="23">
        <f>SUM(AG18,AM18,AS18)</f>
        <v>26691.223199899745</v>
      </c>
      <c r="AB18" s="23">
        <f>SUM(AH18,AN18,AT18,)</f>
        <v>8746.305373269986</v>
      </c>
      <c r="AC18" s="23">
        <f>SUM(AI18,AO18,AU18)</f>
        <v>19671.117369629996</v>
      </c>
      <c r="AD18" s="23">
        <f>SUM(AJ18,AP18,AV18)</f>
        <v>8397.275973669999</v>
      </c>
      <c r="AE18" s="23">
        <f>SUM(AK18,AQ18,AW18)</f>
        <v>2022.57530628</v>
      </c>
      <c r="AF18" s="24">
        <f t="shared" si="5"/>
        <v>16965.541216019737</v>
      </c>
      <c r="AG18" s="25">
        <v>5904.729093099746</v>
      </c>
      <c r="AH18" s="25">
        <v>2516.3577705099924</v>
      </c>
      <c r="AI18" s="25">
        <v>5054.44683724</v>
      </c>
      <c r="AJ18" s="25">
        <v>2790.977143</v>
      </c>
      <c r="AK18" s="25">
        <v>699.03037217</v>
      </c>
      <c r="AL18" s="22">
        <f t="shared" si="6"/>
        <v>28085.591901179996</v>
      </c>
      <c r="AM18" s="23">
        <v>10857.133723530003</v>
      </c>
      <c r="AN18" s="23">
        <v>3643.2242864699942</v>
      </c>
      <c r="AO18" s="23">
        <v>9358.918919629996</v>
      </c>
      <c r="AP18" s="23">
        <v>3599.5727917699996</v>
      </c>
      <c r="AQ18" s="23">
        <v>626.7421797800001</v>
      </c>
      <c r="AR18" s="24">
        <f t="shared" si="7"/>
        <v>20477.364105549997</v>
      </c>
      <c r="AS18" s="25">
        <v>9929.360383269997</v>
      </c>
      <c r="AT18" s="25">
        <v>2586.7233162899997</v>
      </c>
      <c r="AU18" s="25">
        <v>5257.75161276</v>
      </c>
      <c r="AV18" s="25">
        <v>2006.7260388999998</v>
      </c>
      <c r="AW18" s="25">
        <v>696.80275433</v>
      </c>
    </row>
    <row r="19" spans="1:49" ht="13.5" customHeight="1">
      <c r="A19" s="6">
        <v>2015</v>
      </c>
      <c r="B19" s="22">
        <f aca="true" t="shared" si="13" ref="B19:G19">SUM(H19,N19,T19)</f>
        <v>65845.21853657032</v>
      </c>
      <c r="C19" s="23">
        <f t="shared" si="13"/>
        <v>27123.13715380031</v>
      </c>
      <c r="D19" s="23">
        <f t="shared" si="13"/>
        <v>9722.359387049988</v>
      </c>
      <c r="E19" s="23">
        <f t="shared" si="13"/>
        <v>19734.010715580003</v>
      </c>
      <c r="F19" s="23">
        <f t="shared" si="13"/>
        <v>7686.610761120002</v>
      </c>
      <c r="G19" s="23">
        <f t="shared" si="13"/>
        <v>1579.1005190199999</v>
      </c>
      <c r="H19" s="24">
        <f aca="true" t="shared" si="14" ref="H19:H26">SUM(I19:M19)</f>
        <v>17783.32747367993</v>
      </c>
      <c r="I19" s="25">
        <v>6288.046320529912</v>
      </c>
      <c r="J19" s="25">
        <v>2553.203343090014</v>
      </c>
      <c r="K19" s="25">
        <v>5919.49581725</v>
      </c>
      <c r="L19" s="25">
        <v>2402.453576560001</v>
      </c>
      <c r="M19" s="25">
        <v>620.12841625</v>
      </c>
      <c r="N19" s="22">
        <f t="shared" si="2"/>
        <v>27040.40701333038</v>
      </c>
      <c r="O19" s="23">
        <v>10552.611834050402</v>
      </c>
      <c r="P19" s="23">
        <v>4087.1569020799734</v>
      </c>
      <c r="Q19" s="23">
        <v>8525.237181010001</v>
      </c>
      <c r="R19" s="23">
        <v>3450.1290740800014</v>
      </c>
      <c r="S19" s="23">
        <v>425.2720221100001</v>
      </c>
      <c r="T19" s="24">
        <f t="shared" si="3"/>
        <v>21021.484049560004</v>
      </c>
      <c r="U19" s="25">
        <v>10282.478999219999</v>
      </c>
      <c r="V19" s="25">
        <v>3081.99914188</v>
      </c>
      <c r="W19" s="25">
        <v>5289.277717320001</v>
      </c>
      <c r="X19" s="25">
        <v>1834.02811048</v>
      </c>
      <c r="Y19" s="25">
        <v>533.70008066</v>
      </c>
      <c r="Z19" s="22">
        <f>SUM(AF19,AL19,AR19)</f>
        <v>67364.03839381988</v>
      </c>
      <c r="AA19" s="23">
        <f>SUM(AG19,AM19,AS19)</f>
        <v>27847.800896299887</v>
      </c>
      <c r="AB19" s="23">
        <f>SUM(AH19,AN19,AT19)</f>
        <v>9884.387362159996</v>
      </c>
      <c r="AC19" s="23">
        <f>SUM(AI19,AO19,AU19)</f>
        <v>19238.68060583</v>
      </c>
      <c r="AD19" s="23">
        <f>SUM(AJ19,AP19,AV19)</f>
        <v>8372.626712320001</v>
      </c>
      <c r="AE19" s="23">
        <f>SUM(AK19,AQ19,AW19)</f>
        <v>2020.5428172099996</v>
      </c>
      <c r="AF19" s="24">
        <f aca="true" t="shared" si="15" ref="AF19:AF26">SUM(AG19:AK19)</f>
        <v>17484.829514149875</v>
      </c>
      <c r="AG19" s="25">
        <v>6231.050539149876</v>
      </c>
      <c r="AH19" s="25">
        <v>2613.618498469995</v>
      </c>
      <c r="AI19" s="25">
        <v>5159.931975450002</v>
      </c>
      <c r="AJ19" s="25">
        <v>2758.53088267</v>
      </c>
      <c r="AK19" s="25">
        <v>721.6976184099999</v>
      </c>
      <c r="AL19" s="22">
        <f t="shared" si="6"/>
        <v>28420.213577280017</v>
      </c>
      <c r="AM19" s="23">
        <v>11223.960532990015</v>
      </c>
      <c r="AN19" s="23">
        <v>4158.352040510001</v>
      </c>
      <c r="AO19" s="23">
        <v>8764.073006640001</v>
      </c>
      <c r="AP19" s="23">
        <v>3644.0864544499996</v>
      </c>
      <c r="AQ19" s="23">
        <v>629.7415426899998</v>
      </c>
      <c r="AR19" s="24">
        <f t="shared" si="7"/>
        <v>21458.995302389994</v>
      </c>
      <c r="AS19" s="25">
        <v>10392.789824159994</v>
      </c>
      <c r="AT19" s="25">
        <v>3112.41682318</v>
      </c>
      <c r="AU19" s="25">
        <v>5314.675623739999</v>
      </c>
      <c r="AV19" s="25">
        <v>1970.0093752000005</v>
      </c>
      <c r="AW19" s="25">
        <v>669.1036561100001</v>
      </c>
    </row>
    <row r="20" spans="1:49" ht="13.5" customHeight="1">
      <c r="A20" s="6">
        <v>2016</v>
      </c>
      <c r="B20" s="22">
        <f aca="true" t="shared" si="16" ref="B20:G21">SUM(H20,N20,T20)</f>
        <v>67925.89710460996</v>
      </c>
      <c r="C20" s="23">
        <f t="shared" si="16"/>
        <v>27633.453517969927</v>
      </c>
      <c r="D20" s="23">
        <f t="shared" si="16"/>
        <v>10662.099866100014</v>
      </c>
      <c r="E20" s="23">
        <f t="shared" si="16"/>
        <v>20405.656864170014</v>
      </c>
      <c r="F20" s="23">
        <f t="shared" si="16"/>
        <v>7465.31553573</v>
      </c>
      <c r="G20" s="23">
        <f t="shared" si="16"/>
        <v>1759.37132064</v>
      </c>
      <c r="H20" s="24">
        <f t="shared" si="14"/>
        <v>18119.50498299993</v>
      </c>
      <c r="I20" s="25">
        <v>6583.9671672499135</v>
      </c>
      <c r="J20" s="25">
        <v>2615.010908110016</v>
      </c>
      <c r="K20" s="25">
        <v>6043.897106230001</v>
      </c>
      <c r="L20" s="25">
        <v>2250.16457235</v>
      </c>
      <c r="M20" s="25">
        <v>626.4652290600001</v>
      </c>
      <c r="N20" s="22">
        <f aca="true" t="shared" si="17" ref="N20:N27">SUM(O20:S20)</f>
        <v>27805.82403275002</v>
      </c>
      <c r="O20" s="23">
        <v>10949.526842840023</v>
      </c>
      <c r="P20" s="23">
        <v>4518.293995069997</v>
      </c>
      <c r="Q20" s="23">
        <v>8593.41703767</v>
      </c>
      <c r="R20" s="23">
        <v>3175.7675096</v>
      </c>
      <c r="S20" s="23">
        <v>568.8186475699999</v>
      </c>
      <c r="T20" s="24">
        <f aca="true" t="shared" si="18" ref="T20:T27">SUM(U20:Y20)</f>
        <v>22000.568088860004</v>
      </c>
      <c r="U20" s="25">
        <v>10099.95950787999</v>
      </c>
      <c r="V20" s="25">
        <v>3528.7949629200007</v>
      </c>
      <c r="W20" s="25">
        <v>5768.342720270013</v>
      </c>
      <c r="X20" s="25">
        <v>2039.38345378</v>
      </c>
      <c r="Y20" s="25">
        <v>564.0874440099999</v>
      </c>
      <c r="Z20" s="22">
        <f>SUM(AF20,AL20,AR20)</f>
        <v>73709.60914934975</v>
      </c>
      <c r="AA20" s="23">
        <f aca="true" t="shared" si="19" ref="Z20:AE21">SUM(AG20,AM20,AS20)</f>
        <v>28471.785987729767</v>
      </c>
      <c r="AB20" s="23">
        <f t="shared" si="19"/>
        <v>11177.899309629986</v>
      </c>
      <c r="AC20" s="23">
        <f t="shared" si="19"/>
        <v>22484.065622209993</v>
      </c>
      <c r="AD20" s="23">
        <f t="shared" si="19"/>
        <v>9271.76329083</v>
      </c>
      <c r="AE20" s="23">
        <f t="shared" si="19"/>
        <v>2304.09493895</v>
      </c>
      <c r="AF20" s="24">
        <f t="shared" si="15"/>
        <v>20563.827444959756</v>
      </c>
      <c r="AG20" s="25">
        <v>7012.196258619769</v>
      </c>
      <c r="AH20" s="25">
        <v>2984.629842109987</v>
      </c>
      <c r="AI20" s="25">
        <v>6251.949325579999</v>
      </c>
      <c r="AJ20" s="25">
        <v>3375.53527175</v>
      </c>
      <c r="AK20" s="25">
        <v>939.5167469</v>
      </c>
      <c r="AL20" s="22">
        <f aca="true" t="shared" si="20" ref="AL20:AL27">SUM(AM20:AQ20)</f>
        <v>30920.59573631</v>
      </c>
      <c r="AM20" s="23">
        <v>11315.99046016</v>
      </c>
      <c r="AN20" s="23">
        <v>4636.81754875</v>
      </c>
      <c r="AO20" s="23">
        <v>10474.391642859999</v>
      </c>
      <c r="AP20" s="23">
        <v>3840.55606342</v>
      </c>
      <c r="AQ20" s="23">
        <v>652.8400211200001</v>
      </c>
      <c r="AR20" s="24">
        <f aca="true" t="shared" si="21" ref="AR20:AR27">SUM(AS20:AW20)</f>
        <v>22225.185968079993</v>
      </c>
      <c r="AS20" s="25">
        <v>10143.599268949998</v>
      </c>
      <c r="AT20" s="25">
        <v>3556.45191877</v>
      </c>
      <c r="AU20" s="25">
        <v>5757.724653769999</v>
      </c>
      <c r="AV20" s="25">
        <v>2055.67195566</v>
      </c>
      <c r="AW20" s="25">
        <v>711.73817093</v>
      </c>
    </row>
    <row r="21" spans="1:49" ht="13.5" customHeight="1">
      <c r="A21" s="6">
        <v>2017</v>
      </c>
      <c r="B21" s="22">
        <f t="shared" si="16"/>
        <v>70853.15953473997</v>
      </c>
      <c r="C21" s="23">
        <f aca="true" t="shared" si="22" ref="C21:G22">SUM(I21,O21,U21)</f>
        <v>28051.63256832995</v>
      </c>
      <c r="D21" s="23">
        <f t="shared" si="22"/>
        <v>11374.11724133001</v>
      </c>
      <c r="E21" s="23">
        <f t="shared" si="22"/>
        <v>21549.075656080004</v>
      </c>
      <c r="F21" s="23">
        <f t="shared" si="22"/>
        <v>8059.112007660001</v>
      </c>
      <c r="G21" s="23">
        <f t="shared" si="22"/>
        <v>1819.22206134</v>
      </c>
      <c r="H21" s="24">
        <f t="shared" si="14"/>
        <v>17854.17500540995</v>
      </c>
      <c r="I21" s="25">
        <v>6502.93414869994</v>
      </c>
      <c r="J21" s="25">
        <v>2521.593218830012</v>
      </c>
      <c r="K21" s="25">
        <v>5736.260854</v>
      </c>
      <c r="L21" s="25">
        <v>2477.99927276</v>
      </c>
      <c r="M21" s="25">
        <v>615.38751112</v>
      </c>
      <c r="N21" s="22">
        <f t="shared" si="17"/>
        <v>29839.822636580007</v>
      </c>
      <c r="O21" s="23">
        <v>11024.469765900007</v>
      </c>
      <c r="P21" s="23">
        <v>4957.121705279998</v>
      </c>
      <c r="Q21" s="23">
        <v>9803.232802100003</v>
      </c>
      <c r="R21" s="23">
        <v>3436.1199962300007</v>
      </c>
      <c r="S21" s="23">
        <v>618.8783670700001</v>
      </c>
      <c r="T21" s="24">
        <f t="shared" si="18"/>
        <v>23159.161892750002</v>
      </c>
      <c r="U21" s="25">
        <v>10524.228653730002</v>
      </c>
      <c r="V21" s="25">
        <v>3895.4023172199995</v>
      </c>
      <c r="W21" s="25">
        <v>6009.58199998</v>
      </c>
      <c r="X21" s="25">
        <v>2144.99273867</v>
      </c>
      <c r="Y21" s="25">
        <v>584.95618315</v>
      </c>
      <c r="Z21" s="22">
        <f t="shared" si="19"/>
        <v>75502.60638540979</v>
      </c>
      <c r="AA21" s="23">
        <f aca="true" t="shared" si="23" ref="AA21:AE22">SUM(AG21,AM21,AS21)</f>
        <v>29196.9322650998</v>
      </c>
      <c r="AB21" s="23">
        <f t="shared" si="23"/>
        <v>12035.991169209992</v>
      </c>
      <c r="AC21" s="23">
        <f t="shared" si="23"/>
        <v>22253.26799973</v>
      </c>
      <c r="AD21" s="23">
        <f t="shared" si="23"/>
        <v>9493.99087772</v>
      </c>
      <c r="AE21" s="23">
        <f t="shared" si="23"/>
        <v>2522.4240736500005</v>
      </c>
      <c r="AF21" s="24">
        <f t="shared" si="15"/>
        <v>20392.7152441298</v>
      </c>
      <c r="AG21" s="25">
        <v>7123.853548919808</v>
      </c>
      <c r="AH21" s="25">
        <v>2941.9547875999906</v>
      </c>
      <c r="AI21" s="25">
        <v>5949.183362349999</v>
      </c>
      <c r="AJ21" s="25">
        <v>3394.5469605400003</v>
      </c>
      <c r="AK21" s="25">
        <v>983.1765847200002</v>
      </c>
      <c r="AL21" s="22">
        <f t="shared" si="20"/>
        <v>31494.578446870004</v>
      </c>
      <c r="AM21" s="23">
        <v>11435.98209005</v>
      </c>
      <c r="AN21" s="23">
        <v>5137.842270380001</v>
      </c>
      <c r="AO21" s="23">
        <v>10276.562153220002</v>
      </c>
      <c r="AP21" s="23">
        <v>3922.64845667</v>
      </c>
      <c r="AQ21" s="23">
        <v>721.54347655</v>
      </c>
      <c r="AR21" s="24">
        <f t="shared" si="21"/>
        <v>23615.312694409986</v>
      </c>
      <c r="AS21" s="25">
        <v>10637.096626129989</v>
      </c>
      <c r="AT21" s="25">
        <v>3956.19411123</v>
      </c>
      <c r="AU21" s="25">
        <v>6027.522484159999</v>
      </c>
      <c r="AV21" s="25">
        <v>2176.79546051</v>
      </c>
      <c r="AW21" s="25">
        <v>817.7040123800001</v>
      </c>
    </row>
    <row r="22" spans="1:49" ht="13.5" customHeight="1">
      <c r="A22" s="6">
        <v>2018</v>
      </c>
      <c r="B22" s="22">
        <f aca="true" t="shared" si="24" ref="B22:B27">SUM(H22,N22,T22)</f>
        <v>73774.78</v>
      </c>
      <c r="C22" s="23">
        <f t="shared" si="22"/>
        <v>28859.78</v>
      </c>
      <c r="D22" s="23">
        <f t="shared" si="22"/>
        <v>11585.17</v>
      </c>
      <c r="E22" s="23">
        <f t="shared" si="22"/>
        <v>23488.499999999996</v>
      </c>
      <c r="F22" s="23">
        <f t="shared" si="22"/>
        <v>8082.549999999999</v>
      </c>
      <c r="G22" s="23">
        <f t="shared" si="22"/>
        <v>1758.7800000000002</v>
      </c>
      <c r="H22" s="24">
        <f t="shared" si="14"/>
        <v>17404.86</v>
      </c>
      <c r="I22" s="25">
        <v>6372.18</v>
      </c>
      <c r="J22" s="25">
        <v>2414.32</v>
      </c>
      <c r="K22" s="25">
        <v>5608.32</v>
      </c>
      <c r="L22" s="25">
        <v>2397.14</v>
      </c>
      <c r="M22" s="25">
        <v>612.9</v>
      </c>
      <c r="N22" s="22">
        <f t="shared" si="17"/>
        <v>31476.25</v>
      </c>
      <c r="O22" s="23">
        <v>11234.34</v>
      </c>
      <c r="P22" s="23">
        <v>4749.83</v>
      </c>
      <c r="Q22" s="23">
        <v>11373.38</v>
      </c>
      <c r="R22" s="23">
        <v>3604.18</v>
      </c>
      <c r="S22" s="23">
        <v>514.52</v>
      </c>
      <c r="T22" s="24">
        <f t="shared" si="18"/>
        <v>24893.670000000002</v>
      </c>
      <c r="U22" s="25">
        <v>11253.26</v>
      </c>
      <c r="V22" s="25">
        <v>4421.02</v>
      </c>
      <c r="W22" s="25">
        <v>6506.8</v>
      </c>
      <c r="X22" s="25">
        <v>2081.23</v>
      </c>
      <c r="Y22" s="25">
        <v>631.36</v>
      </c>
      <c r="Z22" s="22">
        <f>SUM(AF22,AL22,AR22)</f>
        <v>78861.65</v>
      </c>
      <c r="AA22" s="23">
        <f t="shared" si="23"/>
        <v>30165.11</v>
      </c>
      <c r="AB22" s="23">
        <f t="shared" si="23"/>
        <v>12062.18</v>
      </c>
      <c r="AC22" s="23">
        <f t="shared" si="23"/>
        <v>24002.34</v>
      </c>
      <c r="AD22" s="23">
        <f t="shared" si="23"/>
        <v>10038.57</v>
      </c>
      <c r="AE22" s="23">
        <f t="shared" si="23"/>
        <v>2593.45</v>
      </c>
      <c r="AF22" s="24">
        <f t="shared" si="15"/>
        <v>20414.010000000002</v>
      </c>
      <c r="AG22" s="25">
        <v>6986.02</v>
      </c>
      <c r="AH22" s="25">
        <v>2783.47</v>
      </c>
      <c r="AI22" s="25">
        <v>6052.55</v>
      </c>
      <c r="AJ22" s="25">
        <v>3632.09</v>
      </c>
      <c r="AK22" s="25">
        <v>959.88</v>
      </c>
      <c r="AL22" s="22">
        <f t="shared" si="20"/>
        <v>32839.57</v>
      </c>
      <c r="AM22" s="23">
        <v>11882.81</v>
      </c>
      <c r="AN22" s="23">
        <v>4798.29</v>
      </c>
      <c r="AO22" s="23">
        <v>11419.48</v>
      </c>
      <c r="AP22" s="23">
        <v>4046.02</v>
      </c>
      <c r="AQ22" s="23">
        <v>692.97</v>
      </c>
      <c r="AR22" s="24">
        <f t="shared" si="21"/>
        <v>25608.07</v>
      </c>
      <c r="AS22" s="25">
        <v>11296.28</v>
      </c>
      <c r="AT22" s="25">
        <v>4480.42</v>
      </c>
      <c r="AU22" s="25">
        <v>6530.31</v>
      </c>
      <c r="AV22" s="25">
        <v>2360.46</v>
      </c>
      <c r="AW22" s="25">
        <v>940.6</v>
      </c>
    </row>
    <row r="23" spans="1:49" ht="13.5" customHeight="1">
      <c r="A23" s="6">
        <v>2019</v>
      </c>
      <c r="B23" s="22">
        <f t="shared" si="24"/>
        <v>80315.42870469278</v>
      </c>
      <c r="C23" s="23">
        <f aca="true" t="shared" si="25" ref="C23:G24">SUM(I23,O23,U23)</f>
        <v>31372.875634152762</v>
      </c>
      <c r="D23" s="23">
        <f t="shared" si="25"/>
        <v>13038.098510230018</v>
      </c>
      <c r="E23" s="23">
        <f t="shared" si="25"/>
        <v>24902.58356868</v>
      </c>
      <c r="F23" s="23">
        <f t="shared" si="25"/>
        <v>9079.01860594</v>
      </c>
      <c r="G23" s="23">
        <f t="shared" si="25"/>
        <v>1922.8523856900001</v>
      </c>
      <c r="H23" s="24">
        <f t="shared" si="14"/>
        <v>19221.348846159784</v>
      </c>
      <c r="I23" s="25">
        <v>7165.796204189766</v>
      </c>
      <c r="J23" s="25">
        <v>2679.9237594700185</v>
      </c>
      <c r="K23" s="25">
        <v>5962.873826499999</v>
      </c>
      <c r="L23" s="25">
        <v>2760.91592359</v>
      </c>
      <c r="M23" s="25">
        <v>651.83913241</v>
      </c>
      <c r="N23" s="22">
        <f t="shared" si="17"/>
        <v>34058.539339</v>
      </c>
      <c r="O23" s="23">
        <v>12381.65586426</v>
      </c>
      <c r="P23" s="23">
        <v>5337.60376515</v>
      </c>
      <c r="Q23" s="23">
        <v>11684.80616517</v>
      </c>
      <c r="R23" s="23">
        <v>4066.072258540001</v>
      </c>
      <c r="S23" s="23">
        <v>588.40128588</v>
      </c>
      <c r="T23" s="24">
        <f t="shared" si="18"/>
        <v>27035.540519532995</v>
      </c>
      <c r="U23" s="25">
        <v>11825.423565702997</v>
      </c>
      <c r="V23" s="25">
        <v>5020.57098561</v>
      </c>
      <c r="W23" s="25">
        <v>7254.903577009999</v>
      </c>
      <c r="X23" s="25">
        <v>2252.0304238099993</v>
      </c>
      <c r="Y23" s="25">
        <v>682.6119674</v>
      </c>
      <c r="Z23" s="22">
        <f>SUM(AF23,AL23,AR23)</f>
        <v>85898.50270242964</v>
      </c>
      <c r="AA23" s="23">
        <f aca="true" t="shared" si="26" ref="AA23:AE24">SUM(AG23,AM23,AS23)</f>
        <v>33207.93904274967</v>
      </c>
      <c r="AB23" s="23">
        <f t="shared" si="26"/>
        <v>13468.605901959983</v>
      </c>
      <c r="AC23" s="23">
        <f t="shared" si="26"/>
        <v>25811.359536499993</v>
      </c>
      <c r="AD23" s="23">
        <f t="shared" si="26"/>
        <v>10630.97127963</v>
      </c>
      <c r="AE23" s="23">
        <f t="shared" si="26"/>
        <v>2779.6269415900006</v>
      </c>
      <c r="AF23" s="24">
        <f t="shared" si="15"/>
        <v>22269.144899319657</v>
      </c>
      <c r="AG23" s="25">
        <v>8158.775260309677</v>
      </c>
      <c r="AH23" s="25">
        <v>2993.977729459982</v>
      </c>
      <c r="AI23" s="25">
        <v>6355.07625092</v>
      </c>
      <c r="AJ23" s="25">
        <v>3781.72152121</v>
      </c>
      <c r="AK23" s="25">
        <v>979.59413742</v>
      </c>
      <c r="AL23" s="22">
        <f t="shared" si="20"/>
        <v>35872.697182209995</v>
      </c>
      <c r="AM23" s="23">
        <v>13145.135044320003</v>
      </c>
      <c r="AN23" s="23">
        <v>5410.770052860002</v>
      </c>
      <c r="AO23" s="23">
        <v>12212.55288577999</v>
      </c>
      <c r="AP23" s="23">
        <v>4367.2313506599985</v>
      </c>
      <c r="AQ23" s="23">
        <v>737.0078485900005</v>
      </c>
      <c r="AR23" s="24">
        <f t="shared" si="21"/>
        <v>27756.660620899984</v>
      </c>
      <c r="AS23" s="25">
        <v>11904.028738119989</v>
      </c>
      <c r="AT23" s="25">
        <v>5063.858119639999</v>
      </c>
      <c r="AU23" s="25">
        <v>7243.730399800001</v>
      </c>
      <c r="AV23" s="25">
        <v>2482.01840776</v>
      </c>
      <c r="AW23" s="25">
        <v>1063.0249555799999</v>
      </c>
    </row>
    <row r="24" spans="1:49" ht="14.25" customHeight="1">
      <c r="A24" s="6">
        <v>2020</v>
      </c>
      <c r="B24" s="22">
        <f t="shared" si="24"/>
        <v>78200.91366907084</v>
      </c>
      <c r="C24" s="23">
        <f t="shared" si="25"/>
        <v>33169.63543718081</v>
      </c>
      <c r="D24" s="23">
        <f t="shared" si="25"/>
        <v>11931.81220563002</v>
      </c>
      <c r="E24" s="23">
        <f t="shared" si="25"/>
        <v>22332.92700395</v>
      </c>
      <c r="F24" s="23">
        <f t="shared" si="25"/>
        <v>8813.18513462</v>
      </c>
      <c r="G24" s="23">
        <f t="shared" si="25"/>
        <v>1953.35388769</v>
      </c>
      <c r="H24" s="24">
        <f t="shared" si="14"/>
        <v>18334.702238179838</v>
      </c>
      <c r="I24" s="25">
        <v>7520.615629869817</v>
      </c>
      <c r="J24" s="25">
        <v>2247.5809241100196</v>
      </c>
      <c r="K24" s="25">
        <v>5334.477210620001</v>
      </c>
      <c r="L24" s="25">
        <v>2588.1308626299997</v>
      </c>
      <c r="M24" s="25">
        <v>643.89761095</v>
      </c>
      <c r="N24" s="22">
        <f t="shared" si="17"/>
        <v>32965.62873141</v>
      </c>
      <c r="O24" s="23">
        <v>12802.906554099998</v>
      </c>
      <c r="P24" s="23">
        <v>4964.360451109999</v>
      </c>
      <c r="Q24" s="23">
        <v>10665.493679520001</v>
      </c>
      <c r="R24" s="23">
        <v>3894.3004518100006</v>
      </c>
      <c r="S24" s="23">
        <v>638.5675948699999</v>
      </c>
      <c r="T24" s="24">
        <f t="shared" si="18"/>
        <v>26900.582699480998</v>
      </c>
      <c r="U24" s="25">
        <v>12846.113253210995</v>
      </c>
      <c r="V24" s="25">
        <v>4719.87083041</v>
      </c>
      <c r="W24" s="25">
        <v>6332.95611381</v>
      </c>
      <c r="X24" s="25">
        <v>2330.7538201800003</v>
      </c>
      <c r="Y24" s="25">
        <v>670.88868187</v>
      </c>
      <c r="Z24" s="22">
        <f>SUM(AF24,AL24,AR24)</f>
        <v>86192.07895456965</v>
      </c>
      <c r="AA24" s="23">
        <f t="shared" si="26"/>
        <v>36422.87445900967</v>
      </c>
      <c r="AB24" s="23">
        <f t="shared" si="26"/>
        <v>13024.299803199987</v>
      </c>
      <c r="AC24" s="23">
        <f t="shared" si="26"/>
        <v>23489.204491809993</v>
      </c>
      <c r="AD24" s="23">
        <f t="shared" si="26"/>
        <v>10369.662633130001</v>
      </c>
      <c r="AE24" s="23">
        <f t="shared" si="26"/>
        <v>2886.037567420001</v>
      </c>
      <c r="AF24" s="24">
        <f t="shared" si="15"/>
        <v>22777.74092545964</v>
      </c>
      <c r="AG24" s="25">
        <v>9261.598887669654</v>
      </c>
      <c r="AH24" s="25">
        <v>2584.5477901099835</v>
      </c>
      <c r="AI24" s="25">
        <v>6130.197923229999</v>
      </c>
      <c r="AJ24" s="25">
        <v>3801.3483518499997</v>
      </c>
      <c r="AK24" s="25">
        <v>1000.0479726000001</v>
      </c>
      <c r="AL24" s="22">
        <f t="shared" si="20"/>
        <v>35617.64361644</v>
      </c>
      <c r="AM24" s="23">
        <v>14113.496359750005</v>
      </c>
      <c r="AN24" s="23">
        <v>5662.837242080002</v>
      </c>
      <c r="AO24" s="23">
        <v>10916.255874009994</v>
      </c>
      <c r="AP24" s="23">
        <v>4112.554824920001</v>
      </c>
      <c r="AQ24" s="23">
        <v>812.4993156800008</v>
      </c>
      <c r="AR24" s="24">
        <f t="shared" si="21"/>
        <v>27796.69441267001</v>
      </c>
      <c r="AS24" s="25">
        <v>13047.77921159001</v>
      </c>
      <c r="AT24" s="25">
        <v>4776.914771010001</v>
      </c>
      <c r="AU24" s="25">
        <v>6442.75069457</v>
      </c>
      <c r="AV24" s="25">
        <v>2455.75945636</v>
      </c>
      <c r="AW24" s="25">
        <v>1073.49027914</v>
      </c>
    </row>
    <row r="25" spans="1:49" ht="14.25" customHeight="1">
      <c r="A25" s="6">
        <v>2021</v>
      </c>
      <c r="B25" s="22">
        <f t="shared" si="24"/>
        <v>88258.44907290001</v>
      </c>
      <c r="C25" s="23">
        <f aca="true" t="shared" si="27" ref="C25:G26">SUM(I25,O25,U25)</f>
        <v>34241.11469378</v>
      </c>
      <c r="D25" s="23">
        <f t="shared" si="27"/>
        <v>20186.42349235</v>
      </c>
      <c r="E25" s="23">
        <f t="shared" si="27"/>
        <v>23083.98497735</v>
      </c>
      <c r="F25" s="23">
        <f t="shared" si="27"/>
        <v>9479.130380059998</v>
      </c>
      <c r="G25" s="23">
        <f t="shared" si="27"/>
        <v>1267.7955293599998</v>
      </c>
      <c r="H25" s="24">
        <f t="shared" si="14"/>
        <v>22133.363745290004</v>
      </c>
      <c r="I25" s="25">
        <v>8103.673653880001</v>
      </c>
      <c r="J25" s="25">
        <v>5106.6853448599995</v>
      </c>
      <c r="K25" s="25">
        <v>5261.04970102</v>
      </c>
      <c r="L25" s="25">
        <v>3338.416726459999</v>
      </c>
      <c r="M25" s="25">
        <v>323.53831907</v>
      </c>
      <c r="N25" s="22">
        <f t="shared" si="17"/>
        <v>36606.95253001</v>
      </c>
      <c r="O25" s="23">
        <v>13179.15135822</v>
      </c>
      <c r="P25" s="23">
        <v>8626.44376468</v>
      </c>
      <c r="Q25" s="23">
        <v>9834.036805169999</v>
      </c>
      <c r="R25" s="23">
        <v>4325.59688949</v>
      </c>
      <c r="S25" s="23">
        <v>641.72371245</v>
      </c>
      <c r="T25" s="24">
        <f t="shared" si="18"/>
        <v>29518.1327976</v>
      </c>
      <c r="U25" s="25">
        <v>12958.28968168</v>
      </c>
      <c r="V25" s="25">
        <v>6453.294382810001</v>
      </c>
      <c r="W25" s="25">
        <v>7988.89847116</v>
      </c>
      <c r="X25" s="25">
        <v>1815.1167641099998</v>
      </c>
      <c r="Y25" s="25">
        <v>302.53349784</v>
      </c>
      <c r="Z25" s="22">
        <f>SUM(AF25,AL25,AR25)</f>
        <v>89898.72347185</v>
      </c>
      <c r="AA25" s="23">
        <f aca="true" t="shared" si="28" ref="AA25:AE26">SUM(AG25,AM25,AS25)</f>
        <v>34663.45472879</v>
      </c>
      <c r="AB25" s="23">
        <f t="shared" si="28"/>
        <v>20229.06335878</v>
      </c>
      <c r="AC25" s="23">
        <f t="shared" si="28"/>
        <v>22577.47409966</v>
      </c>
      <c r="AD25" s="23">
        <f t="shared" si="28"/>
        <v>9636.74167544</v>
      </c>
      <c r="AE25" s="23">
        <f t="shared" si="28"/>
        <v>2791.98960918</v>
      </c>
      <c r="AF25" s="24">
        <f t="shared" si="15"/>
        <v>22833.95277187</v>
      </c>
      <c r="AG25" s="25">
        <v>8390.36299081</v>
      </c>
      <c r="AH25" s="25">
        <v>5199.7881981</v>
      </c>
      <c r="AI25" s="25">
        <v>5027.219604559999</v>
      </c>
      <c r="AJ25" s="25">
        <v>3257.8777793100003</v>
      </c>
      <c r="AK25" s="25">
        <v>958.7041990900001</v>
      </c>
      <c r="AL25" s="22">
        <f t="shared" si="20"/>
        <v>36256.653199609995</v>
      </c>
      <c r="AM25" s="23">
        <v>13170.53627366</v>
      </c>
      <c r="AN25" s="23">
        <v>8443.67685013</v>
      </c>
      <c r="AO25" s="23">
        <v>9520.19791003</v>
      </c>
      <c r="AP25" s="23">
        <v>4300.72142497</v>
      </c>
      <c r="AQ25" s="23">
        <v>821.5207408200001</v>
      </c>
      <c r="AR25" s="24">
        <f t="shared" si="21"/>
        <v>30808.11750037</v>
      </c>
      <c r="AS25" s="25">
        <v>13102.55546432</v>
      </c>
      <c r="AT25" s="25">
        <v>6585.598310550001</v>
      </c>
      <c r="AU25" s="25">
        <v>8030.05658507</v>
      </c>
      <c r="AV25" s="25">
        <v>2078.14247116</v>
      </c>
      <c r="AW25" s="25">
        <v>1011.76466927</v>
      </c>
    </row>
    <row r="26" spans="1:49" s="37" customFormat="1" ht="14.25" customHeight="1">
      <c r="A26" s="35">
        <v>2022</v>
      </c>
      <c r="B26" s="28">
        <f t="shared" si="24"/>
        <v>106321.03703753001</v>
      </c>
      <c r="C26" s="26">
        <f t="shared" si="27"/>
        <v>41067.077721780006</v>
      </c>
      <c r="D26" s="26">
        <f t="shared" si="27"/>
        <v>23071.75118404</v>
      </c>
      <c r="E26" s="26">
        <f t="shared" si="27"/>
        <v>26759.167083829998</v>
      </c>
      <c r="F26" s="26">
        <f t="shared" si="27"/>
        <v>13816.85175088</v>
      </c>
      <c r="G26" s="26">
        <f t="shared" si="27"/>
        <v>1606.189297</v>
      </c>
      <c r="H26" s="36">
        <f t="shared" si="14"/>
        <v>25284.55766097</v>
      </c>
      <c r="I26" s="27">
        <v>9985.776353680001</v>
      </c>
      <c r="J26" s="27">
        <v>4538.706904799999</v>
      </c>
      <c r="K26" s="27">
        <v>6576.149020349999</v>
      </c>
      <c r="L26" s="27">
        <v>3792.2283174600007</v>
      </c>
      <c r="M26" s="27">
        <v>391.69706468000004</v>
      </c>
      <c r="N26" s="28">
        <f t="shared" si="17"/>
        <v>43744.692472300005</v>
      </c>
      <c r="O26" s="26">
        <v>15089.60906181</v>
      </c>
      <c r="P26" s="26">
        <v>10175.093377680001</v>
      </c>
      <c r="Q26" s="26">
        <v>10285.94735618</v>
      </c>
      <c r="R26" s="26">
        <v>7397.627681</v>
      </c>
      <c r="S26" s="26">
        <v>796.41499563</v>
      </c>
      <c r="T26" s="36">
        <f t="shared" si="18"/>
        <v>37291.78690426</v>
      </c>
      <c r="U26" s="27">
        <v>15991.692306289999</v>
      </c>
      <c r="V26" s="27">
        <v>8357.95090156</v>
      </c>
      <c r="W26" s="27">
        <v>9897.0707073</v>
      </c>
      <c r="X26" s="27">
        <v>2626.99575242</v>
      </c>
      <c r="Y26" s="27">
        <v>418.07723668999995</v>
      </c>
      <c r="Z26" s="28">
        <f>SUM(AF26,AL26,AR26)</f>
        <v>110317.26878261998</v>
      </c>
      <c r="AA26" s="26">
        <f t="shared" si="28"/>
        <v>43840.31603479</v>
      </c>
      <c r="AB26" s="26">
        <f t="shared" si="28"/>
        <v>24403.37630111</v>
      </c>
      <c r="AC26" s="26">
        <f t="shared" si="28"/>
        <v>26012.821275920003</v>
      </c>
      <c r="AD26" s="26">
        <f t="shared" si="28"/>
        <v>12269.682177310002</v>
      </c>
      <c r="AE26" s="26">
        <f t="shared" si="28"/>
        <v>3791.0729934900005</v>
      </c>
      <c r="AF26" s="36">
        <f t="shared" si="15"/>
        <v>26372.591438019997</v>
      </c>
      <c r="AG26" s="27">
        <v>10919.03498592</v>
      </c>
      <c r="AH26" s="27">
        <v>4896.45746192</v>
      </c>
      <c r="AI26" s="27">
        <v>5447.64414597</v>
      </c>
      <c r="AJ26" s="27">
        <v>3858.9753187</v>
      </c>
      <c r="AK26" s="27">
        <v>1250.47952551</v>
      </c>
      <c r="AL26" s="28">
        <f t="shared" si="20"/>
        <v>44120.91160924</v>
      </c>
      <c r="AM26" s="26">
        <v>16214.45829838</v>
      </c>
      <c r="AN26" s="26">
        <v>10684.11441677</v>
      </c>
      <c r="AO26" s="26">
        <v>10591.94395119</v>
      </c>
      <c r="AP26" s="26">
        <v>5601.411568730001</v>
      </c>
      <c r="AQ26" s="26">
        <v>1028.9833741700002</v>
      </c>
      <c r="AR26" s="36">
        <f t="shared" si="21"/>
        <v>39823.76573535999</v>
      </c>
      <c r="AS26" s="27">
        <v>16706.82275049</v>
      </c>
      <c r="AT26" s="27">
        <v>8822.80442242</v>
      </c>
      <c r="AU26" s="27">
        <v>9973.233178760001</v>
      </c>
      <c r="AV26" s="27">
        <v>2809.2952898800004</v>
      </c>
      <c r="AW26" s="27">
        <v>1511.6100938100003</v>
      </c>
    </row>
    <row r="27" spans="1:49" s="37" customFormat="1" ht="14.25" customHeight="1">
      <c r="A27" s="38">
        <v>2023</v>
      </c>
      <c r="B27" s="39">
        <f t="shared" si="24"/>
        <v>119807.97999999998</v>
      </c>
      <c r="C27" s="40">
        <f>SUM(I27,O27,U27)</f>
        <v>46946.97</v>
      </c>
      <c r="D27" s="40">
        <f>SUM(J27,P27,V27)</f>
        <v>25841.61</v>
      </c>
      <c r="E27" s="40">
        <f>SUM(K27,Q27,W27)</f>
        <v>32138.76</v>
      </c>
      <c r="F27" s="40">
        <f>SUM(L27,R27,X27)</f>
        <v>13182.099999999999</v>
      </c>
      <c r="G27" s="40">
        <f>SUM(M27,S27,Y27)</f>
        <v>1698.5400000000002</v>
      </c>
      <c r="H27" s="41">
        <f>SUM(I27:M27)</f>
        <v>27715.98</v>
      </c>
      <c r="I27" s="42">
        <v>11457.400000000001</v>
      </c>
      <c r="J27" s="42">
        <v>4205.49</v>
      </c>
      <c r="K27" s="42">
        <v>8210.859999999999</v>
      </c>
      <c r="L27" s="42">
        <v>3427.7699999999995</v>
      </c>
      <c r="M27" s="42">
        <v>414.46000000000004</v>
      </c>
      <c r="N27" s="39">
        <f t="shared" si="17"/>
        <v>49822.259999999995</v>
      </c>
      <c r="O27" s="40">
        <v>17476.18</v>
      </c>
      <c r="P27" s="40">
        <v>12160.06</v>
      </c>
      <c r="Q27" s="40">
        <v>13613.85</v>
      </c>
      <c r="R27" s="40">
        <v>5723.829999999999</v>
      </c>
      <c r="S27" s="40">
        <v>848.34</v>
      </c>
      <c r="T27" s="41">
        <f t="shared" si="18"/>
        <v>42269.74</v>
      </c>
      <c r="U27" s="42">
        <v>18013.39</v>
      </c>
      <c r="V27" s="42">
        <v>9476.060000000001</v>
      </c>
      <c r="W27" s="42">
        <v>10314.05</v>
      </c>
      <c r="X27" s="42">
        <v>4030.5</v>
      </c>
      <c r="Y27" s="42">
        <v>435.74</v>
      </c>
      <c r="Z27" s="39">
        <f aca="true" t="shared" si="29" ref="Z27:AE27">SUM(AF27,AL27,AR27)</f>
        <v>126627.868</v>
      </c>
      <c r="AA27" s="40">
        <f t="shared" si="29"/>
        <v>50122.19</v>
      </c>
      <c r="AB27" s="40">
        <f t="shared" si="29"/>
        <v>26902.75</v>
      </c>
      <c r="AC27" s="40">
        <f t="shared" si="29"/>
        <v>32459.760000000002</v>
      </c>
      <c r="AD27" s="40">
        <f t="shared" si="29"/>
        <v>12968.71</v>
      </c>
      <c r="AE27" s="40">
        <f t="shared" si="29"/>
        <v>4174.4580000000005</v>
      </c>
      <c r="AF27" s="41">
        <f>SUM(AG27:AK27)</f>
        <v>31930.457999999995</v>
      </c>
      <c r="AG27" s="42">
        <v>13136.27</v>
      </c>
      <c r="AH27" s="42">
        <v>4656.64</v>
      </c>
      <c r="AI27" s="42">
        <v>8694.4</v>
      </c>
      <c r="AJ27" s="42">
        <v>4139.449999999999</v>
      </c>
      <c r="AK27" s="42">
        <v>1303.6979999999999</v>
      </c>
      <c r="AL27" s="39">
        <f t="shared" si="20"/>
        <v>50668.44000000001</v>
      </c>
      <c r="AM27" s="40">
        <v>18266.24</v>
      </c>
      <c r="AN27" s="40">
        <v>12177.42</v>
      </c>
      <c r="AO27" s="40">
        <v>13476.590000000002</v>
      </c>
      <c r="AP27" s="40">
        <v>5657.120000000001</v>
      </c>
      <c r="AQ27" s="40">
        <v>1091.07</v>
      </c>
      <c r="AR27" s="41">
        <f t="shared" si="21"/>
        <v>44028.97</v>
      </c>
      <c r="AS27" s="42">
        <v>18719.68</v>
      </c>
      <c r="AT27" s="42">
        <v>10068.69</v>
      </c>
      <c r="AU27" s="42">
        <v>10288.77</v>
      </c>
      <c r="AV27" s="42">
        <v>3172.1400000000003</v>
      </c>
      <c r="AW27" s="42">
        <v>1779.69</v>
      </c>
    </row>
    <row r="28" spans="1:49" ht="14.25" customHeight="1">
      <c r="A28" s="21" t="s">
        <v>17</v>
      </c>
      <c r="B28" s="20"/>
      <c r="C28" s="7"/>
      <c r="D28" s="7"/>
      <c r="E28" s="7"/>
      <c r="F28" s="7"/>
      <c r="G28" s="7"/>
      <c r="H28" s="8"/>
      <c r="I28" s="8"/>
      <c r="J28" s="8"/>
      <c r="K28" s="8"/>
      <c r="L28" s="8"/>
      <c r="M28" s="8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7"/>
      <c r="AA28" s="7"/>
      <c r="AB28" s="7"/>
      <c r="AC28" s="7"/>
      <c r="AD28" s="7"/>
      <c r="AE28" s="7"/>
      <c r="AF28" s="8"/>
      <c r="AG28" s="8"/>
      <c r="AH28" s="8"/>
      <c r="AI28" s="8"/>
      <c r="AJ28" s="8"/>
      <c r="AK28" s="8"/>
      <c r="AL28" s="7"/>
      <c r="AM28" s="7"/>
      <c r="AN28" s="7"/>
      <c r="AO28" s="7"/>
      <c r="AP28" s="7"/>
      <c r="AQ28" s="7"/>
      <c r="AR28" s="8"/>
      <c r="AS28" s="8"/>
      <c r="AT28" s="8"/>
      <c r="AU28" s="8"/>
      <c r="AV28" s="8"/>
      <c r="AW28" s="8"/>
    </row>
    <row r="29" spans="1:45" ht="13.5" customHeight="1">
      <c r="A29" s="17" t="s">
        <v>16</v>
      </c>
      <c r="B29" s="16"/>
      <c r="C29" s="16"/>
      <c r="D29" s="16"/>
      <c r="E29" s="16"/>
      <c r="F29" s="16"/>
      <c r="G29" s="16"/>
      <c r="J29" s="3"/>
      <c r="K29" s="4"/>
      <c r="L29" s="3"/>
      <c r="M29" s="4"/>
      <c r="T29" s="3"/>
      <c r="U29" s="4"/>
      <c r="V29" s="3"/>
      <c r="X29" s="2" t="s">
        <v>8</v>
      </c>
      <c r="AB29" s="3"/>
      <c r="AN29" s="3"/>
      <c r="AO29" s="4"/>
      <c r="AP29" s="3"/>
      <c r="AQ29" s="4"/>
      <c r="AR29" s="3"/>
      <c r="AS29" s="4"/>
    </row>
    <row r="30" spans="3:37" ht="13.5" customHeight="1">
      <c r="C30" s="4"/>
      <c r="D30" s="3"/>
      <c r="T30" s="3"/>
      <c r="U30" s="4"/>
      <c r="V30" s="3"/>
      <c r="AB30" s="3"/>
      <c r="AG30" s="13"/>
      <c r="AH30" s="13"/>
      <c r="AI30" s="13"/>
      <c r="AJ30" s="13"/>
      <c r="AK30" s="13"/>
    </row>
    <row r="31" spans="2:49" ht="13.5" customHeight="1">
      <c r="B31" s="14"/>
      <c r="C31" s="4"/>
      <c r="D31" s="3"/>
      <c r="H31" s="9"/>
      <c r="I31" s="4"/>
      <c r="J31" s="9"/>
      <c r="N31" s="3"/>
      <c r="O31" s="4"/>
      <c r="P31" s="3"/>
      <c r="AF31" s="3"/>
      <c r="AG31" s="4"/>
      <c r="AH31" s="3"/>
      <c r="AI31" s="4"/>
      <c r="AJ31" s="3"/>
      <c r="AK31" s="4"/>
      <c r="AT31" s="3"/>
      <c r="AU31" s="4"/>
      <c r="AV31" s="3"/>
      <c r="AW31" s="4"/>
    </row>
    <row r="32" spans="8:49" ht="13.5" customHeight="1">
      <c r="H32" s="9"/>
      <c r="I32" s="4"/>
      <c r="J32" s="9"/>
      <c r="N32" s="3"/>
      <c r="O32" s="4"/>
      <c r="P32" s="3"/>
      <c r="AF32" s="3"/>
      <c r="AG32" s="4"/>
      <c r="AH32" s="4"/>
      <c r="AI32" s="4"/>
      <c r="AJ32" s="4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</row>
    <row r="33" spans="6:49" ht="13.5" customHeight="1">
      <c r="F33" s="9"/>
      <c r="G33" s="4"/>
      <c r="H33" s="3"/>
      <c r="I33" s="4"/>
      <c r="J33" s="3"/>
      <c r="N33" s="3"/>
      <c r="O33" s="4"/>
      <c r="P33" s="3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</row>
    <row r="34" spans="2:46" ht="13.5" customHeight="1">
      <c r="B34" s="3"/>
      <c r="C34" s="4"/>
      <c r="D34" s="3"/>
      <c r="E34" s="4"/>
      <c r="F34" s="3"/>
      <c r="G34" s="4"/>
      <c r="H34" s="3"/>
      <c r="I34" s="4"/>
      <c r="J34" s="3"/>
      <c r="K34" s="4"/>
      <c r="L34" s="3"/>
      <c r="M34" s="4"/>
      <c r="N34" s="3"/>
      <c r="O34" s="4"/>
      <c r="P34" s="3"/>
      <c r="T34" s="4"/>
      <c r="U34" s="3"/>
      <c r="V34" s="4"/>
      <c r="W34" s="9"/>
      <c r="X34" s="4"/>
      <c r="Y34" s="9"/>
      <c r="Z34" s="4"/>
      <c r="AA34" s="9"/>
      <c r="AB34" s="4"/>
      <c r="AC34" s="9"/>
      <c r="AD34" s="4"/>
      <c r="AE34" s="9"/>
      <c r="AF34" s="4"/>
      <c r="AG34" s="9"/>
      <c r="AH34" s="4"/>
      <c r="AI34" s="9"/>
      <c r="AJ34" s="4"/>
      <c r="AK34" s="9"/>
      <c r="AL34" s="4"/>
      <c r="AM34" s="3"/>
      <c r="AN34" s="4"/>
      <c r="AO34" s="9"/>
      <c r="AP34" s="4"/>
      <c r="AQ34" s="9"/>
      <c r="AR34" s="4"/>
      <c r="AS34" s="9"/>
      <c r="AT34" s="4"/>
    </row>
    <row r="35" spans="2:44" ht="13.5" customHeight="1">
      <c r="B35" s="3"/>
      <c r="C35" s="4"/>
      <c r="D35" s="3"/>
      <c r="E35" s="4"/>
      <c r="F35" s="3"/>
      <c r="G35" s="4"/>
      <c r="H35" s="3"/>
      <c r="I35" s="4"/>
      <c r="J35" s="3"/>
      <c r="K35" s="4"/>
      <c r="L35" s="3"/>
      <c r="M35" s="4"/>
      <c r="N35" s="4"/>
      <c r="O35" s="3"/>
      <c r="P35" s="4"/>
      <c r="Q35" s="3"/>
      <c r="R35" s="4"/>
      <c r="S35" s="4"/>
      <c r="T35" s="3"/>
      <c r="U35" s="4"/>
      <c r="V35" s="9"/>
      <c r="W35" s="4"/>
      <c r="X35" s="9"/>
      <c r="Y35" s="4"/>
      <c r="Z35" s="9"/>
      <c r="AA35" s="4"/>
      <c r="AB35" s="9"/>
      <c r="AC35" s="4"/>
      <c r="AD35" s="9"/>
      <c r="AE35" s="4"/>
      <c r="AF35" s="9"/>
      <c r="AG35" s="4"/>
      <c r="AH35" s="9"/>
      <c r="AI35" s="4"/>
      <c r="AJ35" s="4"/>
      <c r="AK35" s="4"/>
      <c r="AL35" s="3"/>
      <c r="AM35" s="4"/>
      <c r="AR35" s="4"/>
    </row>
    <row r="36" spans="2:44" ht="13.5" customHeight="1">
      <c r="B36" s="3"/>
      <c r="C36" s="4"/>
      <c r="D36" s="3"/>
      <c r="E36" s="4"/>
      <c r="F36" s="3"/>
      <c r="G36" s="4"/>
      <c r="H36" s="3"/>
      <c r="I36" s="4"/>
      <c r="J36" s="3"/>
      <c r="K36" s="4"/>
      <c r="L36" s="3"/>
      <c r="M36" s="4"/>
      <c r="N36" s="4"/>
      <c r="O36" s="3"/>
      <c r="P36" s="4"/>
      <c r="Q36" s="3"/>
      <c r="R36" s="4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4"/>
      <c r="AK36" s="4"/>
      <c r="AL36" s="3"/>
      <c r="AM36" s="4"/>
      <c r="AR36" s="4"/>
    </row>
    <row r="37" spans="2:44" ht="13.5" customHeight="1">
      <c r="B37" s="3"/>
      <c r="C37" s="4"/>
      <c r="D37" s="3"/>
      <c r="E37" s="4"/>
      <c r="F37" s="3"/>
      <c r="G37" s="4"/>
      <c r="H37" s="3"/>
      <c r="I37" s="4"/>
      <c r="J37" s="3"/>
      <c r="K37" s="4"/>
      <c r="L37" s="3"/>
      <c r="M37" s="4"/>
      <c r="N37" s="4"/>
      <c r="O37" s="3"/>
      <c r="P37" s="4"/>
      <c r="Q37" s="3"/>
      <c r="R37" s="4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4"/>
      <c r="AK37" s="4"/>
      <c r="AL37" s="3"/>
      <c r="AM37" s="4"/>
      <c r="AN37" s="4"/>
      <c r="AO37" s="3"/>
      <c r="AP37" s="4"/>
      <c r="AQ37" s="3"/>
      <c r="AR37" s="4"/>
    </row>
    <row r="38" spans="2:44" ht="13.5" customHeight="1">
      <c r="B38" s="3"/>
      <c r="C38" s="4"/>
      <c r="D38" s="3"/>
      <c r="E38" s="4"/>
      <c r="F38" s="3"/>
      <c r="G38" s="4"/>
      <c r="H38" s="3"/>
      <c r="I38" s="4"/>
      <c r="J38" s="3"/>
      <c r="K38" s="4"/>
      <c r="L38" s="3"/>
      <c r="M38" s="4"/>
      <c r="N38" s="4"/>
      <c r="O38" s="3"/>
      <c r="P38" s="4"/>
      <c r="Q38" s="3"/>
      <c r="R38" s="4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4"/>
      <c r="AK38" s="4"/>
      <c r="AL38" s="3"/>
      <c r="AM38" s="4"/>
      <c r="AN38" s="4"/>
      <c r="AO38" s="3"/>
      <c r="AP38" s="4"/>
      <c r="AQ38" s="3"/>
      <c r="AR38" s="4"/>
    </row>
    <row r="39" spans="2:44" ht="13.5" customHeight="1">
      <c r="B39" s="3"/>
      <c r="C39" s="4"/>
      <c r="D39" s="3"/>
      <c r="E39" s="4"/>
      <c r="F39" s="3"/>
      <c r="G39" s="4"/>
      <c r="H39" s="3"/>
      <c r="I39" s="4"/>
      <c r="J39" s="3"/>
      <c r="K39" s="4"/>
      <c r="L39" s="3"/>
      <c r="M39" s="4"/>
      <c r="N39" s="4"/>
      <c r="O39" s="3"/>
      <c r="P39" s="4"/>
      <c r="Q39" s="3"/>
      <c r="R39" s="4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4"/>
      <c r="AK39" s="4"/>
      <c r="AL39" s="3"/>
      <c r="AM39" s="4"/>
      <c r="AN39" s="4"/>
      <c r="AO39" s="3"/>
      <c r="AP39" s="4"/>
      <c r="AQ39" s="3"/>
      <c r="AR39" s="4"/>
    </row>
    <row r="40" spans="2:44" ht="13.5" customHeight="1">
      <c r="B40" s="9"/>
      <c r="C40" s="4"/>
      <c r="D40" s="9"/>
      <c r="E40" s="4"/>
      <c r="F40" s="3"/>
      <c r="G40" s="4"/>
      <c r="H40" s="3"/>
      <c r="I40" s="4"/>
      <c r="J40" s="3"/>
      <c r="K40" s="4"/>
      <c r="L40" s="9"/>
      <c r="M40" s="4"/>
      <c r="N40" s="4"/>
      <c r="O40" s="9"/>
      <c r="P40" s="4"/>
      <c r="Q40" s="9"/>
      <c r="R40" s="4"/>
      <c r="S40" s="4"/>
      <c r="T40" s="9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4"/>
      <c r="AK40" s="4"/>
      <c r="AL40" s="3"/>
      <c r="AM40" s="4"/>
      <c r="AN40" s="4"/>
      <c r="AO40" s="3"/>
      <c r="AP40" s="4"/>
      <c r="AQ40" s="3"/>
      <c r="AR40" s="4"/>
    </row>
    <row r="41" spans="2:48" ht="13.5" customHeight="1">
      <c r="B41" s="9"/>
      <c r="C41" s="4"/>
      <c r="D41" s="9"/>
      <c r="E41" s="4"/>
      <c r="F41" s="3"/>
      <c r="G41" s="4"/>
      <c r="H41" s="3"/>
      <c r="I41" s="4"/>
      <c r="J41" s="3"/>
      <c r="K41" s="4"/>
      <c r="L41" s="9"/>
      <c r="M41" s="4"/>
      <c r="N41" s="9"/>
      <c r="O41" s="4"/>
      <c r="P41" s="9"/>
      <c r="Q41" s="4"/>
      <c r="R41" s="9"/>
      <c r="S41" s="4"/>
      <c r="T41" s="9"/>
      <c r="U41" s="4"/>
      <c r="V41" s="9"/>
      <c r="W41" s="4"/>
      <c r="X41" s="9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4"/>
      <c r="AO41" s="4"/>
      <c r="AP41" s="3"/>
      <c r="AQ41" s="4"/>
      <c r="AR41" s="4"/>
      <c r="AS41" s="3"/>
      <c r="AT41" s="4"/>
      <c r="AU41" s="3"/>
      <c r="AV41" s="4"/>
    </row>
    <row r="42" spans="2:49" ht="13.5" customHeight="1">
      <c r="B42" s="3"/>
      <c r="C42" s="4"/>
      <c r="D42" s="3"/>
      <c r="E42" s="4"/>
      <c r="F42" s="3"/>
      <c r="G42" s="4"/>
      <c r="H42" s="3"/>
      <c r="I42" s="4"/>
      <c r="J42" s="3"/>
      <c r="K42" s="4"/>
      <c r="L42" s="3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</row>
    <row r="43" spans="2:49" ht="13.5" customHeight="1">
      <c r="B43" s="3"/>
      <c r="C43" s="4"/>
      <c r="D43" s="3"/>
      <c r="E43" s="4"/>
      <c r="F43" s="3"/>
      <c r="G43" s="4"/>
      <c r="H43" s="3"/>
      <c r="I43" s="4"/>
      <c r="J43" s="3"/>
      <c r="K43" s="4"/>
      <c r="L43" s="3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9"/>
      <c r="AQ43" s="4"/>
      <c r="AR43" s="3"/>
      <c r="AS43" s="4"/>
      <c r="AT43" s="3"/>
      <c r="AU43" s="4"/>
      <c r="AV43" s="3"/>
      <c r="AW43" s="4"/>
    </row>
    <row r="44" spans="2:49" ht="13.5" customHeight="1">
      <c r="B44" s="3"/>
      <c r="C44" s="4"/>
      <c r="D44" s="3"/>
      <c r="E44" s="4"/>
      <c r="F44" s="3"/>
      <c r="G44" s="4"/>
      <c r="H44" s="3"/>
      <c r="I44" s="4"/>
      <c r="J44" s="3"/>
      <c r="K44" s="4"/>
      <c r="L44" s="3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9"/>
      <c r="AQ44" s="4"/>
      <c r="AR44" s="3"/>
      <c r="AS44" s="4"/>
      <c r="AT44" s="3"/>
      <c r="AU44" s="4"/>
      <c r="AV44" s="3"/>
      <c r="AW44" s="4"/>
    </row>
    <row r="45" spans="2:49" ht="13.5" customHeight="1">
      <c r="B45" s="3"/>
      <c r="C45" s="4"/>
      <c r="D45" s="3"/>
      <c r="E45" s="4"/>
      <c r="F45" s="3"/>
      <c r="G45" s="4"/>
      <c r="H45" s="3"/>
      <c r="I45" s="4"/>
      <c r="J45" s="3"/>
      <c r="K45" s="4"/>
      <c r="L45" s="3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</row>
    <row r="46" spans="2:49" ht="13.5" customHeight="1">
      <c r="B46" s="3"/>
      <c r="C46" s="4"/>
      <c r="D46" s="3"/>
      <c r="E46" s="4"/>
      <c r="F46" s="3"/>
      <c r="G46" s="4"/>
      <c r="H46" s="3"/>
      <c r="I46" s="4"/>
      <c r="J46" s="3"/>
      <c r="K46" s="4"/>
      <c r="L46" s="3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</row>
    <row r="47" spans="2:49" ht="13.5" customHeight="1">
      <c r="B47" s="3"/>
      <c r="C47" s="4"/>
      <c r="D47" s="3"/>
      <c r="E47" s="4"/>
      <c r="F47" s="3"/>
      <c r="G47" s="4"/>
      <c r="H47" s="3"/>
      <c r="I47" s="4"/>
      <c r="J47" s="3"/>
      <c r="K47" s="4"/>
      <c r="L47" s="3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</row>
    <row r="48" spans="2:49" ht="13.5" customHeight="1">
      <c r="B48" s="3"/>
      <c r="C48" s="4"/>
      <c r="D48" s="3"/>
      <c r="E48" s="4"/>
      <c r="F48" s="3"/>
      <c r="G48" s="4"/>
      <c r="H48" s="3"/>
      <c r="I48" s="4"/>
      <c r="J48" s="3"/>
      <c r="K48" s="4"/>
      <c r="L48" s="3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</row>
    <row r="49" spans="2:49" ht="13.5" customHeight="1">
      <c r="B49" s="3"/>
      <c r="C49" s="4"/>
      <c r="D49" s="3"/>
      <c r="E49" s="4"/>
      <c r="F49" s="3"/>
      <c r="G49" s="4"/>
      <c r="H49" s="3"/>
      <c r="I49" s="4"/>
      <c r="J49" s="3"/>
      <c r="K49" s="4"/>
      <c r="L49" s="3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</row>
    <row r="50" spans="2:49" ht="13.5" customHeight="1">
      <c r="B50" s="3"/>
      <c r="C50" s="4"/>
      <c r="D50" s="3"/>
      <c r="E50" s="4"/>
      <c r="F50" s="3"/>
      <c r="G50" s="4"/>
      <c r="H50" s="3"/>
      <c r="I50" s="4"/>
      <c r="J50" s="3"/>
      <c r="K50" s="4"/>
      <c r="L50" s="3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</row>
    <row r="51" spans="2:53" ht="13.5" customHeight="1">
      <c r="B51" s="3"/>
      <c r="C51" s="4"/>
      <c r="D51" s="3"/>
      <c r="E51" s="4"/>
      <c r="F51" s="3"/>
      <c r="G51" s="4"/>
      <c r="H51" s="9"/>
      <c r="I51" s="4"/>
      <c r="J51" s="9"/>
      <c r="K51" s="4"/>
      <c r="L51" s="3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Y51" s="15"/>
      <c r="AZ51" s="15"/>
      <c r="BA51" s="15"/>
    </row>
    <row r="52" spans="2:49" ht="13.5" customHeight="1">
      <c r="B52" s="3"/>
      <c r="C52" s="4"/>
      <c r="D52" s="3"/>
      <c r="E52" s="4"/>
      <c r="F52" s="9"/>
      <c r="G52" s="4"/>
      <c r="H52" s="9"/>
      <c r="I52" s="4"/>
      <c r="J52" s="9"/>
      <c r="K52" s="4"/>
      <c r="L52" s="3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</row>
    <row r="53" spans="2:49" ht="13.5" customHeight="1">
      <c r="B53" s="3"/>
      <c r="C53" s="4"/>
      <c r="D53" s="3"/>
      <c r="E53" s="4"/>
      <c r="F53" s="9"/>
      <c r="G53" s="4"/>
      <c r="H53" s="3"/>
      <c r="I53" s="4"/>
      <c r="J53" s="3"/>
      <c r="K53" s="4"/>
      <c r="L53" s="3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</row>
    <row r="54" spans="2:49" ht="13.5" customHeight="1">
      <c r="B54" s="3"/>
      <c r="C54" s="4"/>
      <c r="D54" s="3"/>
      <c r="E54" s="4"/>
      <c r="F54" s="3"/>
      <c r="G54" s="4"/>
      <c r="H54" s="3"/>
      <c r="I54" s="4"/>
      <c r="J54" s="3"/>
      <c r="K54" s="4"/>
      <c r="L54" s="3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9"/>
      <c r="AA54" s="4"/>
      <c r="AB54" s="9"/>
      <c r="AC54" s="4"/>
      <c r="AD54" s="9"/>
      <c r="AE54" s="4"/>
      <c r="AF54" s="9"/>
      <c r="AG54" s="4"/>
      <c r="AH54" s="9"/>
      <c r="AI54" s="4"/>
      <c r="AJ54" s="9"/>
      <c r="AK54" s="4"/>
      <c r="AL54" s="9"/>
      <c r="AM54" s="4"/>
      <c r="AN54" s="9"/>
      <c r="AO54" s="4"/>
      <c r="AP54" s="3"/>
      <c r="AQ54" s="4"/>
      <c r="AR54" s="9"/>
      <c r="AS54" s="4"/>
      <c r="AT54" s="9"/>
      <c r="AU54" s="4"/>
      <c r="AV54" s="9"/>
      <c r="AW54" s="4"/>
    </row>
    <row r="55" spans="2:49" ht="13.5" customHeight="1">
      <c r="B55" s="3"/>
      <c r="C55" s="4"/>
      <c r="D55" s="3"/>
      <c r="E55" s="4"/>
      <c r="F55" s="3"/>
      <c r="G55" s="4"/>
      <c r="H55" s="3"/>
      <c r="I55" s="4"/>
      <c r="J55" s="3"/>
      <c r="K55" s="4"/>
      <c r="L55" s="3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9"/>
      <c r="AA55" s="4"/>
      <c r="AB55" s="9"/>
      <c r="AC55" s="4"/>
      <c r="AD55" s="9"/>
      <c r="AE55" s="4"/>
      <c r="AF55" s="9"/>
      <c r="AG55" s="4"/>
      <c r="AH55" s="9"/>
      <c r="AI55" s="4"/>
      <c r="AJ55" s="9"/>
      <c r="AK55" s="4"/>
      <c r="AL55" s="9"/>
      <c r="AM55" s="4"/>
      <c r="AN55" s="9"/>
      <c r="AO55" s="4"/>
      <c r="AP55" s="3"/>
      <c r="AQ55" s="4"/>
      <c r="AR55" s="9"/>
      <c r="AS55" s="4"/>
      <c r="AT55" s="9"/>
      <c r="AU55" s="4"/>
      <c r="AV55" s="9"/>
      <c r="AW55" s="4"/>
    </row>
    <row r="56" spans="2:49" ht="13.5" customHeight="1">
      <c r="B56" s="3"/>
      <c r="C56" s="4"/>
      <c r="D56" s="3"/>
      <c r="E56" s="4"/>
      <c r="F56" s="3"/>
      <c r="G56" s="4"/>
      <c r="H56" s="3"/>
      <c r="I56" s="4"/>
      <c r="J56" s="3"/>
      <c r="K56" s="4"/>
      <c r="L56" s="3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</row>
    <row r="57" spans="2:49" ht="13.5" customHeight="1">
      <c r="B57" s="3"/>
      <c r="C57" s="4"/>
      <c r="D57" s="3"/>
      <c r="E57" s="4"/>
      <c r="F57" s="3"/>
      <c r="G57" s="4"/>
      <c r="H57" s="3"/>
      <c r="I57" s="4"/>
      <c r="J57" s="3"/>
      <c r="K57" s="4"/>
      <c r="L57" s="3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</row>
    <row r="58" spans="2:49" ht="13.5" customHeight="1">
      <c r="B58" s="3"/>
      <c r="C58" s="4"/>
      <c r="D58" s="3"/>
      <c r="E58" s="4"/>
      <c r="F58" s="3"/>
      <c r="G58" s="4"/>
      <c r="H58" s="3"/>
      <c r="I58" s="4"/>
      <c r="J58" s="3"/>
      <c r="K58" s="4"/>
      <c r="L58" s="3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10"/>
      <c r="AP58" s="3"/>
      <c r="AQ58" s="10"/>
      <c r="AR58" s="3"/>
      <c r="AS58" s="4"/>
      <c r="AT58" s="3"/>
      <c r="AU58" s="4"/>
      <c r="AV58" s="3"/>
      <c r="AW58" s="4"/>
    </row>
    <row r="59" spans="2:49" ht="13.5" customHeight="1">
      <c r="B59" s="3"/>
      <c r="C59" s="4"/>
      <c r="D59" s="3"/>
      <c r="E59" s="4"/>
      <c r="F59" s="3"/>
      <c r="G59" s="4"/>
      <c r="H59" s="3"/>
      <c r="I59" s="4"/>
      <c r="J59" s="3"/>
      <c r="K59" s="4"/>
      <c r="L59" s="3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10"/>
      <c r="AP59" s="3"/>
      <c r="AQ59" s="10"/>
      <c r="AR59" s="3"/>
      <c r="AS59" s="4"/>
      <c r="AT59" s="3"/>
      <c r="AU59" s="4"/>
      <c r="AV59" s="3"/>
      <c r="AW59" s="4"/>
    </row>
    <row r="60" spans="2:49" ht="13.5" customHeight="1">
      <c r="B60" s="9"/>
      <c r="C60" s="4"/>
      <c r="D60" s="9"/>
      <c r="E60" s="4"/>
      <c r="F60" s="3"/>
      <c r="G60" s="4"/>
      <c r="H60" s="3"/>
      <c r="I60" s="4"/>
      <c r="J60" s="3"/>
      <c r="K60" s="4"/>
      <c r="L60" s="9"/>
      <c r="M60" s="4"/>
      <c r="N60" s="9"/>
      <c r="O60" s="4"/>
      <c r="P60" s="9"/>
      <c r="Q60" s="4"/>
      <c r="R60" s="9"/>
      <c r="S60" s="4"/>
      <c r="T60" s="9"/>
      <c r="U60" s="4"/>
      <c r="V60" s="9"/>
      <c r="W60" s="4"/>
      <c r="X60" s="9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10"/>
      <c r="AP60" s="3"/>
      <c r="AQ60" s="10"/>
      <c r="AR60" s="3"/>
      <c r="AS60" s="4"/>
      <c r="AT60" s="3"/>
      <c r="AU60" s="4"/>
      <c r="AV60" s="3"/>
      <c r="AW60" s="4"/>
    </row>
    <row r="61" spans="2:49" ht="13.5" customHeight="1">
      <c r="B61" s="9"/>
      <c r="C61" s="4"/>
      <c r="D61" s="9"/>
      <c r="E61" s="4"/>
      <c r="F61" s="3"/>
      <c r="G61" s="4"/>
      <c r="H61" s="3"/>
      <c r="I61" s="4"/>
      <c r="J61" s="3"/>
      <c r="K61" s="4"/>
      <c r="L61" s="9"/>
      <c r="M61" s="4"/>
      <c r="N61" s="9"/>
      <c r="O61" s="4"/>
      <c r="P61" s="9"/>
      <c r="Q61" s="4"/>
      <c r="R61" s="9"/>
      <c r="S61" s="4"/>
      <c r="T61" s="9"/>
      <c r="U61" s="4"/>
      <c r="V61" s="9"/>
      <c r="W61" s="4"/>
      <c r="X61" s="9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10"/>
      <c r="AP61" s="3"/>
      <c r="AQ61" s="10"/>
      <c r="AR61" s="3"/>
      <c r="AS61" s="4"/>
      <c r="AT61" s="3"/>
      <c r="AU61" s="4"/>
      <c r="AV61" s="3"/>
      <c r="AW61" s="4"/>
    </row>
    <row r="62" spans="2:49" ht="13.5" customHeight="1">
      <c r="B62" s="3"/>
      <c r="C62" s="4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10"/>
      <c r="AP62" s="3"/>
      <c r="AQ62" s="10"/>
      <c r="AR62" s="3"/>
      <c r="AS62" s="4"/>
      <c r="AT62" s="3"/>
      <c r="AU62" s="4"/>
      <c r="AV62" s="3"/>
      <c r="AW62" s="4"/>
    </row>
    <row r="63" spans="2:49" ht="13.5" customHeight="1">
      <c r="B63" s="3"/>
      <c r="C63" s="4"/>
      <c r="D63" s="3"/>
      <c r="E63" s="4"/>
      <c r="F63" s="3"/>
      <c r="G63" s="4"/>
      <c r="H63" s="3"/>
      <c r="I63" s="4"/>
      <c r="J63" s="3"/>
      <c r="K63" s="4"/>
      <c r="L63" s="3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10"/>
      <c r="AP63" s="9"/>
      <c r="AQ63" s="10"/>
      <c r="AR63" s="3"/>
      <c r="AS63" s="4"/>
      <c r="AT63" s="3"/>
      <c r="AU63" s="4"/>
      <c r="AV63" s="3"/>
      <c r="AW63" s="4"/>
    </row>
    <row r="64" spans="2:49" ht="13.5" customHeight="1">
      <c r="B64" s="3"/>
      <c r="C64" s="4"/>
      <c r="D64" s="3"/>
      <c r="E64" s="4"/>
      <c r="F64" s="3"/>
      <c r="G64" s="4"/>
      <c r="H64" s="3"/>
      <c r="I64" s="4"/>
      <c r="J64" s="3"/>
      <c r="K64" s="4"/>
      <c r="L64" s="3"/>
      <c r="M64" s="4"/>
      <c r="N64" s="3"/>
      <c r="O64" s="4"/>
      <c r="P64" s="3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10"/>
      <c r="AP64" s="9"/>
      <c r="AQ64" s="10"/>
      <c r="AR64" s="3"/>
      <c r="AS64" s="4"/>
      <c r="AT64" s="3"/>
      <c r="AU64" s="4"/>
      <c r="AV64" s="3"/>
      <c r="AW64" s="4"/>
    </row>
    <row r="65" spans="2:49" ht="13.5" customHeight="1">
      <c r="B65" s="3"/>
      <c r="C65" s="4"/>
      <c r="D65" s="3"/>
      <c r="E65" s="4"/>
      <c r="F65" s="3"/>
      <c r="G65" s="4"/>
      <c r="H65" s="3"/>
      <c r="I65" s="4"/>
      <c r="J65" s="3"/>
      <c r="K65" s="4"/>
      <c r="L65" s="3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10"/>
      <c r="AP65" s="3"/>
      <c r="AQ65" s="10"/>
      <c r="AR65" s="3"/>
      <c r="AS65" s="4"/>
      <c r="AT65" s="3"/>
      <c r="AU65" s="4"/>
      <c r="AV65" s="3"/>
      <c r="AW65" s="4"/>
    </row>
    <row r="66" spans="2:49" ht="13.5" customHeight="1">
      <c r="B66" s="3"/>
      <c r="C66" s="4"/>
      <c r="D66" s="3"/>
      <c r="E66" s="4"/>
      <c r="F66" s="3"/>
      <c r="G66" s="4"/>
      <c r="H66" s="3"/>
      <c r="I66" s="10"/>
      <c r="J66" s="3"/>
      <c r="K66" s="4"/>
      <c r="L66" s="3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10"/>
      <c r="AP66" s="3"/>
      <c r="AQ66" s="10"/>
      <c r="AR66" s="3"/>
      <c r="AS66" s="4"/>
      <c r="AT66" s="3"/>
      <c r="AU66" s="4"/>
      <c r="AV66" s="3"/>
      <c r="AW66" s="4"/>
    </row>
    <row r="67" spans="2:49" ht="13.5" customHeight="1">
      <c r="B67" s="3"/>
      <c r="C67" s="4"/>
      <c r="D67" s="3"/>
      <c r="E67" s="4"/>
      <c r="F67" s="3"/>
      <c r="G67" s="10"/>
      <c r="H67" s="3"/>
      <c r="I67" s="10"/>
      <c r="J67" s="3"/>
      <c r="K67" s="4"/>
      <c r="L67" s="3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10"/>
      <c r="AP67" s="3"/>
      <c r="AQ67" s="10"/>
      <c r="AR67" s="3"/>
      <c r="AS67" s="4"/>
      <c r="AT67" s="3"/>
      <c r="AU67" s="4"/>
      <c r="AV67" s="3"/>
      <c r="AW67" s="4"/>
    </row>
    <row r="68" spans="2:49" ht="13.5" customHeight="1">
      <c r="B68" s="3"/>
      <c r="C68" s="4"/>
      <c r="D68" s="3"/>
      <c r="E68" s="4"/>
      <c r="F68" s="3"/>
      <c r="G68" s="10"/>
      <c r="H68" s="3"/>
      <c r="I68" s="10"/>
      <c r="J68" s="3"/>
      <c r="K68" s="4"/>
      <c r="L68" s="3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10"/>
      <c r="AP68" s="3"/>
      <c r="AQ68" s="10"/>
      <c r="AR68" s="3"/>
      <c r="AS68" s="4"/>
      <c r="AT68" s="3"/>
      <c r="AU68" s="4"/>
      <c r="AV68" s="3"/>
      <c r="AW68" s="4"/>
    </row>
    <row r="69" spans="2:49" ht="13.5" customHeight="1">
      <c r="B69" s="3"/>
      <c r="C69" s="4"/>
      <c r="D69" s="3"/>
      <c r="E69" s="4"/>
      <c r="F69" s="3"/>
      <c r="G69" s="10"/>
      <c r="H69" s="3"/>
      <c r="I69" s="10"/>
      <c r="J69" s="3"/>
      <c r="K69" s="4"/>
      <c r="L69" s="3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4"/>
      <c r="Z69" s="3"/>
      <c r="AA69" s="10"/>
      <c r="AB69" s="3"/>
      <c r="AC69" s="10"/>
      <c r="AD69" s="3"/>
      <c r="AE69" s="10"/>
      <c r="AF69" s="3"/>
      <c r="AG69" s="10"/>
      <c r="AH69" s="3"/>
      <c r="AI69" s="10"/>
      <c r="AJ69" s="3"/>
      <c r="AK69" s="10"/>
      <c r="AL69" s="3"/>
      <c r="AM69" s="10"/>
      <c r="AN69" s="3"/>
      <c r="AO69" s="10"/>
      <c r="AP69" s="3"/>
      <c r="AQ69" s="10"/>
      <c r="AR69" s="3"/>
      <c r="AS69" s="10"/>
      <c r="AT69" s="3"/>
      <c r="AU69" s="10"/>
      <c r="AV69" s="3"/>
      <c r="AW69" s="10"/>
    </row>
    <row r="70" spans="2:49" ht="13.5" customHeight="1">
      <c r="B70" s="3"/>
      <c r="C70" s="4"/>
      <c r="D70" s="3"/>
      <c r="E70" s="4"/>
      <c r="F70" s="3"/>
      <c r="G70" s="10"/>
      <c r="H70" s="3"/>
      <c r="I70" s="10"/>
      <c r="J70" s="3"/>
      <c r="K70" s="4"/>
      <c r="L70" s="3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4"/>
      <c r="Z70" s="3"/>
      <c r="AA70" s="10"/>
      <c r="AB70" s="3"/>
      <c r="AC70" s="10"/>
      <c r="AD70" s="3"/>
      <c r="AE70" s="10"/>
      <c r="AF70" s="3"/>
      <c r="AG70" s="10"/>
      <c r="AH70" s="3"/>
      <c r="AI70" s="10"/>
      <c r="AJ70" s="3"/>
      <c r="AK70" s="10"/>
      <c r="AL70" s="3"/>
      <c r="AM70" s="10"/>
      <c r="AN70" s="3"/>
      <c r="AO70" s="10"/>
      <c r="AP70" s="3"/>
      <c r="AQ70" s="10"/>
      <c r="AR70" s="3"/>
      <c r="AS70" s="10"/>
      <c r="AT70" s="3"/>
      <c r="AU70" s="10"/>
      <c r="AV70" s="3"/>
      <c r="AW70" s="10"/>
    </row>
    <row r="71" spans="2:49" ht="13.5" customHeight="1">
      <c r="B71" s="3"/>
      <c r="C71" s="4"/>
      <c r="D71" s="3"/>
      <c r="E71" s="4"/>
      <c r="F71" s="3"/>
      <c r="G71" s="10"/>
      <c r="H71" s="9"/>
      <c r="I71" s="10"/>
      <c r="J71" s="9"/>
      <c r="K71" s="4"/>
      <c r="L71" s="3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10"/>
      <c r="AB71" s="3"/>
      <c r="AC71" s="10"/>
      <c r="AD71" s="3"/>
      <c r="AE71" s="10"/>
      <c r="AF71" s="3"/>
      <c r="AG71" s="10"/>
      <c r="AH71" s="3"/>
      <c r="AI71" s="10"/>
      <c r="AJ71" s="3"/>
      <c r="AK71" s="10"/>
      <c r="AL71" s="3"/>
      <c r="AM71" s="10"/>
      <c r="AN71" s="3"/>
      <c r="AO71" s="10"/>
      <c r="AP71" s="3"/>
      <c r="AQ71" s="10"/>
      <c r="AR71" s="3"/>
      <c r="AS71" s="10"/>
      <c r="AT71" s="3"/>
      <c r="AU71" s="10"/>
      <c r="AV71" s="3"/>
      <c r="AW71" s="10"/>
    </row>
    <row r="72" spans="2:49" ht="13.5" customHeight="1">
      <c r="B72" s="3"/>
      <c r="C72" s="4"/>
      <c r="D72" s="3"/>
      <c r="E72" s="4"/>
      <c r="F72" s="9"/>
      <c r="G72" s="10"/>
      <c r="H72" s="9"/>
      <c r="I72" s="10"/>
      <c r="J72" s="9"/>
      <c r="K72" s="4"/>
      <c r="L72" s="3"/>
      <c r="M72" s="4"/>
      <c r="N72" s="3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10"/>
      <c r="AB72" s="3"/>
      <c r="AC72" s="10"/>
      <c r="AD72" s="3"/>
      <c r="AE72" s="10"/>
      <c r="AF72" s="3"/>
      <c r="AG72" s="10"/>
      <c r="AH72" s="3"/>
      <c r="AI72" s="10"/>
      <c r="AJ72" s="3"/>
      <c r="AK72" s="10"/>
      <c r="AL72" s="3"/>
      <c r="AM72" s="10"/>
      <c r="AN72" s="3"/>
      <c r="AO72" s="10"/>
      <c r="AP72" s="3"/>
      <c r="AQ72" s="10"/>
      <c r="AR72" s="3"/>
      <c r="AS72" s="10"/>
      <c r="AT72" s="3"/>
      <c r="AU72" s="10"/>
      <c r="AV72" s="3"/>
      <c r="AW72" s="10"/>
    </row>
    <row r="73" spans="2:49" ht="13.5" customHeight="1">
      <c r="B73" s="3"/>
      <c r="C73" s="4"/>
      <c r="D73" s="3"/>
      <c r="E73" s="4"/>
      <c r="F73" s="9"/>
      <c r="G73" s="10"/>
      <c r="H73" s="3"/>
      <c r="I73" s="10"/>
      <c r="J73" s="3"/>
      <c r="K73" s="4"/>
      <c r="L73" s="3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10"/>
      <c r="AB73" s="3"/>
      <c r="AC73" s="10"/>
      <c r="AD73" s="3"/>
      <c r="AE73" s="10"/>
      <c r="AF73" s="3"/>
      <c r="AG73" s="10"/>
      <c r="AH73" s="3"/>
      <c r="AI73" s="10"/>
      <c r="AJ73" s="3"/>
      <c r="AK73" s="10"/>
      <c r="AL73" s="3"/>
      <c r="AM73" s="10"/>
      <c r="AN73" s="3"/>
      <c r="AO73" s="10"/>
      <c r="AP73" s="3"/>
      <c r="AQ73" s="10"/>
      <c r="AR73" s="3"/>
      <c r="AS73" s="10"/>
      <c r="AT73" s="3"/>
      <c r="AU73" s="10"/>
      <c r="AV73" s="3"/>
      <c r="AW73" s="10"/>
    </row>
    <row r="74" spans="2:49" ht="13.5" customHeight="1">
      <c r="B74" s="3"/>
      <c r="C74" s="4"/>
      <c r="D74" s="3"/>
      <c r="E74" s="4"/>
      <c r="F74" s="3"/>
      <c r="G74" s="10"/>
      <c r="H74" s="3"/>
      <c r="I74" s="10"/>
      <c r="J74" s="3"/>
      <c r="K74" s="4"/>
      <c r="L74" s="3"/>
      <c r="M74" s="4"/>
      <c r="N74" s="3"/>
      <c r="O74" s="4"/>
      <c r="P74" s="3"/>
      <c r="Q74" s="4"/>
      <c r="R74" s="3"/>
      <c r="S74" s="4"/>
      <c r="T74" s="3"/>
      <c r="U74" s="4"/>
      <c r="V74" s="3"/>
      <c r="W74" s="4"/>
      <c r="X74" s="3"/>
      <c r="Y74" s="4"/>
      <c r="Z74" s="9"/>
      <c r="AA74" s="10"/>
      <c r="AB74" s="9"/>
      <c r="AC74" s="10"/>
      <c r="AD74" s="9"/>
      <c r="AE74" s="10"/>
      <c r="AF74" s="9"/>
      <c r="AG74" s="10"/>
      <c r="AH74" s="9"/>
      <c r="AI74" s="10"/>
      <c r="AJ74" s="9"/>
      <c r="AK74" s="10"/>
      <c r="AL74" s="9"/>
      <c r="AM74" s="10"/>
      <c r="AN74" s="9"/>
      <c r="AO74" s="10"/>
      <c r="AP74" s="3"/>
      <c r="AQ74" s="10"/>
      <c r="AR74" s="9"/>
      <c r="AS74" s="10"/>
      <c r="AT74" s="9"/>
      <c r="AU74" s="10"/>
      <c r="AV74" s="9"/>
      <c r="AW74" s="10"/>
    </row>
    <row r="75" spans="2:49" ht="13.5" customHeight="1">
      <c r="B75" s="3"/>
      <c r="C75" s="10"/>
      <c r="D75" s="3"/>
      <c r="E75" s="10"/>
      <c r="F75" s="3"/>
      <c r="G75" s="10"/>
      <c r="H75" s="3"/>
      <c r="I75" s="10"/>
      <c r="J75" s="3"/>
      <c r="K75" s="10"/>
      <c r="L75" s="3"/>
      <c r="M75" s="10"/>
      <c r="N75" s="3"/>
      <c r="O75" s="10"/>
      <c r="P75" s="3"/>
      <c r="Q75" s="10"/>
      <c r="R75" s="3"/>
      <c r="S75" s="10"/>
      <c r="T75" s="3"/>
      <c r="U75" s="10"/>
      <c r="V75" s="3"/>
      <c r="W75" s="10"/>
      <c r="X75" s="3"/>
      <c r="Y75" s="10"/>
      <c r="Z75" s="9"/>
      <c r="AA75" s="10"/>
      <c r="AB75" s="9"/>
      <c r="AC75" s="10"/>
      <c r="AD75" s="9"/>
      <c r="AE75" s="10"/>
      <c r="AF75" s="9"/>
      <c r="AG75" s="10"/>
      <c r="AH75" s="9"/>
      <c r="AI75" s="10"/>
      <c r="AJ75" s="9"/>
      <c r="AK75" s="10"/>
      <c r="AL75" s="9"/>
      <c r="AM75" s="10"/>
      <c r="AN75" s="9"/>
      <c r="AO75" s="10"/>
      <c r="AP75" s="3"/>
      <c r="AQ75" s="10"/>
      <c r="AR75" s="9"/>
      <c r="AS75" s="10"/>
      <c r="AT75" s="9"/>
      <c r="AU75" s="10"/>
      <c r="AV75" s="9"/>
      <c r="AW75" s="10"/>
    </row>
    <row r="76" spans="2:49" ht="13.5" customHeight="1">
      <c r="B76" s="3"/>
      <c r="C76" s="10"/>
      <c r="D76" s="3"/>
      <c r="E76" s="10"/>
      <c r="F76" s="3"/>
      <c r="G76" s="10"/>
      <c r="H76" s="3"/>
      <c r="I76" s="10"/>
      <c r="J76" s="3"/>
      <c r="K76" s="10"/>
      <c r="L76" s="3"/>
      <c r="M76" s="10"/>
      <c r="N76" s="3"/>
      <c r="O76" s="10"/>
      <c r="P76" s="3"/>
      <c r="Q76" s="10"/>
      <c r="R76" s="3"/>
      <c r="S76" s="10"/>
      <c r="T76" s="3"/>
      <c r="U76" s="10"/>
      <c r="V76" s="3"/>
      <c r="W76" s="10"/>
      <c r="X76" s="3"/>
      <c r="Y76" s="10"/>
      <c r="Z76" s="3"/>
      <c r="AA76" s="10"/>
      <c r="AB76" s="3"/>
      <c r="AC76" s="10"/>
      <c r="AD76" s="3"/>
      <c r="AE76" s="10"/>
      <c r="AF76" s="3"/>
      <c r="AG76" s="10"/>
      <c r="AH76" s="3"/>
      <c r="AI76" s="10"/>
      <c r="AJ76" s="3"/>
      <c r="AK76" s="10"/>
      <c r="AL76" s="3"/>
      <c r="AM76" s="10"/>
      <c r="AN76" s="3"/>
      <c r="AO76" s="10"/>
      <c r="AP76" s="11"/>
      <c r="AQ76" s="10"/>
      <c r="AR76" s="3"/>
      <c r="AS76" s="10"/>
      <c r="AT76" s="3"/>
      <c r="AU76" s="10"/>
      <c r="AV76" s="3"/>
      <c r="AW76" s="10"/>
    </row>
    <row r="77" spans="2:49" ht="13.5" customHeight="1">
      <c r="B77" s="3"/>
      <c r="C77" s="10"/>
      <c r="D77" s="3"/>
      <c r="E77" s="10"/>
      <c r="F77" s="3"/>
      <c r="G77" s="10"/>
      <c r="H77" s="3"/>
      <c r="I77" s="10"/>
      <c r="J77" s="3"/>
      <c r="K77" s="10"/>
      <c r="L77" s="3"/>
      <c r="M77" s="10"/>
      <c r="N77" s="3"/>
      <c r="O77" s="10"/>
      <c r="P77" s="3"/>
      <c r="Q77" s="10"/>
      <c r="R77" s="3"/>
      <c r="S77" s="10"/>
      <c r="T77" s="3"/>
      <c r="U77" s="10"/>
      <c r="V77" s="3"/>
      <c r="W77" s="10"/>
      <c r="X77" s="3"/>
      <c r="Y77" s="10"/>
      <c r="Z77" s="3"/>
      <c r="AA77" s="10"/>
      <c r="AB77" s="3"/>
      <c r="AC77" s="10"/>
      <c r="AD77" s="3"/>
      <c r="AE77" s="10"/>
      <c r="AF77" s="3"/>
      <c r="AG77" s="10"/>
      <c r="AH77" s="3"/>
      <c r="AI77" s="10"/>
      <c r="AJ77" s="3"/>
      <c r="AK77" s="10"/>
      <c r="AL77" s="3"/>
      <c r="AM77" s="10"/>
      <c r="AN77" s="3"/>
      <c r="AO77" s="10"/>
      <c r="AP77" s="11"/>
      <c r="AQ77" s="10"/>
      <c r="AR77" s="3"/>
      <c r="AS77" s="10"/>
      <c r="AT77" s="3"/>
      <c r="AU77" s="10"/>
      <c r="AV77" s="3"/>
      <c r="AW77" s="10"/>
    </row>
    <row r="78" spans="2:49" ht="13.5" customHeight="1">
      <c r="B78" s="3"/>
      <c r="C78" s="10"/>
      <c r="D78" s="3"/>
      <c r="E78" s="10"/>
      <c r="F78" s="3"/>
      <c r="G78" s="10"/>
      <c r="H78" s="3"/>
      <c r="I78" s="10"/>
      <c r="J78" s="3"/>
      <c r="K78" s="10"/>
      <c r="L78" s="3"/>
      <c r="M78" s="10"/>
      <c r="N78" s="3"/>
      <c r="O78" s="10"/>
      <c r="P78" s="3"/>
      <c r="Q78" s="10"/>
      <c r="R78" s="3"/>
      <c r="S78" s="10"/>
      <c r="T78" s="3"/>
      <c r="U78" s="10"/>
      <c r="V78" s="3"/>
      <c r="W78" s="10"/>
      <c r="X78" s="3"/>
      <c r="Y78" s="10"/>
      <c r="Z78" s="3"/>
      <c r="AA78" s="10"/>
      <c r="AB78" s="3"/>
      <c r="AC78" s="10"/>
      <c r="AD78" s="3"/>
      <c r="AE78" s="10"/>
      <c r="AF78" s="3"/>
      <c r="AG78" s="10"/>
      <c r="AH78" s="3"/>
      <c r="AI78" s="10"/>
      <c r="AJ78" s="3"/>
      <c r="AK78" s="10"/>
      <c r="AL78" s="3"/>
      <c r="AM78" s="10"/>
      <c r="AN78" s="3"/>
      <c r="AO78" s="10"/>
      <c r="AP78" s="11"/>
      <c r="AQ78" s="10"/>
      <c r="AR78" s="3"/>
      <c r="AS78" s="10"/>
      <c r="AT78" s="3"/>
      <c r="AU78" s="10"/>
      <c r="AV78" s="3"/>
      <c r="AW78" s="10"/>
    </row>
    <row r="79" spans="2:49" ht="13.5" customHeight="1">
      <c r="B79" s="3"/>
      <c r="C79" s="10"/>
      <c r="D79" s="3"/>
      <c r="E79" s="10"/>
      <c r="F79" s="3"/>
      <c r="G79" s="10"/>
      <c r="H79" s="3"/>
      <c r="I79" s="10"/>
      <c r="J79" s="3"/>
      <c r="K79" s="10"/>
      <c r="L79" s="3"/>
      <c r="M79" s="10"/>
      <c r="N79" s="3"/>
      <c r="O79" s="10"/>
      <c r="P79" s="3"/>
      <c r="Q79" s="10"/>
      <c r="R79" s="3"/>
      <c r="S79" s="10"/>
      <c r="T79" s="3"/>
      <c r="U79" s="10"/>
      <c r="V79" s="3"/>
      <c r="W79" s="10"/>
      <c r="X79" s="3"/>
      <c r="Y79" s="10"/>
      <c r="Z79" s="3"/>
      <c r="AA79" s="10"/>
      <c r="AB79" s="3"/>
      <c r="AC79" s="10"/>
      <c r="AD79" s="3"/>
      <c r="AE79" s="10"/>
      <c r="AF79" s="3"/>
      <c r="AG79" s="10"/>
      <c r="AH79" s="3"/>
      <c r="AI79" s="10"/>
      <c r="AJ79" s="3"/>
      <c r="AK79" s="10"/>
      <c r="AL79" s="3"/>
      <c r="AM79" s="10"/>
      <c r="AN79" s="3"/>
      <c r="AO79" s="10"/>
      <c r="AP79" s="11"/>
      <c r="AQ79" s="10"/>
      <c r="AR79" s="3"/>
      <c r="AS79" s="10"/>
      <c r="AT79" s="3"/>
      <c r="AU79" s="10"/>
      <c r="AV79" s="3"/>
      <c r="AW79" s="10"/>
    </row>
    <row r="80" spans="2:49" ht="13.5" customHeight="1">
      <c r="B80" s="9"/>
      <c r="C80" s="10"/>
      <c r="D80" s="9"/>
      <c r="E80" s="10"/>
      <c r="F80" s="3"/>
      <c r="G80" s="10"/>
      <c r="H80" s="3"/>
      <c r="I80" s="10"/>
      <c r="J80" s="3"/>
      <c r="K80" s="10"/>
      <c r="L80" s="9"/>
      <c r="M80" s="10"/>
      <c r="N80" s="9"/>
      <c r="O80" s="10"/>
      <c r="P80" s="9"/>
      <c r="Q80" s="10"/>
      <c r="R80" s="9"/>
      <c r="S80" s="10"/>
      <c r="T80" s="9"/>
      <c r="U80" s="10"/>
      <c r="V80" s="9"/>
      <c r="W80" s="10"/>
      <c r="X80" s="9"/>
      <c r="Y80" s="10"/>
      <c r="Z80" s="3"/>
      <c r="AA80" s="10"/>
      <c r="AB80" s="3"/>
      <c r="AC80" s="10"/>
      <c r="AD80" s="3"/>
      <c r="AE80" s="10"/>
      <c r="AF80" s="3"/>
      <c r="AG80" s="10"/>
      <c r="AH80" s="3"/>
      <c r="AI80" s="10"/>
      <c r="AJ80" s="3"/>
      <c r="AK80" s="10"/>
      <c r="AL80" s="3"/>
      <c r="AM80" s="10"/>
      <c r="AN80" s="3"/>
      <c r="AO80" s="10"/>
      <c r="AP80" s="11"/>
      <c r="AQ80" s="10"/>
      <c r="AR80" s="3"/>
      <c r="AS80" s="10"/>
      <c r="AT80" s="3"/>
      <c r="AU80" s="10"/>
      <c r="AV80" s="3"/>
      <c r="AW80" s="10"/>
    </row>
    <row r="81" spans="2:49" ht="13.5" customHeight="1">
      <c r="B81" s="9"/>
      <c r="C81" s="10"/>
      <c r="D81" s="9"/>
      <c r="E81" s="10"/>
      <c r="F81" s="3"/>
      <c r="G81" s="10"/>
      <c r="H81" s="3"/>
      <c r="I81" s="10"/>
      <c r="J81" s="3"/>
      <c r="K81" s="10"/>
      <c r="L81" s="9"/>
      <c r="M81" s="10"/>
      <c r="N81" s="9"/>
      <c r="O81" s="10"/>
      <c r="P81" s="9"/>
      <c r="Q81" s="10"/>
      <c r="R81" s="9"/>
      <c r="S81" s="10"/>
      <c r="T81" s="9"/>
      <c r="U81" s="10"/>
      <c r="V81" s="9"/>
      <c r="W81" s="10"/>
      <c r="X81" s="9"/>
      <c r="Y81" s="10"/>
      <c r="Z81" s="3"/>
      <c r="AA81" s="10"/>
      <c r="AB81" s="3"/>
      <c r="AC81" s="10"/>
      <c r="AD81" s="3"/>
      <c r="AE81" s="10"/>
      <c r="AF81" s="3"/>
      <c r="AG81" s="10"/>
      <c r="AH81" s="3"/>
      <c r="AI81" s="10"/>
      <c r="AJ81" s="3"/>
      <c r="AK81" s="10"/>
      <c r="AL81" s="3"/>
      <c r="AM81" s="10"/>
      <c r="AN81" s="3"/>
      <c r="AO81" s="10"/>
      <c r="AP81" s="11"/>
      <c r="AQ81" s="10"/>
      <c r="AR81" s="3"/>
      <c r="AS81" s="10"/>
      <c r="AT81" s="3"/>
      <c r="AU81" s="10"/>
      <c r="AV81" s="3"/>
      <c r="AW81" s="10"/>
    </row>
    <row r="82" spans="2:49" ht="13.5" customHeight="1">
      <c r="B82" s="3"/>
      <c r="C82" s="10"/>
      <c r="D82" s="3"/>
      <c r="E82" s="10"/>
      <c r="F82" s="3"/>
      <c r="G82" s="10"/>
      <c r="H82" s="3"/>
      <c r="I82" s="10"/>
      <c r="J82" s="3"/>
      <c r="K82" s="10"/>
      <c r="L82" s="3"/>
      <c r="M82" s="10"/>
      <c r="N82" s="3"/>
      <c r="O82" s="10"/>
      <c r="P82" s="3"/>
      <c r="Q82" s="10"/>
      <c r="R82" s="3"/>
      <c r="S82" s="10"/>
      <c r="T82" s="3"/>
      <c r="U82" s="10"/>
      <c r="V82" s="3"/>
      <c r="W82" s="10"/>
      <c r="X82" s="3"/>
      <c r="Y82" s="10"/>
      <c r="Z82" s="3"/>
      <c r="AA82" s="10"/>
      <c r="AB82" s="3"/>
      <c r="AC82" s="10"/>
      <c r="AD82" s="3"/>
      <c r="AE82" s="10"/>
      <c r="AF82" s="3"/>
      <c r="AG82" s="10"/>
      <c r="AH82" s="3"/>
      <c r="AI82" s="10"/>
      <c r="AJ82" s="3"/>
      <c r="AK82" s="10"/>
      <c r="AL82" s="3"/>
      <c r="AM82" s="10"/>
      <c r="AN82" s="3"/>
      <c r="AO82" s="10"/>
      <c r="AP82" s="11"/>
      <c r="AQ82" s="10"/>
      <c r="AR82" s="3"/>
      <c r="AS82" s="10"/>
      <c r="AT82" s="3"/>
      <c r="AU82" s="10"/>
      <c r="AV82" s="3"/>
      <c r="AW82" s="10"/>
    </row>
    <row r="83" spans="2:49" ht="13.5" customHeight="1">
      <c r="B83" s="3"/>
      <c r="C83" s="10"/>
      <c r="D83" s="3"/>
      <c r="E83" s="10"/>
      <c r="F83" s="3"/>
      <c r="G83" s="10"/>
      <c r="H83" s="3"/>
      <c r="I83" s="10"/>
      <c r="J83" s="3"/>
      <c r="K83" s="10"/>
      <c r="L83" s="3"/>
      <c r="M83" s="10"/>
      <c r="N83" s="3"/>
      <c r="O83" s="10"/>
      <c r="P83" s="3"/>
      <c r="Q83" s="10"/>
      <c r="R83" s="3"/>
      <c r="S83" s="10"/>
      <c r="T83" s="3"/>
      <c r="U83" s="10"/>
      <c r="V83" s="3"/>
      <c r="W83" s="10"/>
      <c r="X83" s="3"/>
      <c r="Y83" s="10"/>
      <c r="Z83" s="3"/>
      <c r="AA83" s="10"/>
      <c r="AB83" s="3"/>
      <c r="AC83" s="10"/>
      <c r="AD83" s="3"/>
      <c r="AE83" s="10"/>
      <c r="AF83" s="3"/>
      <c r="AG83" s="10"/>
      <c r="AH83" s="3"/>
      <c r="AI83" s="10"/>
      <c r="AJ83" s="3"/>
      <c r="AK83" s="10"/>
      <c r="AL83" s="3"/>
      <c r="AM83" s="10"/>
      <c r="AN83" s="3"/>
      <c r="AO83" s="10"/>
      <c r="AP83" s="11"/>
      <c r="AQ83" s="10"/>
      <c r="AR83" s="3"/>
      <c r="AS83" s="10"/>
      <c r="AT83" s="3"/>
      <c r="AU83" s="10"/>
      <c r="AV83" s="3"/>
      <c r="AW83" s="10"/>
    </row>
    <row r="84" spans="2:49" ht="13.5" customHeight="1">
      <c r="B84" s="3"/>
      <c r="C84" s="10"/>
      <c r="D84" s="3"/>
      <c r="E84" s="10"/>
      <c r="F84" s="3"/>
      <c r="G84" s="10"/>
      <c r="H84" s="11"/>
      <c r="I84" s="10"/>
      <c r="J84" s="11"/>
      <c r="K84" s="10"/>
      <c r="L84" s="3"/>
      <c r="M84" s="10"/>
      <c r="N84" s="3"/>
      <c r="O84" s="10"/>
      <c r="P84" s="3"/>
      <c r="Q84" s="10"/>
      <c r="R84" s="3"/>
      <c r="S84" s="10"/>
      <c r="T84" s="3"/>
      <c r="U84" s="10"/>
      <c r="V84" s="3"/>
      <c r="W84" s="10"/>
      <c r="X84" s="3"/>
      <c r="Y84" s="10"/>
      <c r="Z84" s="3"/>
      <c r="AA84" s="10"/>
      <c r="AB84" s="3"/>
      <c r="AC84" s="10"/>
      <c r="AD84" s="3"/>
      <c r="AE84" s="10"/>
      <c r="AF84" s="3"/>
      <c r="AG84" s="10"/>
      <c r="AH84" s="3"/>
      <c r="AI84" s="10"/>
      <c r="AJ84" s="3"/>
      <c r="AK84" s="10"/>
      <c r="AL84" s="3"/>
      <c r="AM84" s="10"/>
      <c r="AN84" s="3"/>
      <c r="AO84" s="10"/>
      <c r="AP84" s="11"/>
      <c r="AQ84" s="10"/>
      <c r="AR84" s="3"/>
      <c r="AS84" s="10"/>
      <c r="AT84" s="3"/>
      <c r="AU84" s="10"/>
      <c r="AV84" s="3"/>
      <c r="AW84" s="10"/>
    </row>
    <row r="85" spans="2:49" ht="13.5" customHeight="1">
      <c r="B85" s="3"/>
      <c r="C85" s="10"/>
      <c r="D85" s="3"/>
      <c r="E85" s="10"/>
      <c r="F85" s="11"/>
      <c r="G85" s="10"/>
      <c r="H85" s="11"/>
      <c r="I85" s="10"/>
      <c r="J85" s="11"/>
      <c r="K85" s="10"/>
      <c r="L85" s="3"/>
      <c r="M85" s="10"/>
      <c r="N85" s="3"/>
      <c r="O85" s="10"/>
      <c r="P85" s="3"/>
      <c r="Q85" s="10"/>
      <c r="R85" s="3"/>
      <c r="S85" s="10"/>
      <c r="T85" s="3"/>
      <c r="U85" s="10"/>
      <c r="V85" s="3"/>
      <c r="W85" s="10"/>
      <c r="X85" s="3"/>
      <c r="Y85" s="10"/>
      <c r="Z85" s="3"/>
      <c r="AA85" s="10"/>
      <c r="AB85" s="3"/>
      <c r="AC85" s="10"/>
      <c r="AD85" s="3"/>
      <c r="AE85" s="10"/>
      <c r="AF85" s="3"/>
      <c r="AG85" s="10"/>
      <c r="AH85" s="3"/>
      <c r="AI85" s="10"/>
      <c r="AJ85" s="3"/>
      <c r="AK85" s="10"/>
      <c r="AL85" s="3"/>
      <c r="AM85" s="10"/>
      <c r="AN85" s="3"/>
      <c r="AO85" s="10"/>
      <c r="AP85" s="11"/>
      <c r="AQ85" s="10"/>
      <c r="AR85" s="3"/>
      <c r="AS85" s="10"/>
      <c r="AT85" s="3"/>
      <c r="AU85" s="10"/>
      <c r="AV85" s="3"/>
      <c r="AW85" s="10"/>
    </row>
    <row r="86" spans="2:49" ht="13.5" customHeight="1">
      <c r="B86" s="3"/>
      <c r="C86" s="10"/>
      <c r="D86" s="3"/>
      <c r="E86" s="10"/>
      <c r="F86" s="11"/>
      <c r="G86" s="10"/>
      <c r="H86" s="11"/>
      <c r="I86" s="10"/>
      <c r="J86" s="11"/>
      <c r="K86" s="10"/>
      <c r="L86" s="3"/>
      <c r="M86" s="10"/>
      <c r="N86" s="3"/>
      <c r="O86" s="10"/>
      <c r="P86" s="3"/>
      <c r="Q86" s="10"/>
      <c r="R86" s="3"/>
      <c r="S86" s="10"/>
      <c r="T86" s="3"/>
      <c r="U86" s="10"/>
      <c r="V86" s="3"/>
      <c r="W86" s="10"/>
      <c r="X86" s="3"/>
      <c r="Y86" s="10"/>
      <c r="Z86" s="3"/>
      <c r="AA86" s="10"/>
      <c r="AB86" s="3"/>
      <c r="AC86" s="10"/>
      <c r="AD86" s="3"/>
      <c r="AE86" s="10"/>
      <c r="AF86" s="3"/>
      <c r="AG86" s="10"/>
      <c r="AH86" s="3"/>
      <c r="AI86" s="10"/>
      <c r="AJ86" s="3"/>
      <c r="AK86" s="10"/>
      <c r="AL86" s="3"/>
      <c r="AM86" s="10"/>
      <c r="AN86" s="3"/>
      <c r="AO86" s="10"/>
      <c r="AP86" s="11"/>
      <c r="AQ86" s="10"/>
      <c r="AR86" s="3"/>
      <c r="AS86" s="10"/>
      <c r="AT86" s="3"/>
      <c r="AU86" s="10"/>
      <c r="AV86" s="3"/>
      <c r="AW86" s="10"/>
    </row>
    <row r="87" spans="2:49" ht="13.5" customHeight="1">
      <c r="B87" s="3"/>
      <c r="C87" s="10"/>
      <c r="D87" s="3"/>
      <c r="E87" s="10"/>
      <c r="F87" s="11"/>
      <c r="G87" s="10"/>
      <c r="H87" s="11"/>
      <c r="I87" s="10"/>
      <c r="J87" s="11"/>
      <c r="K87" s="10"/>
      <c r="L87" s="3"/>
      <c r="M87" s="10"/>
      <c r="N87" s="3"/>
      <c r="O87" s="10"/>
      <c r="P87" s="3"/>
      <c r="Q87" s="10"/>
      <c r="R87" s="3"/>
      <c r="S87" s="10"/>
      <c r="T87" s="3"/>
      <c r="U87" s="10"/>
      <c r="V87" s="3"/>
      <c r="W87" s="10"/>
      <c r="X87" s="3"/>
      <c r="Y87" s="10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11"/>
      <c r="AO87" s="10"/>
      <c r="AP87" s="11"/>
      <c r="AQ87" s="10"/>
      <c r="AR87" s="11"/>
      <c r="AS87" s="10"/>
      <c r="AT87" s="11"/>
      <c r="AU87" s="10"/>
      <c r="AV87" s="11"/>
      <c r="AW87" s="10"/>
    </row>
    <row r="88" spans="2:49" ht="13.5" customHeight="1">
      <c r="B88" s="3"/>
      <c r="C88" s="10"/>
      <c r="D88" s="3"/>
      <c r="E88" s="10"/>
      <c r="F88" s="11"/>
      <c r="G88" s="10"/>
      <c r="H88" s="11"/>
      <c r="I88" s="10"/>
      <c r="J88" s="11"/>
      <c r="K88" s="10"/>
      <c r="L88" s="3"/>
      <c r="M88" s="10"/>
      <c r="N88" s="3"/>
      <c r="O88" s="10"/>
      <c r="P88" s="3"/>
      <c r="Q88" s="10"/>
      <c r="R88" s="3"/>
      <c r="S88" s="10"/>
      <c r="T88" s="3"/>
      <c r="U88" s="10"/>
      <c r="V88" s="3"/>
      <c r="W88" s="10"/>
      <c r="X88" s="3"/>
      <c r="Y88" s="10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11"/>
      <c r="AO88" s="10"/>
      <c r="AP88" s="11"/>
      <c r="AQ88" s="10"/>
      <c r="AR88" s="11"/>
      <c r="AS88" s="10"/>
      <c r="AT88" s="11"/>
      <c r="AU88" s="10"/>
      <c r="AV88" s="11"/>
      <c r="AW88" s="10"/>
    </row>
    <row r="89" spans="2:49" ht="13.5" customHeight="1">
      <c r="B89" s="3"/>
      <c r="C89" s="10"/>
      <c r="D89" s="3"/>
      <c r="E89" s="10"/>
      <c r="F89" s="11"/>
      <c r="G89" s="10"/>
      <c r="H89" s="11"/>
      <c r="I89" s="10"/>
      <c r="J89" s="11"/>
      <c r="K89" s="10"/>
      <c r="L89" s="3"/>
      <c r="M89" s="10"/>
      <c r="N89" s="3"/>
      <c r="O89" s="10"/>
      <c r="P89" s="3"/>
      <c r="Q89" s="10"/>
      <c r="R89" s="3"/>
      <c r="S89" s="10"/>
      <c r="T89" s="3"/>
      <c r="U89" s="10"/>
      <c r="V89" s="3"/>
      <c r="W89" s="10"/>
      <c r="X89" s="3"/>
      <c r="Y89" s="10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11"/>
      <c r="AO89" s="10"/>
      <c r="AP89" s="11"/>
      <c r="AQ89" s="10"/>
      <c r="AR89" s="11"/>
      <c r="AS89" s="10"/>
      <c r="AT89" s="11"/>
      <c r="AU89" s="10"/>
      <c r="AV89" s="11"/>
      <c r="AW89" s="10"/>
    </row>
    <row r="90" spans="2:49" ht="13.5" customHeight="1">
      <c r="B90" s="3"/>
      <c r="C90" s="10"/>
      <c r="D90" s="3"/>
      <c r="E90" s="10"/>
      <c r="F90" s="11"/>
      <c r="G90" s="10"/>
      <c r="H90" s="11"/>
      <c r="I90" s="10"/>
      <c r="J90" s="11"/>
      <c r="K90" s="10"/>
      <c r="L90" s="3"/>
      <c r="M90" s="10"/>
      <c r="N90" s="3"/>
      <c r="O90" s="10"/>
      <c r="P90" s="3"/>
      <c r="Q90" s="10"/>
      <c r="R90" s="3"/>
      <c r="S90" s="10"/>
      <c r="T90" s="3"/>
      <c r="U90" s="10"/>
      <c r="V90" s="3"/>
      <c r="W90" s="10"/>
      <c r="X90" s="3"/>
      <c r="Y90" s="10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11"/>
      <c r="AO90" s="10"/>
      <c r="AP90" s="11"/>
      <c r="AQ90" s="10"/>
      <c r="AR90" s="11"/>
      <c r="AS90" s="10"/>
      <c r="AT90" s="11"/>
      <c r="AU90" s="10"/>
      <c r="AV90" s="11"/>
      <c r="AW90" s="10"/>
    </row>
    <row r="91" spans="2:49" ht="13.5" customHeight="1">
      <c r="B91" s="3"/>
      <c r="C91" s="10"/>
      <c r="D91" s="3"/>
      <c r="E91" s="10"/>
      <c r="F91" s="11"/>
      <c r="G91" s="10"/>
      <c r="H91" s="11"/>
      <c r="I91" s="10"/>
      <c r="J91" s="11"/>
      <c r="K91" s="10"/>
      <c r="L91" s="3"/>
      <c r="M91" s="10"/>
      <c r="N91" s="3"/>
      <c r="O91" s="10"/>
      <c r="P91" s="3"/>
      <c r="Q91" s="10"/>
      <c r="R91" s="3"/>
      <c r="S91" s="10"/>
      <c r="T91" s="3"/>
      <c r="U91" s="10"/>
      <c r="V91" s="3"/>
      <c r="W91" s="10"/>
      <c r="X91" s="3"/>
      <c r="Y91" s="10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11"/>
      <c r="AO91" s="10"/>
      <c r="AP91" s="11"/>
      <c r="AQ91" s="10"/>
      <c r="AR91" s="11"/>
      <c r="AS91" s="10"/>
      <c r="AT91" s="11"/>
      <c r="AU91" s="10"/>
      <c r="AV91" s="11"/>
      <c r="AW91" s="10"/>
    </row>
    <row r="92" spans="2:49" ht="13.5" customHeight="1">
      <c r="B92" s="3"/>
      <c r="C92" s="10"/>
      <c r="D92" s="3"/>
      <c r="E92" s="10"/>
      <c r="F92" s="11"/>
      <c r="G92" s="10"/>
      <c r="H92" s="11"/>
      <c r="I92" s="10"/>
      <c r="J92" s="11"/>
      <c r="K92" s="10"/>
      <c r="L92" s="3"/>
      <c r="M92" s="10"/>
      <c r="N92" s="3"/>
      <c r="O92" s="10"/>
      <c r="P92" s="3"/>
      <c r="Q92" s="10"/>
      <c r="R92" s="3"/>
      <c r="S92" s="10"/>
      <c r="T92" s="3"/>
      <c r="U92" s="10"/>
      <c r="V92" s="3"/>
      <c r="W92" s="10"/>
      <c r="X92" s="3"/>
      <c r="Y92" s="10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11"/>
      <c r="AO92" s="10"/>
      <c r="AP92" s="11"/>
      <c r="AQ92" s="10"/>
      <c r="AR92" s="11"/>
      <c r="AS92" s="10"/>
      <c r="AT92" s="11"/>
      <c r="AU92" s="10"/>
      <c r="AV92" s="11"/>
      <c r="AW92" s="10"/>
    </row>
    <row r="93" spans="2:49" ht="13.5" customHeight="1">
      <c r="B93" s="11"/>
      <c r="C93" s="10"/>
      <c r="D93" s="11"/>
      <c r="E93" s="10"/>
      <c r="F93" s="11"/>
      <c r="G93" s="10"/>
      <c r="H93" s="11"/>
      <c r="I93" s="10"/>
      <c r="J93" s="11"/>
      <c r="K93" s="10"/>
      <c r="L93" s="11"/>
      <c r="M93" s="10"/>
      <c r="N93" s="11"/>
      <c r="O93" s="10"/>
      <c r="P93" s="11"/>
      <c r="Q93" s="10"/>
      <c r="R93" s="11"/>
      <c r="S93" s="10"/>
      <c r="T93" s="11"/>
      <c r="U93" s="10"/>
      <c r="V93" s="11"/>
      <c r="W93" s="10"/>
      <c r="X93" s="11"/>
      <c r="Y93" s="10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11"/>
      <c r="AO93" s="10"/>
      <c r="AP93" s="11"/>
      <c r="AQ93" s="10"/>
      <c r="AR93" s="11"/>
      <c r="AS93" s="10"/>
      <c r="AT93" s="11"/>
      <c r="AU93" s="10"/>
      <c r="AV93" s="11"/>
      <c r="AW93" s="10"/>
    </row>
    <row r="94" spans="2:49" ht="13.5" customHeight="1">
      <c r="B94" s="11"/>
      <c r="C94" s="10"/>
      <c r="D94" s="11"/>
      <c r="E94" s="10"/>
      <c r="F94" s="11"/>
      <c r="G94" s="10"/>
      <c r="H94" s="11"/>
      <c r="I94" s="10"/>
      <c r="J94" s="11"/>
      <c r="K94" s="10"/>
      <c r="L94" s="11"/>
      <c r="M94" s="10"/>
      <c r="N94" s="11"/>
      <c r="O94" s="10"/>
      <c r="P94" s="11"/>
      <c r="Q94" s="10"/>
      <c r="R94" s="11"/>
      <c r="S94" s="10"/>
      <c r="T94" s="11"/>
      <c r="U94" s="10"/>
      <c r="V94" s="11"/>
      <c r="W94" s="10"/>
      <c r="X94" s="11"/>
      <c r="Y94" s="10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11"/>
      <c r="AO94" s="10"/>
      <c r="AP94" s="11"/>
      <c r="AQ94" s="10"/>
      <c r="AR94" s="11"/>
      <c r="AS94" s="10"/>
      <c r="AT94" s="11"/>
      <c r="AU94" s="10"/>
      <c r="AV94" s="11"/>
      <c r="AW94" s="10"/>
    </row>
    <row r="95" spans="2:49" ht="13.5" customHeight="1">
      <c r="B95" s="11"/>
      <c r="C95" s="10"/>
      <c r="D95" s="11"/>
      <c r="E95" s="10"/>
      <c r="F95" s="11"/>
      <c r="G95" s="10"/>
      <c r="H95" s="11"/>
      <c r="I95" s="10"/>
      <c r="J95" s="11"/>
      <c r="K95" s="10"/>
      <c r="L95" s="11"/>
      <c r="M95" s="10"/>
      <c r="N95" s="11"/>
      <c r="O95" s="10"/>
      <c r="P95" s="11"/>
      <c r="Q95" s="10"/>
      <c r="R95" s="11"/>
      <c r="S95" s="10"/>
      <c r="T95" s="11"/>
      <c r="U95" s="10"/>
      <c r="V95" s="11"/>
      <c r="W95" s="10"/>
      <c r="X95" s="11"/>
      <c r="Y95" s="10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11"/>
      <c r="AO95" s="10"/>
      <c r="AP95" s="11"/>
      <c r="AQ95" s="10"/>
      <c r="AR95" s="11"/>
      <c r="AS95" s="10"/>
      <c r="AT95" s="11"/>
      <c r="AU95" s="10"/>
      <c r="AV95" s="11"/>
      <c r="AW95" s="10"/>
    </row>
    <row r="96" spans="2:49" ht="13.5" customHeight="1">
      <c r="B96" s="11"/>
      <c r="C96" s="10"/>
      <c r="D96" s="11"/>
      <c r="E96" s="10"/>
      <c r="F96" s="11"/>
      <c r="G96" s="10"/>
      <c r="H96" s="11"/>
      <c r="I96" s="10"/>
      <c r="J96" s="11"/>
      <c r="K96" s="10"/>
      <c r="L96" s="11"/>
      <c r="M96" s="10"/>
      <c r="N96" s="11"/>
      <c r="O96" s="10"/>
      <c r="P96" s="11"/>
      <c r="Q96" s="10"/>
      <c r="R96" s="11"/>
      <c r="S96" s="10"/>
      <c r="T96" s="11"/>
      <c r="U96" s="10"/>
      <c r="V96" s="11"/>
      <c r="W96" s="10"/>
      <c r="X96" s="11"/>
      <c r="Y96" s="10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11"/>
      <c r="AO96" s="10"/>
      <c r="AP96" s="11"/>
      <c r="AQ96" s="10"/>
      <c r="AR96" s="11"/>
      <c r="AS96" s="10"/>
      <c r="AT96" s="11"/>
      <c r="AU96" s="10"/>
      <c r="AV96" s="11"/>
      <c r="AW96" s="10"/>
    </row>
    <row r="97" spans="2:49" ht="13.5" customHeight="1">
      <c r="B97" s="11"/>
      <c r="C97" s="10"/>
      <c r="D97" s="11"/>
      <c r="E97" s="10"/>
      <c r="F97" s="11"/>
      <c r="G97" s="10"/>
      <c r="H97" s="11"/>
      <c r="I97" s="10"/>
      <c r="J97" s="11"/>
      <c r="K97" s="10"/>
      <c r="L97" s="11"/>
      <c r="M97" s="10"/>
      <c r="N97" s="11"/>
      <c r="O97" s="10"/>
      <c r="P97" s="11"/>
      <c r="Q97" s="10"/>
      <c r="R97" s="11"/>
      <c r="S97" s="10"/>
      <c r="T97" s="11"/>
      <c r="U97" s="10"/>
      <c r="V97" s="11"/>
      <c r="W97" s="10"/>
      <c r="X97" s="11"/>
      <c r="Y97" s="10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11"/>
      <c r="AO97" s="10"/>
      <c r="AP97" s="11"/>
      <c r="AQ97" s="10"/>
      <c r="AR97" s="11"/>
      <c r="AS97" s="10"/>
      <c r="AT97" s="11"/>
      <c r="AU97" s="10"/>
      <c r="AV97" s="11"/>
      <c r="AW97" s="10"/>
    </row>
    <row r="98" spans="2:49" ht="13.5" customHeight="1">
      <c r="B98" s="11"/>
      <c r="C98" s="10"/>
      <c r="D98" s="11"/>
      <c r="E98" s="10"/>
      <c r="F98" s="11"/>
      <c r="G98" s="10"/>
      <c r="H98" s="11"/>
      <c r="I98" s="10"/>
      <c r="J98" s="11"/>
      <c r="K98" s="10"/>
      <c r="L98" s="11"/>
      <c r="M98" s="10"/>
      <c r="N98" s="11"/>
      <c r="O98" s="10"/>
      <c r="P98" s="11"/>
      <c r="Q98" s="10"/>
      <c r="R98" s="11"/>
      <c r="S98" s="10"/>
      <c r="T98" s="11"/>
      <c r="U98" s="10"/>
      <c r="V98" s="11"/>
      <c r="W98" s="10"/>
      <c r="X98" s="11"/>
      <c r="Y98" s="10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11"/>
      <c r="AO98" s="10"/>
      <c r="AP98" s="11"/>
      <c r="AQ98" s="10"/>
      <c r="AR98" s="11"/>
      <c r="AS98" s="10"/>
      <c r="AT98" s="11"/>
      <c r="AU98" s="10"/>
      <c r="AV98" s="11"/>
      <c r="AW98" s="10"/>
    </row>
    <row r="99" spans="2:49" ht="13.5" customHeight="1">
      <c r="B99" s="11"/>
      <c r="C99" s="10"/>
      <c r="D99" s="11"/>
      <c r="E99" s="10"/>
      <c r="F99" s="11"/>
      <c r="G99" s="10"/>
      <c r="H99" s="11"/>
      <c r="I99" s="10"/>
      <c r="J99" s="11"/>
      <c r="K99" s="10"/>
      <c r="L99" s="11"/>
      <c r="M99" s="10"/>
      <c r="N99" s="11"/>
      <c r="O99" s="10"/>
      <c r="P99" s="11"/>
      <c r="Q99" s="10"/>
      <c r="R99" s="11"/>
      <c r="S99" s="10"/>
      <c r="T99" s="11"/>
      <c r="U99" s="10"/>
      <c r="V99" s="11"/>
      <c r="W99" s="10"/>
      <c r="X99" s="11"/>
      <c r="Y99" s="10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11"/>
      <c r="AO99" s="10"/>
      <c r="AP99" s="11"/>
      <c r="AQ99" s="10"/>
      <c r="AR99" s="11"/>
      <c r="AS99" s="10"/>
      <c r="AT99" s="11"/>
      <c r="AU99" s="10"/>
      <c r="AV99" s="11"/>
      <c r="AW99" s="10"/>
    </row>
    <row r="100" spans="2:49" ht="13.5" customHeight="1">
      <c r="B100" s="11"/>
      <c r="C100" s="10"/>
      <c r="D100" s="11"/>
      <c r="E100" s="10"/>
      <c r="F100" s="11"/>
      <c r="G100" s="10"/>
      <c r="H100" s="11"/>
      <c r="I100" s="10"/>
      <c r="J100" s="11"/>
      <c r="K100" s="10"/>
      <c r="L100" s="11"/>
      <c r="M100" s="10"/>
      <c r="N100" s="11"/>
      <c r="O100" s="10"/>
      <c r="P100" s="11"/>
      <c r="Q100" s="10"/>
      <c r="R100" s="11"/>
      <c r="S100" s="10"/>
      <c r="T100" s="11"/>
      <c r="U100" s="10"/>
      <c r="V100" s="11"/>
      <c r="W100" s="10"/>
      <c r="X100" s="11"/>
      <c r="Y100" s="10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11"/>
      <c r="AO100" s="10"/>
      <c r="AP100" s="11"/>
      <c r="AQ100" s="10"/>
      <c r="AR100" s="11"/>
      <c r="AS100" s="10"/>
      <c r="AT100" s="11"/>
      <c r="AU100" s="10"/>
      <c r="AV100" s="11"/>
      <c r="AW100" s="10"/>
    </row>
    <row r="101" spans="2:49" ht="13.5" customHeight="1">
      <c r="B101" s="11"/>
      <c r="C101" s="10"/>
      <c r="D101" s="11"/>
      <c r="E101" s="10"/>
      <c r="F101" s="11"/>
      <c r="G101" s="10"/>
      <c r="H101" s="11"/>
      <c r="I101" s="10"/>
      <c r="J101" s="11"/>
      <c r="K101" s="10"/>
      <c r="L101" s="11"/>
      <c r="M101" s="10"/>
      <c r="N101" s="11"/>
      <c r="O101" s="10"/>
      <c r="P101" s="11"/>
      <c r="Q101" s="10"/>
      <c r="R101" s="11"/>
      <c r="S101" s="10"/>
      <c r="T101" s="11"/>
      <c r="U101" s="10"/>
      <c r="V101" s="11"/>
      <c r="W101" s="10"/>
      <c r="X101" s="11"/>
      <c r="Y101" s="10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11"/>
      <c r="AO101" s="10"/>
      <c r="AP101" s="11"/>
      <c r="AQ101" s="10"/>
      <c r="AR101" s="11"/>
      <c r="AS101" s="10"/>
      <c r="AT101" s="11"/>
      <c r="AU101" s="10"/>
      <c r="AV101" s="11"/>
      <c r="AW101" s="10"/>
    </row>
    <row r="102" spans="2:49" ht="13.5" customHeight="1">
      <c r="B102" s="11"/>
      <c r="C102" s="10"/>
      <c r="D102" s="11"/>
      <c r="E102" s="10"/>
      <c r="F102" s="11"/>
      <c r="G102" s="10"/>
      <c r="H102" s="11"/>
      <c r="I102" s="10"/>
      <c r="J102" s="11"/>
      <c r="K102" s="10"/>
      <c r="L102" s="11"/>
      <c r="M102" s="10"/>
      <c r="N102" s="11"/>
      <c r="O102" s="10"/>
      <c r="P102" s="11"/>
      <c r="Q102" s="10"/>
      <c r="R102" s="11"/>
      <c r="S102" s="10"/>
      <c r="T102" s="11"/>
      <c r="U102" s="10"/>
      <c r="V102" s="11"/>
      <c r="W102" s="10"/>
      <c r="X102" s="11"/>
      <c r="Y102" s="10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11"/>
      <c r="AO102" s="10"/>
      <c r="AP102" s="11"/>
      <c r="AQ102" s="10"/>
      <c r="AR102" s="11"/>
      <c r="AS102" s="10"/>
      <c r="AT102" s="11"/>
      <c r="AU102" s="10"/>
      <c r="AV102" s="11"/>
      <c r="AW102" s="10"/>
    </row>
    <row r="103" spans="2:49" ht="13.5" customHeight="1">
      <c r="B103" s="11"/>
      <c r="C103" s="10"/>
      <c r="D103" s="11"/>
      <c r="E103" s="10"/>
      <c r="F103" s="11"/>
      <c r="G103" s="10"/>
      <c r="H103" s="11"/>
      <c r="I103" s="10"/>
      <c r="J103" s="11"/>
      <c r="K103" s="10"/>
      <c r="L103" s="11"/>
      <c r="M103" s="10"/>
      <c r="N103" s="11"/>
      <c r="O103" s="10"/>
      <c r="P103" s="11"/>
      <c r="Q103" s="10"/>
      <c r="R103" s="11"/>
      <c r="S103" s="10"/>
      <c r="T103" s="11"/>
      <c r="U103" s="10"/>
      <c r="V103" s="11"/>
      <c r="W103" s="10"/>
      <c r="X103" s="11"/>
      <c r="Y103" s="10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11"/>
      <c r="AO103" s="10"/>
      <c r="AP103" s="11"/>
      <c r="AQ103" s="10"/>
      <c r="AR103" s="11"/>
      <c r="AS103" s="10"/>
      <c r="AT103" s="11"/>
      <c r="AU103" s="10"/>
      <c r="AV103" s="11"/>
      <c r="AW103" s="10"/>
    </row>
    <row r="104" spans="2:49" ht="13.5" customHeight="1">
      <c r="B104" s="11"/>
      <c r="C104" s="10"/>
      <c r="D104" s="11"/>
      <c r="E104" s="10"/>
      <c r="F104" s="11"/>
      <c r="G104" s="10"/>
      <c r="H104" s="11"/>
      <c r="I104" s="10"/>
      <c r="J104" s="11"/>
      <c r="K104" s="10"/>
      <c r="L104" s="11"/>
      <c r="M104" s="10"/>
      <c r="N104" s="11"/>
      <c r="O104" s="10"/>
      <c r="P104" s="11"/>
      <c r="Q104" s="10"/>
      <c r="R104" s="11"/>
      <c r="S104" s="10"/>
      <c r="T104" s="11"/>
      <c r="U104" s="10"/>
      <c r="V104" s="11"/>
      <c r="W104" s="10"/>
      <c r="X104" s="11"/>
      <c r="Y104" s="10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11"/>
      <c r="AO104" s="10"/>
      <c r="AP104" s="11"/>
      <c r="AQ104" s="10"/>
      <c r="AR104" s="11"/>
      <c r="AS104" s="10"/>
      <c r="AT104" s="11"/>
      <c r="AU104" s="10"/>
      <c r="AV104" s="11"/>
      <c r="AW104" s="10"/>
    </row>
    <row r="105" spans="2:49" ht="13.5" customHeight="1">
      <c r="B105" s="11"/>
      <c r="C105" s="10"/>
      <c r="D105" s="11"/>
      <c r="E105" s="10"/>
      <c r="F105" s="11"/>
      <c r="G105" s="10"/>
      <c r="H105" s="11"/>
      <c r="I105" s="10"/>
      <c r="J105" s="11"/>
      <c r="K105" s="10"/>
      <c r="L105" s="11"/>
      <c r="M105" s="10"/>
      <c r="N105" s="11"/>
      <c r="O105" s="10"/>
      <c r="P105" s="11"/>
      <c r="Q105" s="10"/>
      <c r="R105" s="11"/>
      <c r="S105" s="10"/>
      <c r="T105" s="11"/>
      <c r="U105" s="10"/>
      <c r="V105" s="11"/>
      <c r="W105" s="10"/>
      <c r="X105" s="11"/>
      <c r="Y105" s="10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11"/>
      <c r="AO105" s="10"/>
      <c r="AP105" s="11"/>
      <c r="AQ105" s="10"/>
      <c r="AR105" s="11"/>
      <c r="AS105" s="10"/>
      <c r="AT105" s="11"/>
      <c r="AU105" s="10"/>
      <c r="AV105" s="11"/>
      <c r="AW105" s="10"/>
    </row>
    <row r="106" spans="2:49" ht="13.5" customHeight="1">
      <c r="B106" s="11"/>
      <c r="C106" s="10"/>
      <c r="D106" s="11"/>
      <c r="E106" s="10"/>
      <c r="F106" s="11"/>
      <c r="G106" s="10"/>
      <c r="H106" s="11"/>
      <c r="I106" s="10"/>
      <c r="J106" s="11"/>
      <c r="K106" s="10"/>
      <c r="L106" s="11"/>
      <c r="M106" s="10"/>
      <c r="N106" s="11"/>
      <c r="O106" s="10"/>
      <c r="P106" s="11"/>
      <c r="Q106" s="10"/>
      <c r="R106" s="11"/>
      <c r="S106" s="10"/>
      <c r="T106" s="11"/>
      <c r="U106" s="10"/>
      <c r="V106" s="11"/>
      <c r="W106" s="10"/>
      <c r="X106" s="11"/>
      <c r="Y106" s="10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11"/>
      <c r="AO106" s="10"/>
      <c r="AP106" s="11"/>
      <c r="AQ106" s="10"/>
      <c r="AR106" s="11"/>
      <c r="AS106" s="10"/>
      <c r="AT106" s="11"/>
      <c r="AU106" s="10"/>
      <c r="AV106" s="11"/>
      <c r="AW106" s="10"/>
    </row>
    <row r="107" spans="2:49" ht="13.5" customHeight="1">
      <c r="B107" s="11"/>
      <c r="C107" s="10"/>
      <c r="D107" s="11"/>
      <c r="E107" s="10"/>
      <c r="F107" s="11"/>
      <c r="G107" s="10"/>
      <c r="H107" s="11"/>
      <c r="I107" s="10"/>
      <c r="J107" s="11"/>
      <c r="K107" s="10"/>
      <c r="L107" s="11"/>
      <c r="M107" s="10"/>
      <c r="N107" s="11"/>
      <c r="O107" s="10"/>
      <c r="P107" s="11"/>
      <c r="Q107" s="10"/>
      <c r="R107" s="11"/>
      <c r="S107" s="10"/>
      <c r="T107" s="11"/>
      <c r="U107" s="10"/>
      <c r="V107" s="11"/>
      <c r="W107" s="10"/>
      <c r="X107" s="11"/>
      <c r="Y107" s="10"/>
      <c r="Z107" s="11"/>
      <c r="AA107" s="10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11"/>
      <c r="AO107" s="10"/>
      <c r="AP107" s="11"/>
      <c r="AQ107" s="10"/>
      <c r="AR107" s="11"/>
      <c r="AS107" s="10"/>
      <c r="AT107" s="11"/>
      <c r="AU107" s="10"/>
      <c r="AV107" s="11"/>
      <c r="AW107" s="10"/>
    </row>
    <row r="108" spans="2:49" ht="13.5" customHeight="1">
      <c r="B108" s="11"/>
      <c r="C108" s="10"/>
      <c r="D108" s="11"/>
      <c r="E108" s="10"/>
      <c r="F108" s="11"/>
      <c r="G108" s="10"/>
      <c r="H108" s="11"/>
      <c r="I108" s="10"/>
      <c r="J108" s="11"/>
      <c r="K108" s="10"/>
      <c r="L108" s="11"/>
      <c r="M108" s="10"/>
      <c r="N108" s="11"/>
      <c r="O108" s="10"/>
      <c r="P108" s="11"/>
      <c r="Q108" s="10"/>
      <c r="R108" s="11"/>
      <c r="S108" s="10"/>
      <c r="T108" s="11"/>
      <c r="U108" s="10"/>
      <c r="V108" s="11"/>
      <c r="W108" s="10"/>
      <c r="X108" s="11"/>
      <c r="Y108" s="10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11"/>
      <c r="AO108" s="10"/>
      <c r="AP108" s="11"/>
      <c r="AQ108" s="10"/>
      <c r="AR108" s="11"/>
      <c r="AS108" s="10"/>
      <c r="AT108" s="11"/>
      <c r="AU108" s="10"/>
      <c r="AV108" s="11"/>
      <c r="AW108" s="10"/>
    </row>
    <row r="109" spans="2:49" ht="13.5" customHeight="1">
      <c r="B109" s="11"/>
      <c r="C109" s="10"/>
      <c r="D109" s="11"/>
      <c r="E109" s="10"/>
      <c r="F109" s="11"/>
      <c r="G109" s="10"/>
      <c r="H109" s="11"/>
      <c r="I109" s="10"/>
      <c r="J109" s="11"/>
      <c r="K109" s="10"/>
      <c r="L109" s="11"/>
      <c r="M109" s="10"/>
      <c r="N109" s="11"/>
      <c r="O109" s="10"/>
      <c r="P109" s="11"/>
      <c r="Q109" s="10"/>
      <c r="R109" s="11"/>
      <c r="S109" s="10"/>
      <c r="T109" s="11"/>
      <c r="U109" s="10"/>
      <c r="V109" s="11"/>
      <c r="W109" s="10"/>
      <c r="X109" s="11"/>
      <c r="Y109" s="10"/>
      <c r="Z109" s="11"/>
      <c r="AA109" s="10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11"/>
      <c r="AO109" s="10"/>
      <c r="AP109" s="11"/>
      <c r="AQ109" s="10"/>
      <c r="AR109" s="11"/>
      <c r="AS109" s="10"/>
      <c r="AT109" s="11"/>
      <c r="AU109" s="10"/>
      <c r="AV109" s="11"/>
      <c r="AW109" s="10"/>
    </row>
    <row r="110" spans="2:49" ht="13.5" customHeight="1">
      <c r="B110" s="11"/>
      <c r="C110" s="10"/>
      <c r="D110" s="11"/>
      <c r="E110" s="10"/>
      <c r="F110" s="11"/>
      <c r="G110" s="10"/>
      <c r="H110" s="11"/>
      <c r="I110" s="10"/>
      <c r="J110" s="11"/>
      <c r="K110" s="10"/>
      <c r="L110" s="11"/>
      <c r="M110" s="10"/>
      <c r="N110" s="11"/>
      <c r="O110" s="10"/>
      <c r="P110" s="11"/>
      <c r="Q110" s="10"/>
      <c r="R110" s="11"/>
      <c r="S110" s="10"/>
      <c r="T110" s="11"/>
      <c r="U110" s="10"/>
      <c r="V110" s="11"/>
      <c r="W110" s="10"/>
      <c r="X110" s="11"/>
      <c r="Y110" s="10"/>
      <c r="Z110" s="11"/>
      <c r="AA110" s="10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11"/>
      <c r="AO110" s="10"/>
      <c r="AP110" s="11"/>
      <c r="AQ110" s="10"/>
      <c r="AR110" s="11"/>
      <c r="AS110" s="10"/>
      <c r="AT110" s="11"/>
      <c r="AU110" s="10"/>
      <c r="AV110" s="11"/>
      <c r="AW110" s="10"/>
    </row>
    <row r="111" spans="2:49" ht="13.5" customHeight="1">
      <c r="B111" s="11"/>
      <c r="C111" s="10"/>
      <c r="D111" s="11"/>
      <c r="E111" s="10"/>
      <c r="F111" s="11"/>
      <c r="G111" s="10"/>
      <c r="H111" s="11"/>
      <c r="I111" s="10"/>
      <c r="J111" s="11"/>
      <c r="K111" s="10"/>
      <c r="L111" s="11"/>
      <c r="M111" s="10"/>
      <c r="N111" s="11"/>
      <c r="O111" s="10"/>
      <c r="P111" s="11"/>
      <c r="Q111" s="10"/>
      <c r="R111" s="11"/>
      <c r="S111" s="10"/>
      <c r="T111" s="11"/>
      <c r="U111" s="10"/>
      <c r="V111" s="11"/>
      <c r="W111" s="10"/>
      <c r="X111" s="11"/>
      <c r="Y111" s="10"/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11"/>
      <c r="AO111" s="10"/>
      <c r="AP111" s="11"/>
      <c r="AQ111" s="10"/>
      <c r="AR111" s="11"/>
      <c r="AS111" s="10"/>
      <c r="AT111" s="11"/>
      <c r="AU111" s="10"/>
      <c r="AV111" s="11"/>
      <c r="AW111" s="10"/>
    </row>
    <row r="112" spans="2:49" ht="13.5" customHeight="1">
      <c r="B112" s="11"/>
      <c r="C112" s="10"/>
      <c r="D112" s="11"/>
      <c r="E112" s="10"/>
      <c r="F112" s="11"/>
      <c r="G112" s="10"/>
      <c r="H112" s="11"/>
      <c r="I112" s="10"/>
      <c r="J112" s="11"/>
      <c r="K112" s="10"/>
      <c r="L112" s="11"/>
      <c r="M112" s="10"/>
      <c r="N112" s="11"/>
      <c r="O112" s="10"/>
      <c r="P112" s="11"/>
      <c r="Q112" s="10"/>
      <c r="R112" s="11"/>
      <c r="S112" s="10"/>
      <c r="T112" s="11"/>
      <c r="U112" s="10"/>
      <c r="V112" s="11"/>
      <c r="W112" s="10"/>
      <c r="X112" s="11"/>
      <c r="Y112" s="10"/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11"/>
      <c r="AO112" s="10"/>
      <c r="AP112" s="11"/>
      <c r="AQ112" s="10"/>
      <c r="AR112" s="11"/>
      <c r="AS112" s="10"/>
      <c r="AT112" s="11"/>
      <c r="AU112" s="10"/>
      <c r="AV112" s="11"/>
      <c r="AW112" s="10"/>
    </row>
    <row r="113" spans="2:49" ht="13.5" customHeight="1">
      <c r="B113" s="11"/>
      <c r="C113" s="10"/>
      <c r="D113" s="11"/>
      <c r="E113" s="10"/>
      <c r="F113" s="11"/>
      <c r="G113" s="10"/>
      <c r="H113" s="11"/>
      <c r="I113" s="10"/>
      <c r="J113" s="11"/>
      <c r="K113" s="10"/>
      <c r="L113" s="11"/>
      <c r="M113" s="10"/>
      <c r="N113" s="11"/>
      <c r="O113" s="10"/>
      <c r="P113" s="11"/>
      <c r="Q113" s="10"/>
      <c r="R113" s="11"/>
      <c r="S113" s="10"/>
      <c r="T113" s="11"/>
      <c r="U113" s="10"/>
      <c r="V113" s="11"/>
      <c r="W113" s="10"/>
      <c r="X113" s="11"/>
      <c r="Y113" s="10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11"/>
      <c r="AO113" s="10"/>
      <c r="AP113" s="11"/>
      <c r="AQ113" s="10"/>
      <c r="AR113" s="11"/>
      <c r="AS113" s="10"/>
      <c r="AT113" s="11"/>
      <c r="AU113" s="10"/>
      <c r="AV113" s="11"/>
      <c r="AW113" s="10"/>
    </row>
    <row r="114" spans="2:49" ht="13.5" customHeight="1">
      <c r="B114" s="11"/>
      <c r="C114" s="10"/>
      <c r="D114" s="11"/>
      <c r="E114" s="10"/>
      <c r="F114" s="11"/>
      <c r="G114" s="10"/>
      <c r="H114" s="11"/>
      <c r="I114" s="10"/>
      <c r="J114" s="11"/>
      <c r="K114" s="10"/>
      <c r="L114" s="11"/>
      <c r="M114" s="10"/>
      <c r="N114" s="11"/>
      <c r="O114" s="10"/>
      <c r="P114" s="11"/>
      <c r="Q114" s="10"/>
      <c r="R114" s="11"/>
      <c r="S114" s="10"/>
      <c r="T114" s="11"/>
      <c r="U114" s="10"/>
      <c r="V114" s="11"/>
      <c r="W114" s="10"/>
      <c r="X114" s="11"/>
      <c r="Y114" s="10"/>
      <c r="Z114" s="11"/>
      <c r="AA114" s="10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11"/>
      <c r="AO114" s="10"/>
      <c r="AP114" s="11"/>
      <c r="AQ114" s="10"/>
      <c r="AR114" s="11"/>
      <c r="AS114" s="10"/>
      <c r="AT114" s="11"/>
      <c r="AU114" s="10"/>
      <c r="AV114" s="11"/>
      <c r="AW114" s="10"/>
    </row>
    <row r="115" spans="2:49" ht="13.5" customHeight="1">
      <c r="B115" s="11"/>
      <c r="C115" s="10"/>
      <c r="D115" s="11"/>
      <c r="E115" s="10"/>
      <c r="F115" s="11"/>
      <c r="G115" s="10"/>
      <c r="H115" s="11"/>
      <c r="I115" s="10"/>
      <c r="J115" s="11"/>
      <c r="K115" s="10"/>
      <c r="L115" s="11"/>
      <c r="M115" s="10"/>
      <c r="N115" s="11"/>
      <c r="O115" s="10"/>
      <c r="P115" s="11"/>
      <c r="Q115" s="10"/>
      <c r="R115" s="11"/>
      <c r="S115" s="10"/>
      <c r="T115" s="11"/>
      <c r="U115" s="10"/>
      <c r="V115" s="11"/>
      <c r="W115" s="10"/>
      <c r="X115" s="11"/>
      <c r="Y115" s="10"/>
      <c r="Z115" s="11"/>
      <c r="AA115" s="10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11"/>
      <c r="AO115" s="10"/>
      <c r="AP115" s="11"/>
      <c r="AQ115" s="10"/>
      <c r="AR115" s="11"/>
      <c r="AS115" s="10"/>
      <c r="AT115" s="11"/>
      <c r="AU115" s="10"/>
      <c r="AV115" s="11"/>
      <c r="AW115" s="10"/>
    </row>
    <row r="116" spans="2:49" ht="13.5" customHeight="1">
      <c r="B116" s="11"/>
      <c r="C116" s="10"/>
      <c r="D116" s="11"/>
      <c r="E116" s="10"/>
      <c r="F116" s="11"/>
      <c r="G116" s="10"/>
      <c r="H116" s="11"/>
      <c r="I116" s="10"/>
      <c r="J116" s="11"/>
      <c r="K116" s="10"/>
      <c r="L116" s="11"/>
      <c r="M116" s="10"/>
      <c r="N116" s="11"/>
      <c r="O116" s="10"/>
      <c r="P116" s="11"/>
      <c r="Q116" s="10"/>
      <c r="R116" s="11"/>
      <c r="S116" s="10"/>
      <c r="T116" s="11"/>
      <c r="U116" s="10"/>
      <c r="V116" s="11"/>
      <c r="W116" s="10"/>
      <c r="X116" s="11"/>
      <c r="Y116" s="10"/>
      <c r="Z116" s="11"/>
      <c r="AA116" s="10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11"/>
      <c r="AO116" s="10"/>
      <c r="AP116" s="11"/>
      <c r="AQ116" s="10"/>
      <c r="AR116" s="11"/>
      <c r="AS116" s="10"/>
      <c r="AT116" s="11"/>
      <c r="AU116" s="10"/>
      <c r="AV116" s="11"/>
      <c r="AW116" s="10"/>
    </row>
    <row r="117" spans="2:49" ht="13.5" customHeight="1">
      <c r="B117" s="11"/>
      <c r="C117" s="10"/>
      <c r="D117" s="11"/>
      <c r="E117" s="10"/>
      <c r="F117" s="11"/>
      <c r="G117" s="10"/>
      <c r="H117" s="11"/>
      <c r="I117" s="10"/>
      <c r="J117" s="11"/>
      <c r="K117" s="10"/>
      <c r="L117" s="11"/>
      <c r="M117" s="10"/>
      <c r="N117" s="11"/>
      <c r="O117" s="10"/>
      <c r="P117" s="11"/>
      <c r="Q117" s="10"/>
      <c r="R117" s="11"/>
      <c r="S117" s="10"/>
      <c r="T117" s="11"/>
      <c r="U117" s="10"/>
      <c r="V117" s="11"/>
      <c r="W117" s="10"/>
      <c r="X117" s="11"/>
      <c r="Y117" s="10"/>
      <c r="Z117" s="11"/>
      <c r="AA117" s="10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11"/>
      <c r="AO117" s="10"/>
      <c r="AP117" s="11"/>
      <c r="AQ117" s="10"/>
      <c r="AR117" s="11"/>
      <c r="AS117" s="10"/>
      <c r="AT117" s="11"/>
      <c r="AU117" s="10"/>
      <c r="AV117" s="11"/>
      <c r="AW117" s="10"/>
    </row>
    <row r="118" spans="2:49" ht="13.5" customHeight="1">
      <c r="B118" s="11"/>
      <c r="C118" s="10"/>
      <c r="D118" s="11"/>
      <c r="E118" s="10"/>
      <c r="F118" s="11"/>
      <c r="G118" s="10"/>
      <c r="H118" s="11"/>
      <c r="I118" s="10"/>
      <c r="J118" s="11"/>
      <c r="K118" s="10"/>
      <c r="L118" s="11"/>
      <c r="M118" s="10"/>
      <c r="N118" s="11"/>
      <c r="O118" s="10"/>
      <c r="P118" s="11"/>
      <c r="Q118" s="10"/>
      <c r="R118" s="11"/>
      <c r="S118" s="10"/>
      <c r="T118" s="11"/>
      <c r="U118" s="10"/>
      <c r="V118" s="11"/>
      <c r="W118" s="10"/>
      <c r="X118" s="11"/>
      <c r="Y118" s="10"/>
      <c r="Z118" s="11"/>
      <c r="AA118" s="10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11"/>
      <c r="AO118" s="10"/>
      <c r="AP118" s="11"/>
      <c r="AQ118" s="10"/>
      <c r="AR118" s="11"/>
      <c r="AS118" s="10"/>
      <c r="AT118" s="11"/>
      <c r="AU118" s="10"/>
      <c r="AV118" s="11"/>
      <c r="AW118" s="10"/>
    </row>
    <row r="119" spans="2:49" ht="13.5" customHeight="1">
      <c r="B119" s="11"/>
      <c r="C119" s="10"/>
      <c r="D119" s="11"/>
      <c r="E119" s="10"/>
      <c r="F119" s="11"/>
      <c r="G119" s="10"/>
      <c r="H119" s="11"/>
      <c r="I119" s="10"/>
      <c r="J119" s="11"/>
      <c r="K119" s="10"/>
      <c r="L119" s="11"/>
      <c r="M119" s="10"/>
      <c r="N119" s="11"/>
      <c r="O119" s="10"/>
      <c r="P119" s="11"/>
      <c r="Q119" s="10"/>
      <c r="R119" s="11"/>
      <c r="S119" s="10"/>
      <c r="T119" s="11"/>
      <c r="U119" s="10"/>
      <c r="V119" s="11"/>
      <c r="W119" s="10"/>
      <c r="X119" s="11"/>
      <c r="Y119" s="10"/>
      <c r="Z119" s="11"/>
      <c r="AA119" s="10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11"/>
      <c r="AO119" s="10"/>
      <c r="AP119" s="11"/>
      <c r="AQ119" s="10"/>
      <c r="AR119" s="11"/>
      <c r="AS119" s="10"/>
      <c r="AT119" s="11"/>
      <c r="AU119" s="10"/>
      <c r="AV119" s="11"/>
      <c r="AW119" s="10"/>
    </row>
    <row r="120" spans="2:49" ht="13.5" customHeight="1">
      <c r="B120" s="11"/>
      <c r="C120" s="10"/>
      <c r="D120" s="11"/>
      <c r="E120" s="10"/>
      <c r="F120" s="11"/>
      <c r="G120" s="10"/>
      <c r="H120" s="11"/>
      <c r="I120" s="10"/>
      <c r="J120" s="11"/>
      <c r="K120" s="10"/>
      <c r="L120" s="11"/>
      <c r="M120" s="10"/>
      <c r="N120" s="11"/>
      <c r="O120" s="10"/>
      <c r="P120" s="11"/>
      <c r="Q120" s="10"/>
      <c r="R120" s="11"/>
      <c r="S120" s="10"/>
      <c r="T120" s="11"/>
      <c r="U120" s="10"/>
      <c r="V120" s="11"/>
      <c r="W120" s="10"/>
      <c r="X120" s="11"/>
      <c r="Y120" s="10"/>
      <c r="Z120" s="11"/>
      <c r="AA120" s="10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11"/>
      <c r="AO120" s="10"/>
      <c r="AP120" s="11"/>
      <c r="AQ120" s="10"/>
      <c r="AR120" s="11"/>
      <c r="AS120" s="10"/>
      <c r="AT120" s="11"/>
      <c r="AU120" s="10"/>
      <c r="AV120" s="11"/>
      <c r="AW120" s="10"/>
    </row>
    <row r="121" spans="2:49" ht="13.5" customHeight="1">
      <c r="B121" s="11"/>
      <c r="C121" s="10"/>
      <c r="D121" s="11"/>
      <c r="E121" s="10"/>
      <c r="F121" s="11"/>
      <c r="G121" s="10"/>
      <c r="H121" s="11"/>
      <c r="I121" s="10"/>
      <c r="J121" s="11"/>
      <c r="K121" s="10"/>
      <c r="L121" s="11"/>
      <c r="M121" s="10"/>
      <c r="N121" s="11"/>
      <c r="O121" s="10"/>
      <c r="P121" s="11"/>
      <c r="Q121" s="10"/>
      <c r="R121" s="11"/>
      <c r="S121" s="10"/>
      <c r="T121" s="11"/>
      <c r="U121" s="10"/>
      <c r="V121" s="11"/>
      <c r="W121" s="10"/>
      <c r="X121" s="11"/>
      <c r="Y121" s="10"/>
      <c r="Z121" s="11"/>
      <c r="AA121" s="10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11"/>
      <c r="AO121" s="10"/>
      <c r="AP121" s="11"/>
      <c r="AQ121" s="10"/>
      <c r="AR121" s="11"/>
      <c r="AS121" s="10"/>
      <c r="AT121" s="11"/>
      <c r="AU121" s="10"/>
      <c r="AV121" s="11"/>
      <c r="AW121" s="10"/>
    </row>
    <row r="122" spans="2:49" ht="13.5" customHeight="1">
      <c r="B122" s="11"/>
      <c r="C122" s="10"/>
      <c r="D122" s="11"/>
      <c r="E122" s="10"/>
      <c r="F122" s="11"/>
      <c r="G122" s="10"/>
      <c r="H122" s="11"/>
      <c r="I122" s="10"/>
      <c r="J122" s="11"/>
      <c r="K122" s="10"/>
      <c r="L122" s="11"/>
      <c r="M122" s="10"/>
      <c r="N122" s="11"/>
      <c r="O122" s="10"/>
      <c r="P122" s="11"/>
      <c r="Q122" s="10"/>
      <c r="R122" s="11"/>
      <c r="S122" s="10"/>
      <c r="T122" s="11"/>
      <c r="U122" s="10"/>
      <c r="V122" s="11"/>
      <c r="W122" s="10"/>
      <c r="X122" s="11"/>
      <c r="Y122" s="10"/>
      <c r="Z122" s="11"/>
      <c r="AA122" s="10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11"/>
      <c r="AO122" s="10"/>
      <c r="AP122" s="11"/>
      <c r="AQ122" s="10"/>
      <c r="AR122" s="11"/>
      <c r="AS122" s="10"/>
      <c r="AT122" s="11"/>
      <c r="AU122" s="10"/>
      <c r="AV122" s="11"/>
      <c r="AW122" s="10"/>
    </row>
    <row r="123" spans="2:49" ht="13.5" customHeight="1">
      <c r="B123" s="11"/>
      <c r="C123" s="10"/>
      <c r="D123" s="11"/>
      <c r="E123" s="10"/>
      <c r="F123" s="11"/>
      <c r="G123" s="10"/>
      <c r="H123" s="11"/>
      <c r="I123" s="10"/>
      <c r="J123" s="11"/>
      <c r="K123" s="10"/>
      <c r="L123" s="11"/>
      <c r="M123" s="10"/>
      <c r="N123" s="11"/>
      <c r="O123" s="10"/>
      <c r="P123" s="11"/>
      <c r="Q123" s="10"/>
      <c r="R123" s="11"/>
      <c r="S123" s="10"/>
      <c r="T123" s="11"/>
      <c r="U123" s="10"/>
      <c r="V123" s="11"/>
      <c r="W123" s="10"/>
      <c r="X123" s="11"/>
      <c r="Y123" s="10"/>
      <c r="Z123" s="11"/>
      <c r="AA123" s="10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11"/>
      <c r="AO123" s="4"/>
      <c r="AP123" s="4"/>
      <c r="AQ123" s="4"/>
      <c r="AR123" s="11"/>
      <c r="AS123" s="10"/>
      <c r="AT123" s="11"/>
      <c r="AU123" s="10"/>
      <c r="AV123" s="11"/>
      <c r="AW123" s="10"/>
    </row>
    <row r="124" spans="2:49" ht="13.5" customHeight="1">
      <c r="B124" s="11"/>
      <c r="C124" s="10"/>
      <c r="D124" s="11"/>
      <c r="E124" s="10"/>
      <c r="F124" s="11"/>
      <c r="G124" s="10"/>
      <c r="H124" s="11"/>
      <c r="I124" s="10"/>
      <c r="J124" s="11"/>
      <c r="K124" s="10"/>
      <c r="L124" s="11"/>
      <c r="M124" s="10"/>
      <c r="N124" s="11"/>
      <c r="O124" s="10"/>
      <c r="P124" s="11"/>
      <c r="Q124" s="10"/>
      <c r="R124" s="11"/>
      <c r="S124" s="10"/>
      <c r="T124" s="11"/>
      <c r="U124" s="10"/>
      <c r="V124" s="11"/>
      <c r="W124" s="10"/>
      <c r="X124" s="11"/>
      <c r="Y124" s="10"/>
      <c r="Z124" s="11"/>
      <c r="AA124" s="10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11"/>
      <c r="AO124" s="4"/>
      <c r="AP124" s="4"/>
      <c r="AQ124" s="4"/>
      <c r="AR124" s="11"/>
      <c r="AS124" s="10"/>
      <c r="AT124" s="11"/>
      <c r="AU124" s="10"/>
      <c r="AV124" s="11"/>
      <c r="AW124" s="10"/>
    </row>
    <row r="125" spans="2:49" ht="13.5" customHeight="1">
      <c r="B125" s="11"/>
      <c r="C125" s="10"/>
      <c r="D125" s="11"/>
      <c r="E125" s="10"/>
      <c r="F125" s="11"/>
      <c r="G125" s="10"/>
      <c r="H125" s="11"/>
      <c r="I125" s="10"/>
      <c r="J125" s="11"/>
      <c r="K125" s="10"/>
      <c r="L125" s="11"/>
      <c r="M125" s="10"/>
      <c r="N125" s="11"/>
      <c r="O125" s="10"/>
      <c r="P125" s="11"/>
      <c r="Q125" s="10"/>
      <c r="R125" s="11"/>
      <c r="S125" s="10"/>
      <c r="T125" s="11"/>
      <c r="U125" s="10"/>
      <c r="V125" s="11"/>
      <c r="W125" s="10"/>
      <c r="X125" s="11"/>
      <c r="Y125" s="10"/>
      <c r="Z125" s="11"/>
      <c r="AA125" s="10"/>
      <c r="AB125" s="11"/>
      <c r="AC125" s="10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11"/>
      <c r="AO125" s="4"/>
      <c r="AP125" s="4"/>
      <c r="AQ125" s="4"/>
      <c r="AR125" s="11"/>
      <c r="AS125" s="10"/>
      <c r="AT125" s="11"/>
      <c r="AU125" s="10"/>
      <c r="AV125" s="11"/>
      <c r="AW125" s="10"/>
    </row>
    <row r="126" spans="2:49" ht="13.5" customHeight="1">
      <c r="B126" s="11"/>
      <c r="C126" s="10"/>
      <c r="D126" s="11"/>
      <c r="E126" s="10"/>
      <c r="F126" s="11"/>
      <c r="G126" s="10"/>
      <c r="H126" s="11"/>
      <c r="I126" s="10"/>
      <c r="J126" s="11"/>
      <c r="K126" s="10"/>
      <c r="L126" s="11"/>
      <c r="M126" s="10"/>
      <c r="N126" s="11"/>
      <c r="O126" s="10"/>
      <c r="P126" s="11"/>
      <c r="Q126" s="10"/>
      <c r="R126" s="11"/>
      <c r="S126" s="10"/>
      <c r="T126" s="11"/>
      <c r="U126" s="10"/>
      <c r="V126" s="11"/>
      <c r="W126" s="10"/>
      <c r="X126" s="11"/>
      <c r="Y126" s="10"/>
      <c r="Z126" s="11"/>
      <c r="AA126" s="10"/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11"/>
      <c r="AO126" s="12"/>
      <c r="AP126" s="4"/>
      <c r="AQ126" s="12"/>
      <c r="AR126" s="11"/>
      <c r="AS126" s="10"/>
      <c r="AT126" s="11"/>
      <c r="AU126" s="10"/>
      <c r="AV126" s="11"/>
      <c r="AW126" s="10"/>
    </row>
    <row r="127" spans="2:49" ht="13.5" customHeight="1">
      <c r="B127" s="11"/>
      <c r="C127" s="10"/>
      <c r="D127" s="11"/>
      <c r="E127" s="10"/>
      <c r="F127" s="11"/>
      <c r="G127" s="10"/>
      <c r="H127" s="11"/>
      <c r="I127" s="10"/>
      <c r="J127" s="11"/>
      <c r="K127" s="10"/>
      <c r="L127" s="11"/>
      <c r="M127" s="10"/>
      <c r="N127" s="11"/>
      <c r="O127" s="10"/>
      <c r="P127" s="11"/>
      <c r="Q127" s="10"/>
      <c r="R127" s="11"/>
      <c r="S127" s="10"/>
      <c r="T127" s="11"/>
      <c r="U127" s="10"/>
      <c r="V127" s="11"/>
      <c r="W127" s="10"/>
      <c r="X127" s="11"/>
      <c r="Y127" s="10"/>
      <c r="Z127" s="11"/>
      <c r="AA127" s="10"/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11"/>
      <c r="AO127" s="12"/>
      <c r="AP127" s="12"/>
      <c r="AQ127" s="12"/>
      <c r="AR127" s="11"/>
      <c r="AS127" s="10"/>
      <c r="AT127" s="11"/>
      <c r="AU127" s="10"/>
      <c r="AV127" s="11"/>
      <c r="AW127" s="10"/>
    </row>
    <row r="128" spans="2:49" ht="13.5" customHeight="1">
      <c r="B128" s="11"/>
      <c r="C128" s="10"/>
      <c r="D128" s="11"/>
      <c r="E128" s="10"/>
      <c r="F128" s="11"/>
      <c r="G128" s="10"/>
      <c r="H128" s="11"/>
      <c r="I128" s="10"/>
      <c r="J128" s="11"/>
      <c r="K128" s="10"/>
      <c r="L128" s="11"/>
      <c r="M128" s="10"/>
      <c r="N128" s="11"/>
      <c r="O128" s="10"/>
      <c r="P128" s="11"/>
      <c r="Q128" s="10"/>
      <c r="R128" s="11"/>
      <c r="S128" s="10"/>
      <c r="T128" s="11"/>
      <c r="U128" s="10"/>
      <c r="V128" s="11"/>
      <c r="W128" s="10"/>
      <c r="X128" s="11"/>
      <c r="Y128" s="10"/>
      <c r="Z128" s="11"/>
      <c r="AA128" s="10"/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11"/>
      <c r="AO128" s="12"/>
      <c r="AP128" s="12"/>
      <c r="AQ128" s="12"/>
      <c r="AR128" s="11"/>
      <c r="AS128" s="10"/>
      <c r="AT128" s="11"/>
      <c r="AU128" s="10"/>
      <c r="AV128" s="11"/>
      <c r="AW128" s="10"/>
    </row>
    <row r="129" spans="2:49" ht="13.5" customHeight="1">
      <c r="B129" s="11"/>
      <c r="C129" s="10"/>
      <c r="D129" s="11"/>
      <c r="E129" s="10"/>
      <c r="F129" s="11"/>
      <c r="G129" s="10"/>
      <c r="H129" s="11"/>
      <c r="I129" s="10"/>
      <c r="J129" s="11"/>
      <c r="K129" s="10"/>
      <c r="L129" s="11"/>
      <c r="M129" s="10"/>
      <c r="N129" s="11"/>
      <c r="O129" s="10"/>
      <c r="P129" s="11"/>
      <c r="Q129" s="10"/>
      <c r="R129" s="11"/>
      <c r="S129" s="10"/>
      <c r="T129" s="11"/>
      <c r="U129" s="10"/>
      <c r="V129" s="11"/>
      <c r="W129" s="10"/>
      <c r="X129" s="11"/>
      <c r="Y129" s="10"/>
      <c r="Z129" s="11"/>
      <c r="AA129" s="10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11"/>
      <c r="AO129" s="12"/>
      <c r="AP129" s="12"/>
      <c r="AQ129" s="12"/>
      <c r="AR129" s="11"/>
      <c r="AS129" s="10"/>
      <c r="AT129" s="11"/>
      <c r="AU129" s="10"/>
      <c r="AV129" s="11"/>
      <c r="AW129" s="10"/>
    </row>
    <row r="130" spans="2:49" ht="13.5" customHeight="1">
      <c r="B130" s="11"/>
      <c r="C130" s="10"/>
      <c r="D130" s="11"/>
      <c r="E130" s="10"/>
      <c r="F130" s="11"/>
      <c r="G130" s="10"/>
      <c r="H130" s="11"/>
      <c r="I130" s="10"/>
      <c r="J130" s="11"/>
      <c r="K130" s="10"/>
      <c r="L130" s="11"/>
      <c r="M130" s="10"/>
      <c r="N130" s="11"/>
      <c r="O130" s="10"/>
      <c r="P130" s="11"/>
      <c r="Q130" s="10"/>
      <c r="R130" s="11"/>
      <c r="S130" s="10"/>
      <c r="T130" s="11"/>
      <c r="U130" s="10"/>
      <c r="V130" s="11"/>
      <c r="W130" s="10"/>
      <c r="X130" s="11"/>
      <c r="Y130" s="10"/>
      <c r="Z130" s="11"/>
      <c r="AA130" s="10"/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11"/>
      <c r="AO130" s="12"/>
      <c r="AP130" s="12"/>
      <c r="AQ130" s="12"/>
      <c r="AR130" s="11"/>
      <c r="AS130" s="10"/>
      <c r="AT130" s="11"/>
      <c r="AU130" s="10"/>
      <c r="AV130" s="11"/>
      <c r="AW130" s="10"/>
    </row>
    <row r="131" spans="2:49" ht="13.5" customHeight="1">
      <c r="B131" s="11"/>
      <c r="C131" s="10"/>
      <c r="D131" s="11"/>
      <c r="E131" s="10"/>
      <c r="F131" s="11"/>
      <c r="G131" s="10"/>
      <c r="H131" s="4"/>
      <c r="I131" s="4"/>
      <c r="J131" s="4"/>
      <c r="K131" s="10"/>
      <c r="L131" s="11"/>
      <c r="M131" s="10"/>
      <c r="N131" s="11"/>
      <c r="O131" s="10"/>
      <c r="P131" s="11"/>
      <c r="Q131" s="10"/>
      <c r="R131" s="11"/>
      <c r="S131" s="10"/>
      <c r="T131" s="11"/>
      <c r="U131" s="10"/>
      <c r="V131" s="11"/>
      <c r="W131" s="10"/>
      <c r="X131" s="11"/>
      <c r="Y131" s="10"/>
      <c r="Z131" s="11"/>
      <c r="AA131" s="10"/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11"/>
      <c r="AO131" s="12"/>
      <c r="AP131" s="12"/>
      <c r="AQ131" s="12"/>
      <c r="AR131" s="11"/>
      <c r="AS131" s="10"/>
      <c r="AT131" s="11"/>
      <c r="AU131" s="10"/>
      <c r="AV131" s="11"/>
      <c r="AW131" s="10"/>
    </row>
    <row r="132" spans="2:49" ht="13.5" customHeight="1">
      <c r="B132" s="11"/>
      <c r="C132" s="10"/>
      <c r="D132" s="11"/>
      <c r="E132" s="10"/>
      <c r="F132" s="4"/>
      <c r="G132" s="4"/>
      <c r="H132" s="4"/>
      <c r="I132" s="4"/>
      <c r="J132" s="4"/>
      <c r="K132" s="10"/>
      <c r="L132" s="11"/>
      <c r="M132" s="10"/>
      <c r="N132" s="11"/>
      <c r="O132" s="10"/>
      <c r="P132" s="11"/>
      <c r="Q132" s="10"/>
      <c r="R132" s="11"/>
      <c r="S132" s="10"/>
      <c r="T132" s="11"/>
      <c r="U132" s="10"/>
      <c r="V132" s="11"/>
      <c r="W132" s="10"/>
      <c r="X132" s="11"/>
      <c r="Y132" s="10"/>
      <c r="Z132" s="11"/>
      <c r="AA132" s="10"/>
      <c r="AB132" s="11"/>
      <c r="AC132" s="10"/>
      <c r="AD132" s="11"/>
      <c r="AE132" s="10"/>
      <c r="AF132" s="11"/>
      <c r="AG132" s="10"/>
      <c r="AH132" s="11"/>
      <c r="AI132" s="10"/>
      <c r="AJ132" s="11"/>
      <c r="AK132" s="10"/>
      <c r="AL132" s="11"/>
      <c r="AM132" s="10"/>
      <c r="AN132" s="11"/>
      <c r="AO132" s="12"/>
      <c r="AP132" s="12"/>
      <c r="AQ132" s="12"/>
      <c r="AR132" s="11"/>
      <c r="AS132" s="10"/>
      <c r="AT132" s="11"/>
      <c r="AU132" s="10"/>
      <c r="AV132" s="11"/>
      <c r="AW132" s="10"/>
    </row>
    <row r="133" spans="2:49" ht="13.5" customHeight="1">
      <c r="B133" s="11"/>
      <c r="C133" s="10"/>
      <c r="D133" s="11"/>
      <c r="E133" s="10"/>
      <c r="F133" s="4"/>
      <c r="G133" s="4"/>
      <c r="H133" s="4"/>
      <c r="I133" s="4"/>
      <c r="J133" s="4"/>
      <c r="K133" s="10"/>
      <c r="L133" s="11"/>
      <c r="M133" s="10"/>
      <c r="N133" s="11"/>
      <c r="O133" s="10"/>
      <c r="P133" s="11"/>
      <c r="Q133" s="10"/>
      <c r="R133" s="11"/>
      <c r="S133" s="10"/>
      <c r="T133" s="11"/>
      <c r="U133" s="10"/>
      <c r="V133" s="11"/>
      <c r="W133" s="10"/>
      <c r="X133" s="11"/>
      <c r="Y133" s="10"/>
      <c r="Z133" s="11"/>
      <c r="AA133" s="10"/>
      <c r="AB133" s="11"/>
      <c r="AC133" s="10"/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11"/>
      <c r="AO133" s="12"/>
      <c r="AP133" s="12"/>
      <c r="AQ133" s="12"/>
      <c r="AR133" s="11"/>
      <c r="AS133" s="10"/>
      <c r="AT133" s="11"/>
      <c r="AU133" s="10"/>
      <c r="AV133" s="11"/>
      <c r="AW133" s="10"/>
    </row>
    <row r="134" spans="2:49" ht="13.5" customHeight="1">
      <c r="B134" s="11"/>
      <c r="C134" s="10"/>
      <c r="D134" s="11"/>
      <c r="E134" s="10"/>
      <c r="F134" s="4"/>
      <c r="G134" s="4"/>
      <c r="H134" s="4"/>
      <c r="I134" s="12"/>
      <c r="J134" s="4"/>
      <c r="K134" s="10"/>
      <c r="L134" s="11"/>
      <c r="M134" s="10"/>
      <c r="N134" s="11"/>
      <c r="O134" s="10"/>
      <c r="P134" s="11"/>
      <c r="Q134" s="10"/>
      <c r="R134" s="11"/>
      <c r="S134" s="10"/>
      <c r="T134" s="11"/>
      <c r="U134" s="10"/>
      <c r="V134" s="11"/>
      <c r="W134" s="10"/>
      <c r="X134" s="11"/>
      <c r="Y134" s="1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12"/>
      <c r="AP134" s="12"/>
      <c r="AQ134" s="12"/>
      <c r="AR134" s="4"/>
      <c r="AS134" s="4"/>
      <c r="AT134" s="4"/>
      <c r="AU134" s="4"/>
      <c r="AV134" s="4"/>
      <c r="AW134" s="4"/>
    </row>
    <row r="135" spans="2:49" ht="13.5" customHeight="1">
      <c r="B135" s="11"/>
      <c r="C135" s="10"/>
      <c r="D135" s="11"/>
      <c r="E135" s="10"/>
      <c r="F135" s="4"/>
      <c r="G135" s="12"/>
      <c r="H135" s="12"/>
      <c r="I135" s="12"/>
      <c r="J135" s="12"/>
      <c r="K135" s="10"/>
      <c r="L135" s="11"/>
      <c r="M135" s="10"/>
      <c r="N135" s="11"/>
      <c r="O135" s="10"/>
      <c r="P135" s="11"/>
      <c r="Q135" s="10"/>
      <c r="R135" s="11"/>
      <c r="S135" s="10"/>
      <c r="T135" s="11"/>
      <c r="U135" s="10"/>
      <c r="V135" s="11"/>
      <c r="W135" s="10"/>
      <c r="X135" s="11"/>
      <c r="Y135" s="1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5"/>
      <c r="AP135" s="5"/>
      <c r="AQ135" s="5"/>
      <c r="AR135" s="4"/>
      <c r="AS135" s="4"/>
      <c r="AT135" s="4"/>
      <c r="AU135" s="4"/>
      <c r="AV135" s="4"/>
      <c r="AW135" s="4"/>
    </row>
    <row r="136" spans="2:49" ht="13.5" customHeight="1">
      <c r="B136" s="11"/>
      <c r="C136" s="10"/>
      <c r="D136" s="11"/>
      <c r="E136" s="10"/>
      <c r="F136" s="12"/>
      <c r="G136" s="12"/>
      <c r="H136" s="12"/>
      <c r="I136" s="12"/>
      <c r="J136" s="12"/>
      <c r="K136" s="10"/>
      <c r="L136" s="11"/>
      <c r="M136" s="10"/>
      <c r="N136" s="11"/>
      <c r="O136" s="10"/>
      <c r="P136" s="11"/>
      <c r="Q136" s="10"/>
      <c r="R136" s="11"/>
      <c r="S136" s="10"/>
      <c r="T136" s="11"/>
      <c r="U136" s="10"/>
      <c r="V136" s="11"/>
      <c r="W136" s="10"/>
      <c r="X136" s="11"/>
      <c r="Y136" s="1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5"/>
      <c r="AP136" s="5"/>
      <c r="AQ136" s="5"/>
      <c r="AR136" s="4"/>
      <c r="AS136" s="4"/>
      <c r="AT136" s="4"/>
      <c r="AU136" s="4"/>
      <c r="AV136" s="4"/>
      <c r="AW136" s="4"/>
    </row>
    <row r="137" spans="2:49" ht="13.5" customHeight="1">
      <c r="B137" s="11"/>
      <c r="C137" s="10"/>
      <c r="D137" s="11"/>
      <c r="E137" s="10"/>
      <c r="F137" s="12"/>
      <c r="G137" s="12"/>
      <c r="H137" s="12"/>
      <c r="I137" s="12"/>
      <c r="J137" s="12"/>
      <c r="K137" s="10"/>
      <c r="L137" s="11"/>
      <c r="M137" s="10"/>
      <c r="N137" s="11"/>
      <c r="O137" s="10"/>
      <c r="P137" s="11"/>
      <c r="Q137" s="10"/>
      <c r="R137" s="11"/>
      <c r="S137" s="10"/>
      <c r="T137" s="11"/>
      <c r="U137" s="10"/>
      <c r="V137" s="11"/>
      <c r="W137" s="10"/>
      <c r="X137" s="11"/>
      <c r="Y137" s="10"/>
      <c r="Z137" s="4"/>
      <c r="AA137" s="12"/>
      <c r="AB137" s="4"/>
      <c r="AC137" s="12"/>
      <c r="AD137" s="4"/>
      <c r="AE137" s="12"/>
      <c r="AF137" s="4"/>
      <c r="AG137" s="12"/>
      <c r="AH137" s="4"/>
      <c r="AI137" s="12"/>
      <c r="AJ137" s="4"/>
      <c r="AK137" s="12"/>
      <c r="AL137" s="4"/>
      <c r="AM137" s="12"/>
      <c r="AN137" s="4"/>
      <c r="AO137" s="5"/>
      <c r="AP137" s="5"/>
      <c r="AQ137" s="5"/>
      <c r="AR137" s="4"/>
      <c r="AS137" s="12"/>
      <c r="AT137" s="4"/>
      <c r="AU137" s="12"/>
      <c r="AV137" s="4"/>
      <c r="AW137" s="12"/>
    </row>
    <row r="138" spans="2:49" ht="13.5" customHeight="1">
      <c r="B138" s="11"/>
      <c r="C138" s="10"/>
      <c r="D138" s="11"/>
      <c r="E138" s="10"/>
      <c r="F138" s="12"/>
      <c r="G138" s="12"/>
      <c r="H138" s="12"/>
      <c r="I138" s="12"/>
      <c r="J138" s="12"/>
      <c r="K138" s="10"/>
      <c r="L138" s="11"/>
      <c r="M138" s="10"/>
      <c r="N138" s="11"/>
      <c r="O138" s="10"/>
      <c r="P138" s="11"/>
      <c r="Q138" s="10"/>
      <c r="R138" s="11"/>
      <c r="S138" s="10"/>
      <c r="T138" s="11"/>
      <c r="U138" s="10"/>
      <c r="V138" s="11"/>
      <c r="W138" s="10"/>
      <c r="X138" s="11"/>
      <c r="Y138" s="10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5"/>
      <c r="AP138" s="5"/>
      <c r="AQ138" s="5"/>
      <c r="AR138" s="12"/>
      <c r="AS138" s="12"/>
      <c r="AT138" s="12"/>
      <c r="AU138" s="12"/>
      <c r="AV138" s="12"/>
      <c r="AW138" s="12"/>
    </row>
    <row r="139" spans="2:49" ht="13.5" customHeight="1">
      <c r="B139" s="11"/>
      <c r="C139" s="10"/>
      <c r="D139" s="11"/>
      <c r="E139" s="10"/>
      <c r="F139" s="12"/>
      <c r="G139" s="12"/>
      <c r="H139" s="12"/>
      <c r="I139" s="12"/>
      <c r="J139" s="12"/>
      <c r="K139" s="10"/>
      <c r="L139" s="11"/>
      <c r="M139" s="10"/>
      <c r="N139" s="11"/>
      <c r="O139" s="10"/>
      <c r="P139" s="11"/>
      <c r="Q139" s="10"/>
      <c r="R139" s="11"/>
      <c r="S139" s="10"/>
      <c r="T139" s="11"/>
      <c r="U139" s="10"/>
      <c r="V139" s="11"/>
      <c r="W139" s="10"/>
      <c r="X139" s="11"/>
      <c r="Y139" s="10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5"/>
      <c r="AP139" s="5"/>
      <c r="AQ139" s="5"/>
      <c r="AR139" s="12"/>
      <c r="AS139" s="12"/>
      <c r="AT139" s="12"/>
      <c r="AU139" s="12"/>
      <c r="AV139" s="12"/>
      <c r="AW139" s="12"/>
    </row>
    <row r="140" spans="2:49" ht="13.5" customHeight="1">
      <c r="B140" s="4"/>
      <c r="C140" s="4"/>
      <c r="D140" s="4"/>
      <c r="E140" s="4"/>
      <c r="F140" s="12"/>
      <c r="G140" s="12"/>
      <c r="H140" s="12"/>
      <c r="I140" s="12"/>
      <c r="J140" s="12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R140" s="12"/>
      <c r="AS140" s="12"/>
      <c r="AT140" s="12"/>
      <c r="AU140" s="12"/>
      <c r="AV140" s="12"/>
      <c r="AW140" s="12"/>
    </row>
    <row r="141" spans="2:49" ht="13.5" customHeight="1">
      <c r="B141" s="4"/>
      <c r="C141" s="4"/>
      <c r="D141" s="4"/>
      <c r="E141" s="4"/>
      <c r="F141" s="12"/>
      <c r="G141" s="12"/>
      <c r="H141" s="12"/>
      <c r="I141" s="12"/>
      <c r="J141" s="12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R141" s="12"/>
      <c r="AS141" s="12"/>
      <c r="AT141" s="12"/>
      <c r="AU141" s="12"/>
      <c r="AV141" s="12"/>
      <c r="AW141" s="12"/>
    </row>
    <row r="142" spans="2:49" ht="13.5" customHeight="1">
      <c r="B142" s="4"/>
      <c r="C142" s="4"/>
      <c r="D142" s="4"/>
      <c r="E142" s="4"/>
      <c r="F142" s="12"/>
      <c r="G142" s="12"/>
      <c r="H142" s="12"/>
      <c r="I142" s="12"/>
      <c r="J142" s="1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R142" s="12"/>
      <c r="AS142" s="12"/>
      <c r="AT142" s="12"/>
      <c r="AU142" s="12"/>
      <c r="AV142" s="12"/>
      <c r="AW142" s="12"/>
    </row>
    <row r="143" spans="2:49" ht="13.5" customHeight="1">
      <c r="B143" s="4"/>
      <c r="C143" s="12"/>
      <c r="D143" s="4"/>
      <c r="E143" s="12"/>
      <c r="F143" s="12"/>
      <c r="G143" s="12"/>
      <c r="H143" s="5"/>
      <c r="I143" s="5"/>
      <c r="J143" s="5"/>
      <c r="K143" s="12"/>
      <c r="L143" s="4"/>
      <c r="M143" s="12"/>
      <c r="N143" s="4"/>
      <c r="O143" s="12"/>
      <c r="P143" s="4"/>
      <c r="Q143" s="12"/>
      <c r="R143" s="4"/>
      <c r="S143" s="12"/>
      <c r="T143" s="4"/>
      <c r="U143" s="12"/>
      <c r="V143" s="4"/>
      <c r="W143" s="12"/>
      <c r="X143" s="4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R143" s="12"/>
      <c r="AS143" s="12"/>
      <c r="AT143" s="12"/>
      <c r="AU143" s="12"/>
      <c r="AV143" s="12"/>
      <c r="AW143" s="12"/>
    </row>
    <row r="144" spans="2:49" ht="13.5" customHeight="1">
      <c r="B144" s="12"/>
      <c r="C144" s="12"/>
      <c r="D144" s="12"/>
      <c r="E144" s="12"/>
      <c r="F144" s="5"/>
      <c r="G144" s="5"/>
      <c r="H144" s="5"/>
      <c r="I144" s="5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R144" s="12"/>
      <c r="AS144" s="12"/>
      <c r="AT144" s="12"/>
      <c r="AU144" s="12"/>
      <c r="AV144" s="12"/>
      <c r="AW144" s="12"/>
    </row>
    <row r="145" spans="2:49" ht="13.5" customHeight="1">
      <c r="B145" s="12"/>
      <c r="C145" s="12"/>
      <c r="D145" s="12"/>
      <c r="E145" s="12"/>
      <c r="F145" s="5"/>
      <c r="G145" s="5"/>
      <c r="H145" s="5"/>
      <c r="I145" s="5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R145" s="12"/>
      <c r="AS145" s="12"/>
      <c r="AT145" s="12"/>
      <c r="AU145" s="12"/>
      <c r="AV145" s="12"/>
      <c r="AW145" s="12"/>
    </row>
    <row r="146" spans="2:49" ht="13.5" customHeight="1">
      <c r="B146" s="12"/>
      <c r="C146" s="12"/>
      <c r="D146" s="12"/>
      <c r="E146" s="12"/>
      <c r="F146" s="5"/>
      <c r="G146" s="5"/>
      <c r="H146" s="5"/>
      <c r="I146" s="5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R146" s="5"/>
      <c r="AS146" s="5"/>
      <c r="AT146" s="5"/>
      <c r="AU146" s="5"/>
      <c r="AV146" s="5"/>
      <c r="AW146" s="5"/>
    </row>
    <row r="147" spans="2:49" ht="13.5" customHeight="1">
      <c r="B147" s="12"/>
      <c r="C147" s="12"/>
      <c r="D147" s="12"/>
      <c r="E147" s="12"/>
      <c r="F147" s="5"/>
      <c r="G147" s="5"/>
      <c r="H147" s="5"/>
      <c r="I147" s="5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R147" s="5"/>
      <c r="AS147" s="5"/>
      <c r="AT147" s="5"/>
      <c r="AU147" s="5"/>
      <c r="AV147" s="5"/>
      <c r="AW147" s="5"/>
    </row>
    <row r="148" spans="2:49" ht="13.5" customHeight="1">
      <c r="B148" s="12"/>
      <c r="C148" s="12"/>
      <c r="D148" s="12"/>
      <c r="E148" s="12"/>
      <c r="F148" s="5"/>
      <c r="G148" s="5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R148" s="5"/>
      <c r="AS148" s="5"/>
      <c r="AT148" s="5"/>
      <c r="AU148" s="5"/>
      <c r="AV148" s="5"/>
      <c r="AW148" s="5"/>
    </row>
    <row r="149" spans="2:49" ht="13.5" customHeight="1">
      <c r="B149" s="12"/>
      <c r="C149" s="12"/>
      <c r="D149" s="12"/>
      <c r="E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R149" s="5"/>
      <c r="AS149" s="5"/>
      <c r="AT149" s="5"/>
      <c r="AU149" s="5"/>
      <c r="AV149" s="5"/>
      <c r="AW149" s="5"/>
    </row>
    <row r="150" spans="2:49" ht="13.5" customHeight="1">
      <c r="B150" s="12"/>
      <c r="C150" s="12"/>
      <c r="D150" s="12"/>
      <c r="E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R150" s="5"/>
      <c r="AS150" s="5"/>
      <c r="AT150" s="5"/>
      <c r="AU150" s="5"/>
      <c r="AV150" s="5"/>
      <c r="AW150" s="5"/>
    </row>
    <row r="151" spans="2:25" ht="13.5" customHeight="1">
      <c r="B151" s="12"/>
      <c r="C151" s="12"/>
      <c r="D151" s="12"/>
      <c r="E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2:25" ht="13.5" customHeight="1">
      <c r="B152" s="5"/>
      <c r="C152" s="5"/>
      <c r="D152" s="5"/>
      <c r="E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13.5" customHeight="1">
      <c r="B153" s="5"/>
      <c r="C153" s="5"/>
      <c r="D153" s="5"/>
      <c r="E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13.5" customHeight="1">
      <c r="B154" s="5"/>
      <c r="C154" s="5"/>
      <c r="D154" s="5"/>
      <c r="E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13.5" customHeight="1">
      <c r="B155" s="5"/>
      <c r="C155" s="5"/>
      <c r="D155" s="5"/>
      <c r="E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13.5" customHeight="1">
      <c r="B156" s="5"/>
      <c r="C156" s="5"/>
      <c r="D156" s="5"/>
      <c r="E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</sheetData>
  <sheetProtection/>
  <mergeCells count="11">
    <mergeCell ref="N6:S6"/>
    <mergeCell ref="A5:A7"/>
    <mergeCell ref="Z6:AE6"/>
    <mergeCell ref="AF6:AK6"/>
    <mergeCell ref="AL6:AQ6"/>
    <mergeCell ref="AR6:AW6"/>
    <mergeCell ref="Z5:AW5"/>
    <mergeCell ref="T6:Y6"/>
    <mergeCell ref="B5:Y5"/>
    <mergeCell ref="H6:M6"/>
    <mergeCell ref="B6:G6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Yumirca Altagracia Matos Melo</cp:lastModifiedBy>
  <cp:lastPrinted>2008-12-01T17:01:44Z</cp:lastPrinted>
  <dcterms:created xsi:type="dcterms:W3CDTF">2008-11-19T14:01:10Z</dcterms:created>
  <dcterms:modified xsi:type="dcterms:W3CDTF">2024-06-04T16:22:01Z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