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Mayo" sheetId="1" r:id="rId1"/>
  </sheets>
  <definedNames>
    <definedName name="_xlnm.Print_Area" localSheetId="0">'Mayo'!$A$1:$A$6</definedName>
  </definedNames>
  <calcPr fullCalcOnLoad="1"/>
</workbook>
</file>

<file path=xl/sharedStrings.xml><?xml version="1.0" encoding="utf-8"?>
<sst xmlns="http://schemas.openxmlformats.org/spreadsheetml/2006/main" count="136" uniqueCount="71">
  <si>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</si>
  <si>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</si>
  <si>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</si>
  <si>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</si>
  <si>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</si>
  <si>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</si>
  <si>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</si>
  <si>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</si>
  <si>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</si>
  <si>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</si>
  <si>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</si>
  <si>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</si>
  <si>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</si>
  <si>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</si>
  <si>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</si>
  <si>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</si>
  <si>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</si>
  <si>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</si>
  <si>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</si>
  <si>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</si>
  <si>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</si>
  <si>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</si>
  <si>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</si>
  <si>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</si>
  <si>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</si>
  <si>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</si>
  <si>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</si>
  <si>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0007-Generación de estadísticas nacionales sensibles al género</t>
  </si>
  <si>
    <t>2.2.1.7.01-Agua</t>
  </si>
  <si>
    <t>"Año del Fomento de las Exportaciones”</t>
  </si>
  <si>
    <t>2.1.1.5.04-Proporción de vacaciones no disfrutadas</t>
  </si>
  <si>
    <t>2.2.5.1.01-Alquilleres y rentas de edificios y locales</t>
  </si>
  <si>
    <t>2.2.5.8.01-Otros alquileres</t>
  </si>
  <si>
    <t>2.2.7.1.01-Obras menores en edificaciones</t>
  </si>
  <si>
    <t>2.2.7.1.02-Servicios especiales de mantenimiento y reparación</t>
  </si>
  <si>
    <t>2.3.1.1.01-Alimentos y bebidas para personas</t>
  </si>
  <si>
    <t>2.2.2.1.01-Publicidad y propaganda</t>
  </si>
  <si>
    <t>2.2.3.1.01-Viáticos dentro del país</t>
  </si>
  <si>
    <t>2.2.7.2.01-Mantenimiento y reparación de muebles y equipos de oficina</t>
  </si>
  <si>
    <t>2.2.8.7.04-Servicios de capacitación</t>
  </si>
  <si>
    <t>2.2.8.7.05-Servicios de informática y sistemas computarizados</t>
  </si>
  <si>
    <t>2.3.5.5.01-Artículos de plástico</t>
  </si>
  <si>
    <t>2.6-BIENES MUEBLES, INMUEBLES E INTANGIBLES</t>
  </si>
  <si>
    <t>2.6.1.3.01-Equipo computacional</t>
  </si>
  <si>
    <t>2.2.2.2.01-Impresión y encuadernación</t>
  </si>
  <si>
    <t>2.2.4.1.01-Pasajes</t>
  </si>
  <si>
    <t>2.3.2.3.01-Prendas de vestir</t>
  </si>
  <si>
    <t>2.3.7.1.02-Gasoil</t>
  </si>
  <si>
    <t>2.3.9.2.01-Útiles de escritorio, oficina e informática </t>
  </si>
  <si>
    <t>2.6.1.1.01-Muebles, equipos de oficina y estantería</t>
  </si>
  <si>
    <t>2.6.5.5.01-Equipo de comunicación, telecomunicaciones y señalamiento</t>
  </si>
  <si>
    <t>0036-Lineamientos e investigaciones previas al levantamiento de la información principal</t>
  </si>
  <si>
    <t>2.3.3.1.01-Papel de escritorio</t>
  </si>
  <si>
    <t>0037-Diseño</t>
  </si>
  <si>
    <t>2.2.3.2.01-Viaticos fuera del país</t>
  </si>
  <si>
    <t>2.2.7.2.08-Servicios de mantenimiento, reparación, desmonte e instalación</t>
  </si>
  <si>
    <t>2.2.8.5.01-Fumigación</t>
  </si>
  <si>
    <t>2.2.8.7.02-Servicios jurídicos</t>
  </si>
  <si>
    <t>2.2.8.7.06-Otros servicios técnicos profesionales</t>
  </si>
  <si>
    <t>2.3.3.2.01-Productos de papel y cartón</t>
  </si>
  <si>
    <t>2.3.9.1.01-Material para limpieza</t>
  </si>
  <si>
    <t>2.3.9.6.01-Productos eléctricos y afines</t>
  </si>
  <si>
    <t>2.3.9.9.01-Productos y Utiles Varios  n.i.p</t>
  </si>
  <si>
    <t>2.3.9.9.02-Bonos para útiles diversos</t>
  </si>
  <si>
    <t>2.6.2.1.01-Equipos y Aparatos Audiovisuales</t>
  </si>
  <si>
    <t>Periodo del  1ro al 31 de Mayo de 2018</t>
  </si>
  <si>
    <t>2.2.6.2.01-Seguro de bienes muebles</t>
  </si>
  <si>
    <t>2.2.8.6.04-Actuaciones artísticas</t>
  </si>
  <si>
    <t>2.3.3.4.01-Libros, revistas y periódicos</t>
  </si>
  <si>
    <t>2.6.5.8.01-Otros equipos</t>
  </si>
  <si>
    <t>2.6.4.1.01-Automóviles y camiones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</si>
</sst>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23" fillId="0" borderId="0" xfId="0" applyNumberFormat="1" applyFont="1" applyAlignment="1">
      <alignment horizontal="left" indent="4"/>
    </xf>
    <xf numFmtId="164" fontId="23" fillId="0" borderId="0" xfId="0" applyNumberFormat="1" applyFont="1" applyAlignment="1">
      <alignment horizontal="right"/>
    </xf>
    <xf numFmtId="49" fontId="24" fillId="14" borderId="0" xfId="0" applyNumberFormat="1" applyFont="1" applyFill="1" applyAlignment="1">
      <alignment horizontal="left" indent="2"/>
    </xf>
    <xf numFmtId="164" fontId="24" fillId="14" borderId="0" xfId="0" applyNumberFormat="1" applyFont="1" applyFill="1" applyAlignment="1">
      <alignment horizontal="right"/>
    </xf>
    <xf numFmtId="49" fontId="24" fillId="8" borderId="0" xfId="0" applyNumberFormat="1" applyFont="1" applyFill="1" applyAlignment="1">
      <alignment horizontal="left" indent="3"/>
    </xf>
    <xf numFmtId="164" fontId="24" fillId="8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50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2.7109375" style="0" bestFit="1" customWidth="1"/>
  </cols>
  <sheetData>
    <row r="1" spans="1:2" ht="19.5">
      <c r="A1" s="6" t="s">
        <v>0</v>
      </c>
      <c r="B1" s="6"/>
    </row>
    <row r="2" spans="1:2" ht="15.75">
      <c r="A2" s="7" t="s">
        <v>1</v>
      </c>
      <c r="B2" s="7"/>
    </row>
    <row r="3" spans="1:2" ht="15.75">
      <c r="A3" s="5" t="s">
        <v>29</v>
      </c>
      <c r="B3" s="5"/>
    </row>
    <row r="4" spans="1:2" ht="15.75">
      <c r="A4" s="5" t="s">
        <v>13</v>
      </c>
      <c r="B4" s="5"/>
    </row>
    <row r="5" spans="1:2" ht="19.5" customHeight="1">
      <c r="A5" s="5" t="s">
        <v>65</v>
      </c>
      <c r="B5" s="5"/>
    </row>
    <row r="6" spans="1:2" ht="19.5" customHeight="1">
      <c r="A6" s="5"/>
      <c r="B6" s="5"/>
    </row>
    <row r="7" spans="1:2" ht="26.25" thickBot="1">
      <c r="A7" s="1" t="s">
        <v>2</v>
      </c>
      <c r="B7" s="1" t="s">
        <v>12</v>
      </c>
    </row>
    <row r="8" spans="1:3" ht="13.5" thickBot="1">
      <c r="A8" s="2" t="s">
        <v>14</v>
      </c>
      <c r="B8" s="3">
        <f>+B9+B54+B61+B84+B92+B99+B116+B119+B131</f>
        <v>25574478.189999998</v>
      </c>
      <c r="C8" s="4"/>
    </row>
    <row r="9" spans="1:2" ht="12.75">
      <c r="A9" s="10" t="s">
        <v>3</v>
      </c>
      <c r="B9" s="11">
        <f>+B10+B19+B38+B50</f>
        <v>11083946.730000002</v>
      </c>
    </row>
    <row r="10" spans="1:2" ht="12.75">
      <c r="A10" s="12" t="s">
        <v>4</v>
      </c>
      <c r="B10" s="13">
        <f>SUM(B11:B18)</f>
        <v>8656686.170000002</v>
      </c>
    </row>
    <row r="11" spans="1:2" ht="12.75">
      <c r="A11" s="8" t="s">
        <v>15</v>
      </c>
      <c r="B11" s="9">
        <v>6656190</v>
      </c>
    </row>
    <row r="12" spans="1:2" ht="12.75">
      <c r="A12" s="8" t="s">
        <v>16</v>
      </c>
      <c r="B12" s="9">
        <v>254000</v>
      </c>
    </row>
    <row r="13" spans="1:2" ht="12.75">
      <c r="A13" s="8" t="s">
        <v>17</v>
      </c>
      <c r="B13" s="9">
        <v>354295.44</v>
      </c>
    </row>
    <row r="14" spans="1:2" ht="12.75">
      <c r="A14" s="8" t="s">
        <v>30</v>
      </c>
      <c r="B14" s="9">
        <v>182360.41</v>
      </c>
    </row>
    <row r="15" spans="1:2" ht="12.75">
      <c r="A15" s="8" t="s">
        <v>18</v>
      </c>
      <c r="B15" s="9">
        <v>135700</v>
      </c>
    </row>
    <row r="16" spans="1:2" ht="12.75">
      <c r="A16" s="8" t="s">
        <v>19</v>
      </c>
      <c r="B16" s="9">
        <v>498289.83</v>
      </c>
    </row>
    <row r="17" spans="1:2" ht="12.75">
      <c r="A17" s="8" t="s">
        <v>20</v>
      </c>
      <c r="B17" s="9">
        <v>515531.36</v>
      </c>
    </row>
    <row r="18" spans="1:2" ht="12.75">
      <c r="A18" s="8" t="s">
        <v>21</v>
      </c>
      <c r="B18" s="9">
        <v>60319.13</v>
      </c>
    </row>
    <row r="19" spans="1:2" ht="12.75">
      <c r="A19" s="12" t="s">
        <v>5</v>
      </c>
      <c r="B19" s="13">
        <f>SUM(B20:B37)</f>
        <v>1842317.96</v>
      </c>
    </row>
    <row r="20" spans="1:2" ht="12.75">
      <c r="A20" s="8" t="s">
        <v>22</v>
      </c>
      <c r="B20" s="9">
        <v>173616.38</v>
      </c>
    </row>
    <row r="21" spans="1:2" ht="12.75">
      <c r="A21" s="8" t="s">
        <v>23</v>
      </c>
      <c r="B21" s="9">
        <v>91249.8</v>
      </c>
    </row>
    <row r="22" spans="1:2" ht="12.75">
      <c r="A22" s="8" t="s">
        <v>24</v>
      </c>
      <c r="B22" s="9">
        <v>337679.17</v>
      </c>
    </row>
    <row r="23" spans="1:2" ht="12.75">
      <c r="A23" s="8" t="s">
        <v>28</v>
      </c>
      <c r="B23" s="9">
        <v>3840</v>
      </c>
    </row>
    <row r="24" spans="1:2" ht="12.75">
      <c r="A24" s="8" t="s">
        <v>45</v>
      </c>
      <c r="B24" s="9">
        <v>243800.11</v>
      </c>
    </row>
    <row r="25" spans="1:2" ht="12.75">
      <c r="A25" s="8" t="s">
        <v>31</v>
      </c>
      <c r="B25" s="9">
        <v>118000</v>
      </c>
    </row>
    <row r="26" spans="1:2" ht="12.75">
      <c r="A26" s="8" t="s">
        <v>32</v>
      </c>
      <c r="B26" s="9">
        <v>56000</v>
      </c>
    </row>
    <row r="27" spans="1:2" ht="12.75">
      <c r="A27" s="8" t="s">
        <v>66</v>
      </c>
      <c r="B27" s="9">
        <v>0</v>
      </c>
    </row>
    <row r="28" spans="1:2" ht="12.75">
      <c r="A28" s="8" t="s">
        <v>33</v>
      </c>
      <c r="B28" s="9">
        <v>10000</v>
      </c>
    </row>
    <row r="29" spans="1:2" ht="12.75">
      <c r="A29" s="8" t="s">
        <v>34</v>
      </c>
      <c r="B29" s="9">
        <v>20000</v>
      </c>
    </row>
    <row r="30" spans="1:2" ht="12.75">
      <c r="A30" s="8" t="s">
        <v>38</v>
      </c>
      <c r="B30" s="9">
        <v>112454</v>
      </c>
    </row>
    <row r="31" spans="1:2" ht="12.75">
      <c r="A31" s="8" t="s">
        <v>55</v>
      </c>
      <c r="B31" s="9">
        <v>0</v>
      </c>
    </row>
    <row r="32" spans="1:2" ht="12.75">
      <c r="A32" s="8" t="s">
        <v>56</v>
      </c>
      <c r="B32" s="9">
        <v>0</v>
      </c>
    </row>
    <row r="33" spans="1:2" ht="12.75">
      <c r="A33" s="8" t="s">
        <v>67</v>
      </c>
      <c r="B33" s="9">
        <v>0</v>
      </c>
    </row>
    <row r="34" spans="1:2" ht="12.75">
      <c r="A34" s="8" t="s">
        <v>57</v>
      </c>
      <c r="B34" s="9">
        <v>0</v>
      </c>
    </row>
    <row r="35" spans="1:2" ht="12.75">
      <c r="A35" s="8" t="s">
        <v>39</v>
      </c>
      <c r="B35" s="9">
        <v>85000</v>
      </c>
    </row>
    <row r="36" spans="1:2" ht="12.75">
      <c r="A36" s="8" t="s">
        <v>40</v>
      </c>
      <c r="B36" s="9">
        <v>568494.5</v>
      </c>
    </row>
    <row r="37" spans="1:2" ht="12.75">
      <c r="A37" s="8" t="s">
        <v>58</v>
      </c>
      <c r="B37" s="9">
        <v>22184</v>
      </c>
    </row>
    <row r="38" spans="1:2" ht="12.75">
      <c r="A38" s="12" t="s">
        <v>6</v>
      </c>
      <c r="B38" s="13">
        <f>SUM(B39:B49)</f>
        <v>584942.6</v>
      </c>
    </row>
    <row r="39" spans="1:2" ht="12.75">
      <c r="A39" s="8" t="s">
        <v>35</v>
      </c>
      <c r="B39" s="9">
        <v>71100.72</v>
      </c>
    </row>
    <row r="40" spans="1:2" ht="12.75">
      <c r="A40" s="8" t="s">
        <v>52</v>
      </c>
      <c r="B40" s="9">
        <v>0</v>
      </c>
    </row>
    <row r="41" spans="1:2" ht="12.75">
      <c r="A41" s="8" t="s">
        <v>59</v>
      </c>
      <c r="B41" s="9">
        <v>115999.9</v>
      </c>
    </row>
    <row r="42" spans="1:2" ht="12.75">
      <c r="A42" s="8" t="s">
        <v>68</v>
      </c>
      <c r="B42" s="9">
        <v>0</v>
      </c>
    </row>
    <row r="43" spans="1:2" ht="12.75">
      <c r="A43" s="8" t="s">
        <v>41</v>
      </c>
      <c r="B43" s="9">
        <v>49233.73</v>
      </c>
    </row>
    <row r="44" spans="1:2" ht="12.75">
      <c r="A44" s="8" t="s">
        <v>26</v>
      </c>
      <c r="B44" s="9">
        <v>190000</v>
      </c>
    </row>
    <row r="45" spans="1:2" ht="12.75">
      <c r="A45" s="8" t="s">
        <v>60</v>
      </c>
      <c r="B45" s="9">
        <v>4542.27</v>
      </c>
    </row>
    <row r="46" spans="1:2" ht="12.75">
      <c r="A46" s="8" t="s">
        <v>48</v>
      </c>
      <c r="B46" s="9">
        <v>138578.48</v>
      </c>
    </row>
    <row r="47" spans="1:2" ht="12.75">
      <c r="A47" s="8" t="s">
        <v>61</v>
      </c>
      <c r="B47" s="9">
        <v>15487.5</v>
      </c>
    </row>
    <row r="48" spans="1:2" ht="12.75">
      <c r="A48" s="8" t="s">
        <v>62</v>
      </c>
      <c r="B48" s="9">
        <v>0</v>
      </c>
    </row>
    <row r="49" spans="1:2" ht="12.75">
      <c r="A49" s="8" t="s">
        <v>63</v>
      </c>
      <c r="B49" s="9">
        <v>0</v>
      </c>
    </row>
    <row r="50" spans="1:2" ht="12.75">
      <c r="A50" s="12" t="s">
        <v>42</v>
      </c>
      <c r="B50" s="13">
        <f>SUM(B51:B53)</f>
        <v>0</v>
      </c>
    </row>
    <row r="51" spans="1:2" ht="12.75">
      <c r="A51" s="8" t="s">
        <v>43</v>
      </c>
      <c r="B51" s="9">
        <v>0</v>
      </c>
    </row>
    <row r="52" spans="1:2" ht="12.75">
      <c r="A52" s="8" t="s">
        <v>64</v>
      </c>
      <c r="B52" s="9">
        <v>0</v>
      </c>
    </row>
    <row r="53" spans="1:2" ht="12.75">
      <c r="A53" s="8" t="s">
        <v>50</v>
      </c>
      <c r="B53" s="9">
        <v>0</v>
      </c>
    </row>
    <row r="54" spans="1:2" ht="12.75">
      <c r="A54" s="10" t="s">
        <v>7</v>
      </c>
      <c r="B54" s="11">
        <f>+B55</f>
        <v>2479120.52</v>
      </c>
    </row>
    <row r="55" spans="1:2" ht="12.75">
      <c r="A55" s="12" t="s">
        <v>4</v>
      </c>
      <c r="B55" s="13">
        <f>SUM(B56:B60)</f>
        <v>2479120.52</v>
      </c>
    </row>
    <row r="56" spans="1:2" ht="12.75">
      <c r="A56" s="8" t="s">
        <v>15</v>
      </c>
      <c r="B56" s="9">
        <v>2111171.39</v>
      </c>
    </row>
    <row r="57" spans="1:2" ht="12.75">
      <c r="A57" s="8" t="s">
        <v>16</v>
      </c>
      <c r="B57" s="9">
        <v>50000</v>
      </c>
    </row>
    <row r="58" spans="1:2" ht="12.75">
      <c r="A58" s="8" t="s">
        <v>19</v>
      </c>
      <c r="B58" s="9">
        <v>147184.95</v>
      </c>
    </row>
    <row r="59" spans="1:2" ht="12.75">
      <c r="A59" s="8" t="s">
        <v>20</v>
      </c>
      <c r="B59" s="9">
        <v>153443.17</v>
      </c>
    </row>
    <row r="60" spans="1:2" ht="12.75">
      <c r="A60" s="8" t="s">
        <v>21</v>
      </c>
      <c r="B60" s="9">
        <v>17321.01</v>
      </c>
    </row>
    <row r="61" spans="1:2" ht="12.75">
      <c r="A61" s="10" t="s">
        <v>8</v>
      </c>
      <c r="B61" s="11">
        <f>+B62+B70+B74+B80</f>
        <v>4289896.42</v>
      </c>
    </row>
    <row r="62" spans="1:2" ht="12.75">
      <c r="A62" s="12" t="s">
        <v>4</v>
      </c>
      <c r="B62" s="13">
        <f>SUM(B63:B69)</f>
        <v>4084956.4199999995</v>
      </c>
    </row>
    <row r="63" spans="1:2" ht="12.75">
      <c r="A63" s="8" t="s">
        <v>15</v>
      </c>
      <c r="B63" s="9">
        <v>3301614</v>
      </c>
    </row>
    <row r="64" spans="1:2" ht="12.75">
      <c r="A64" s="8" t="s">
        <v>16</v>
      </c>
      <c r="B64" s="9">
        <v>45500</v>
      </c>
    </row>
    <row r="65" spans="1:2" ht="12.75">
      <c r="A65" s="8" t="s">
        <v>25</v>
      </c>
      <c r="B65" s="9">
        <v>70000</v>
      </c>
    </row>
    <row r="66" spans="1:2" ht="12.75">
      <c r="A66" s="8" t="s">
        <v>30</v>
      </c>
      <c r="B66" s="9">
        <v>152284.26</v>
      </c>
    </row>
    <row r="67" spans="1:2" ht="12.75">
      <c r="A67" s="8" t="s">
        <v>19</v>
      </c>
      <c r="B67" s="9">
        <v>240732.04</v>
      </c>
    </row>
    <row r="68" spans="1:2" ht="12.75">
      <c r="A68" s="8" t="s">
        <v>20</v>
      </c>
      <c r="B68" s="9">
        <v>242615.09</v>
      </c>
    </row>
    <row r="69" spans="1:2" ht="12.75">
      <c r="A69" s="8" t="s">
        <v>21</v>
      </c>
      <c r="B69" s="9">
        <v>32211.03</v>
      </c>
    </row>
    <row r="70" spans="1:2" ht="12.75">
      <c r="A70" s="12" t="s">
        <v>5</v>
      </c>
      <c r="B70" s="13">
        <f>SUM(B71:B73)</f>
        <v>102056.14</v>
      </c>
    </row>
    <row r="71" spans="1:2" ht="12.75">
      <c r="A71" s="8" t="s">
        <v>44</v>
      </c>
      <c r="B71" s="9">
        <v>28956.14</v>
      </c>
    </row>
    <row r="72" spans="1:2" ht="12.75">
      <c r="A72" s="8" t="s">
        <v>37</v>
      </c>
      <c r="B72" s="9">
        <v>25000</v>
      </c>
    </row>
    <row r="73" spans="1:2" ht="12.75">
      <c r="A73" s="8" t="s">
        <v>45</v>
      </c>
      <c r="B73" s="9">
        <v>48100</v>
      </c>
    </row>
    <row r="74" spans="1:2" ht="12.75">
      <c r="A74" s="12" t="s">
        <v>6</v>
      </c>
      <c r="B74" s="13">
        <f>SUM(B75:B79)</f>
        <v>67290.20000000001</v>
      </c>
    </row>
    <row r="75" spans="1:2" ht="12.75">
      <c r="A75" s="8" t="s">
        <v>35</v>
      </c>
      <c r="B75" s="9">
        <v>0</v>
      </c>
    </row>
    <row r="76" spans="1:2" ht="12.75">
      <c r="A76" s="8" t="s">
        <v>46</v>
      </c>
      <c r="B76" s="9">
        <v>11999.66</v>
      </c>
    </row>
    <row r="77" spans="1:2" ht="12.75">
      <c r="A77" s="8" t="s">
        <v>41</v>
      </c>
      <c r="B77" s="9">
        <v>7999.92</v>
      </c>
    </row>
    <row r="78" spans="1:2" ht="12.75">
      <c r="A78" s="8" t="s">
        <v>47</v>
      </c>
      <c r="B78" s="9">
        <v>0</v>
      </c>
    </row>
    <row r="79" spans="1:2" ht="12.75">
      <c r="A79" s="8" t="s">
        <v>48</v>
      </c>
      <c r="B79" s="9">
        <v>47290.62</v>
      </c>
    </row>
    <row r="80" spans="1:2" ht="12.75">
      <c r="A80" s="12" t="s">
        <v>42</v>
      </c>
      <c r="B80" s="13">
        <f>SUM(B81:B83)</f>
        <v>35593.66</v>
      </c>
    </row>
    <row r="81" spans="1:2" ht="12.75">
      <c r="A81" s="8" t="s">
        <v>49</v>
      </c>
      <c r="B81" s="9">
        <v>0</v>
      </c>
    </row>
    <row r="82" spans="1:2" ht="12.75">
      <c r="A82" s="8" t="s">
        <v>50</v>
      </c>
      <c r="B82" s="9">
        <v>35593.66</v>
      </c>
    </row>
    <row r="83" spans="1:2" ht="12.75">
      <c r="A83" s="8" t="s">
        <v>69</v>
      </c>
      <c r="B83" s="9">
        <v>0</v>
      </c>
    </row>
    <row r="84" spans="1:2" ht="12.75">
      <c r="A84" s="10" t="s">
        <v>9</v>
      </c>
      <c r="B84" s="11">
        <f>+B85</f>
        <v>2372666.1599999997</v>
      </c>
    </row>
    <row r="85" spans="1:2" ht="12.75">
      <c r="A85" s="12" t="s">
        <v>4</v>
      </c>
      <c r="B85" s="13">
        <f>SUM(B86:B91)</f>
        <v>2372666.1599999997</v>
      </c>
    </row>
    <row r="86" spans="1:2" ht="12.75">
      <c r="A86" s="8" t="s">
        <v>15</v>
      </c>
      <c r="B86" s="9">
        <v>2000992.7</v>
      </c>
    </row>
    <row r="87" spans="1:2" ht="12.75">
      <c r="A87" s="8" t="s">
        <v>16</v>
      </c>
      <c r="B87" s="9">
        <v>15000</v>
      </c>
    </row>
    <row r="88" spans="1:2" ht="12.75">
      <c r="A88" s="8" t="s">
        <v>30</v>
      </c>
      <c r="B88" s="9">
        <v>53068.76</v>
      </c>
    </row>
    <row r="89" spans="1:2" ht="12.75">
      <c r="A89" s="8" t="s">
        <v>19</v>
      </c>
      <c r="B89" s="9">
        <v>141392.53</v>
      </c>
    </row>
    <row r="90" spans="1:2" ht="12.75">
      <c r="A90" s="8" t="s">
        <v>20</v>
      </c>
      <c r="B90" s="9">
        <v>143135.49</v>
      </c>
    </row>
    <row r="91" spans="1:2" ht="12.75">
      <c r="A91" s="8" t="s">
        <v>21</v>
      </c>
      <c r="B91" s="9">
        <v>19076.68</v>
      </c>
    </row>
    <row r="92" spans="1:2" ht="12.75">
      <c r="A92" s="10" t="s">
        <v>10</v>
      </c>
      <c r="B92" s="11">
        <f>+B93</f>
        <v>2606314.77</v>
      </c>
    </row>
    <row r="93" spans="1:2" ht="12.75">
      <c r="A93" s="12" t="s">
        <v>4</v>
      </c>
      <c r="B93" s="13">
        <f>SUM(B94:B98)</f>
        <v>2606314.77</v>
      </c>
    </row>
    <row r="94" spans="1:2" ht="12.75">
      <c r="A94" s="8" t="s">
        <v>15</v>
      </c>
      <c r="B94" s="9">
        <v>2072250</v>
      </c>
    </row>
    <row r="95" spans="1:2" ht="12.75">
      <c r="A95" s="8" t="s">
        <v>16</v>
      </c>
      <c r="B95" s="9">
        <v>190000</v>
      </c>
    </row>
    <row r="96" spans="1:2" ht="12.75">
      <c r="A96" s="8" t="s">
        <v>19</v>
      </c>
      <c r="B96" s="9">
        <v>160393.53</v>
      </c>
    </row>
    <row r="97" spans="1:2" ht="12.75">
      <c r="A97" s="8" t="s">
        <v>20</v>
      </c>
      <c r="B97" s="9">
        <v>160619.75</v>
      </c>
    </row>
    <row r="98" spans="1:2" ht="12.75">
      <c r="A98" s="8" t="s">
        <v>21</v>
      </c>
      <c r="B98" s="9">
        <v>23051.49</v>
      </c>
    </row>
    <row r="99" spans="1:2" ht="12.75">
      <c r="A99" s="10" t="s">
        <v>11</v>
      </c>
      <c r="B99" s="11">
        <f>+B100+B106+B109+B112</f>
        <v>1361480.2</v>
      </c>
    </row>
    <row r="100" spans="1:2" ht="12.75">
      <c r="A100" s="12" t="s">
        <v>4</v>
      </c>
      <c r="B100" s="13">
        <f>SUM(B101:B105)</f>
        <v>1351505.2</v>
      </c>
    </row>
    <row r="101" spans="1:2" ht="12.75">
      <c r="A101" s="8" t="s">
        <v>15</v>
      </c>
      <c r="B101" s="9">
        <v>1141350</v>
      </c>
    </row>
    <row r="102" spans="1:2" ht="12.75">
      <c r="A102" s="8" t="s">
        <v>30</v>
      </c>
      <c r="B102" s="9">
        <v>36917.4</v>
      </c>
    </row>
    <row r="103" spans="1:2" ht="12.75">
      <c r="A103" s="8" t="s">
        <v>19</v>
      </c>
      <c r="B103" s="9">
        <v>80921.72</v>
      </c>
    </row>
    <row r="104" spans="1:2" ht="12.75">
      <c r="A104" s="8" t="s">
        <v>20</v>
      </c>
      <c r="B104" s="9">
        <v>81035.85</v>
      </c>
    </row>
    <row r="105" spans="1:2" ht="12.75">
      <c r="A105" s="8" t="s">
        <v>21</v>
      </c>
      <c r="B105" s="9">
        <v>11280.23</v>
      </c>
    </row>
    <row r="106" spans="1:2" ht="12.75">
      <c r="A106" s="12" t="s">
        <v>5</v>
      </c>
      <c r="B106" s="13">
        <f>SUM(B107:B108)</f>
        <v>9975</v>
      </c>
    </row>
    <row r="107" spans="1:2" ht="12.75">
      <c r="A107" s="8" t="s">
        <v>36</v>
      </c>
      <c r="B107" s="9">
        <v>0</v>
      </c>
    </row>
    <row r="108" spans="1:2" ht="12.75">
      <c r="A108" s="8" t="s">
        <v>39</v>
      </c>
      <c r="B108" s="9">
        <v>9975</v>
      </c>
    </row>
    <row r="109" spans="1:2" ht="12.75">
      <c r="A109" s="12" t="s">
        <v>6</v>
      </c>
      <c r="B109" s="13">
        <f>SUM(B110:B111)</f>
        <v>0</v>
      </c>
    </row>
    <row r="110" spans="1:2" ht="12.75">
      <c r="A110" s="8" t="s">
        <v>59</v>
      </c>
      <c r="B110" s="9">
        <v>0</v>
      </c>
    </row>
    <row r="111" spans="1:2" ht="12.75">
      <c r="A111" s="8" t="s">
        <v>48</v>
      </c>
      <c r="B111" s="9">
        <v>0</v>
      </c>
    </row>
    <row r="112" spans="1:2" ht="12.75">
      <c r="A112" s="12" t="s">
        <v>42</v>
      </c>
      <c r="B112" s="13">
        <f>SUM(B113:B115)</f>
        <v>0</v>
      </c>
    </row>
    <row r="113" spans="1:2" ht="12.75">
      <c r="A113" s="8" t="s">
        <v>49</v>
      </c>
      <c r="B113" s="9">
        <v>0</v>
      </c>
    </row>
    <row r="114" spans="1:2" ht="12.75">
      <c r="A114" s="8" t="s">
        <v>43</v>
      </c>
      <c r="B114" s="9">
        <v>0</v>
      </c>
    </row>
    <row r="115" spans="1:2" ht="12.75">
      <c r="A115" s="8" t="s">
        <v>50</v>
      </c>
      <c r="B115" s="9">
        <v>0</v>
      </c>
    </row>
    <row r="116" spans="1:2" ht="12.75">
      <c r="A116" s="10" t="s">
        <v>27</v>
      </c>
      <c r="B116" s="11">
        <f>+B117</f>
        <v>0</v>
      </c>
    </row>
    <row r="117" spans="1:2" ht="12.75">
      <c r="A117" s="12" t="s">
        <v>5</v>
      </c>
      <c r="B117" s="13">
        <f>SUM(B118)</f>
        <v>0</v>
      </c>
    </row>
    <row r="118" spans="1:2" ht="12.75">
      <c r="A118" s="8" t="s">
        <v>54</v>
      </c>
      <c r="B118" s="9">
        <v>0</v>
      </c>
    </row>
    <row r="119" spans="1:2" ht="12.75">
      <c r="A119" s="10" t="s">
        <v>51</v>
      </c>
      <c r="B119" s="11">
        <f>+B120+B125+B128</f>
        <v>1243628.42</v>
      </c>
    </row>
    <row r="120" spans="1:2" ht="12.75">
      <c r="A120" s="12" t="s">
        <v>4</v>
      </c>
      <c r="B120" s="13">
        <f>SUM(B121:B124)</f>
        <v>189454.18</v>
      </c>
    </row>
    <row r="121" spans="1:2" ht="12.75">
      <c r="A121" s="8" t="s">
        <v>16</v>
      </c>
      <c r="B121" s="9">
        <v>165000</v>
      </c>
    </row>
    <row r="122" spans="1:2" ht="12.75">
      <c r="A122" s="8" t="s">
        <v>19</v>
      </c>
      <c r="B122" s="9">
        <v>11698.5</v>
      </c>
    </row>
    <row r="123" spans="1:2" ht="12.75">
      <c r="A123" s="8" t="s">
        <v>20</v>
      </c>
      <c r="B123" s="9">
        <v>11715</v>
      </c>
    </row>
    <row r="124" spans="1:2" ht="12.75">
      <c r="A124" s="8" t="s">
        <v>21</v>
      </c>
      <c r="B124" s="9">
        <v>1040.68</v>
      </c>
    </row>
    <row r="125" spans="1:2" ht="12.75">
      <c r="A125" s="12" t="s">
        <v>6</v>
      </c>
      <c r="B125" s="13">
        <f>SUM(B126:B127)</f>
        <v>0</v>
      </c>
    </row>
    <row r="126" spans="1:2" ht="12.75">
      <c r="A126" s="8" t="s">
        <v>52</v>
      </c>
      <c r="B126" s="9">
        <v>0</v>
      </c>
    </row>
    <row r="127" spans="1:2" ht="12.75">
      <c r="A127" s="8" t="s">
        <v>48</v>
      </c>
      <c r="B127" s="9">
        <v>0</v>
      </c>
    </row>
    <row r="128" spans="1:2" ht="12.75">
      <c r="A128" s="12" t="s">
        <v>42</v>
      </c>
      <c r="B128" s="13">
        <f>SUM(B129:B130)</f>
        <v>1054174.24</v>
      </c>
    </row>
    <row r="129" spans="1:2" ht="12.75">
      <c r="A129" s="8" t="s">
        <v>49</v>
      </c>
      <c r="B129" s="9">
        <v>1054174.24</v>
      </c>
    </row>
    <row r="130" spans="1:2" ht="12.75">
      <c r="A130" s="8" t="s">
        <v>70</v>
      </c>
      <c r="B130" s="9">
        <v>0</v>
      </c>
    </row>
    <row r="131" spans="1:2" ht="12.75">
      <c r="A131" s="10" t="s">
        <v>53</v>
      </c>
      <c r="B131" s="11">
        <f>+B132</f>
        <v>137424.97</v>
      </c>
    </row>
    <row r="132" spans="1:2" ht="12.75">
      <c r="A132" s="12" t="s">
        <v>4</v>
      </c>
      <c r="B132" s="13">
        <f>SUM(B133:B136)</f>
        <v>137424.97</v>
      </c>
    </row>
    <row r="133" spans="1:2" ht="12.75">
      <c r="A133" s="8" t="s">
        <v>16</v>
      </c>
      <c r="B133" s="9">
        <v>120000</v>
      </c>
    </row>
    <row r="134" spans="1:2" ht="12.75">
      <c r="A134" s="8" t="s">
        <v>19</v>
      </c>
      <c r="B134" s="9">
        <v>8384.63</v>
      </c>
    </row>
    <row r="135" spans="1:2" ht="12.75">
      <c r="A135" s="8" t="s">
        <v>20</v>
      </c>
      <c r="B135" s="9">
        <v>8520</v>
      </c>
    </row>
    <row r="136" spans="1:2" ht="12.75">
      <c r="A136" s="8" t="s">
        <v>21</v>
      </c>
      <c r="B136" s="9">
        <v>520.34</v>
      </c>
    </row>
    <row r="6850" ht="12.75">
      <c r="B6850" t="e">
        <f>+#REF!</f>
        <v>#REF!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2018-03-05T15:41:38Z</cp:lastPrinted>
  <dcterms:created xsi:type="dcterms:W3CDTF">2016-12-05T18:19:41Z</dcterms:created>
  <dcterms:modified xsi:type="dcterms:W3CDTF">2018-06-04T20:40:27Z</dcterms:modified>
  <cp:category/>
  <cp:version/>
  <cp:contentType/>
  <cp:contentStatus/>
</cp:coreProperties>
</file>