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-105" windowWidth="23250" windowHeight="12450" activeTab="4"/>
  </bookViews>
  <sheets>
    <sheet name="2021" sheetId="3" r:id="rId1"/>
    <sheet name="2022" sheetId="2" r:id="rId2"/>
    <sheet name="2023" sheetId="4" r:id="rId3"/>
    <sheet name="2024" sheetId="5" r:id="rId4"/>
    <sheet name="2025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>'[12]1'!#REF!</definedName>
    <definedName name="hp">#REF!</definedName>
    <definedName name="hu">#REF!</definedName>
    <definedName name="huyhj">'[16]8.03'!$I$8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'[16]8.03'!$H$8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'[8]333.10'!#REF!</definedName>
    <definedName name="nb">'[8]333.10'!#REF!</definedName>
    <definedName name="nb_10" localSheetId="0">'[8]333.10'!#REF!</definedName>
    <definedName name="nb_10">'[8]333.10'!#REF!</definedName>
    <definedName name="nb_11" localSheetId="0">'[8]333.10'!#REF!</definedName>
    <definedName name="nb_11">'[8]333.10'!#REF!</definedName>
    <definedName name="nmbnvmvbh">'[10]2.03'!$J$13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6" l="1"/>
  <c r="J5" i="6"/>
  <c r="I5" i="6" l="1"/>
  <c r="H5" i="6"/>
  <c r="G5" i="6" l="1"/>
  <c r="E5" i="6" l="1"/>
  <c r="F5" i="6"/>
  <c r="D5" i="6"/>
  <c r="C5" i="6" l="1"/>
  <c r="O5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C22" i="5"/>
  <c r="C23" i="5"/>
  <c r="C24" i="5"/>
  <c r="C25" i="5"/>
  <c r="C6" i="5"/>
  <c r="N5" i="5" l="1"/>
  <c r="M5" i="5"/>
  <c r="K5" i="5" l="1"/>
  <c r="C5" i="5" s="1"/>
  <c r="C24" i="2" l="1"/>
  <c r="C23" i="2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O5" i="2"/>
  <c r="N5" i="2"/>
  <c r="M5" i="2"/>
  <c r="L5" i="2"/>
  <c r="K5" i="2"/>
  <c r="J5" i="2"/>
  <c r="I5" i="2"/>
  <c r="H5" i="2"/>
  <c r="G5" i="2"/>
  <c r="F5" i="2"/>
  <c r="E5" i="2"/>
  <c r="D5" i="2"/>
  <c r="C21" i="3"/>
  <c r="C20" i="3"/>
  <c r="C18" i="3"/>
  <c r="C16" i="3"/>
  <c r="C13" i="3"/>
  <c r="C12" i="3"/>
  <c r="C7" i="3"/>
  <c r="C5" i="3"/>
  <c r="O4" i="3"/>
  <c r="N4" i="3"/>
  <c r="M4" i="3"/>
  <c r="L4" i="3"/>
  <c r="K4" i="3"/>
  <c r="J4" i="3"/>
  <c r="I4" i="3"/>
  <c r="H4" i="3"/>
  <c r="G4" i="3"/>
  <c r="F4" i="3"/>
  <c r="E4" i="3"/>
  <c r="D4" i="3"/>
  <c r="C4" i="3" l="1"/>
  <c r="C5" i="2"/>
  <c r="C8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6" i="4"/>
  <c r="C25" i="4"/>
  <c r="C7" i="4"/>
  <c r="O6" i="4"/>
  <c r="N6" i="4" l="1"/>
  <c r="M6" i="4" l="1"/>
  <c r="L6" i="4"/>
  <c r="K6" i="4"/>
  <c r="C6" i="4" l="1"/>
</calcChain>
</file>

<file path=xl/sharedStrings.xml><?xml version="1.0" encoding="utf-8"?>
<sst xmlns="http://schemas.openxmlformats.org/spreadsheetml/2006/main" count="289" uniqueCount="65">
  <si>
    <t xml:space="preserve">Puertos y Muelles 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</si>
  <si>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</si>
  <si>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</si>
  <si>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</si>
  <si>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</si>
  <si>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</si>
  <si>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</si>
  <si>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</si>
  <si>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</si>
  <si>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</si>
  <si>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</si>
  <si>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</si>
  <si>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</si>
  <si>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</si>
  <si>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Marina Casa de Campo</t>
  </si>
  <si>
    <t>Marina de Cap Cana</t>
  </si>
  <si>
    <t>Marina de Luperón</t>
  </si>
  <si>
    <t>Marina Ocean World</t>
  </si>
  <si>
    <t>Marina Puerto Bahía</t>
  </si>
  <si>
    <t>Muelle de Barahona</t>
  </si>
  <si>
    <t>Muelle de Boca Chica</t>
  </si>
  <si>
    <t>Muelle de Haina</t>
  </si>
  <si>
    <t>Muelle de Manzanillo</t>
  </si>
  <si>
    <t>Muelle Puerto Plata</t>
  </si>
  <si>
    <t>Muelle San Pedro</t>
  </si>
  <si>
    <t>Muelle Turístico de Samaná</t>
  </si>
  <si>
    <t>Puerto Amber Cove</t>
  </si>
  <si>
    <t>Terminal Don Diego</t>
  </si>
  <si>
    <t>*Cifras  sujetas a rectificación</t>
  </si>
  <si>
    <t xml:space="preserve">Total </t>
  </si>
  <si>
    <t>Luperón</t>
  </si>
  <si>
    <t>Manzanillo</t>
  </si>
  <si>
    <t>Samaná</t>
  </si>
  <si>
    <t>San Pedro de Macorís</t>
  </si>
  <si>
    <t>Santo Domingo</t>
  </si>
  <si>
    <t>Muelle La Romana</t>
  </si>
  <si>
    <t>*Cifras sujetas a rectificación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</si>
  <si>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marítima, por mes, según puertos y provincia 2021*</t>
    </r>
  </si>
  <si>
    <t>Provincia</t>
  </si>
  <si>
    <t>Distrito Nacional</t>
  </si>
  <si>
    <t xml:space="preserve">Rio Haina </t>
  </si>
  <si>
    <t>La Romana</t>
  </si>
  <si>
    <t>Barahona</t>
  </si>
  <si>
    <t>La Altagracia</t>
  </si>
  <si>
    <t>Puerto Plata</t>
  </si>
  <si>
    <t>Azua</t>
  </si>
  <si>
    <t>Peravia</t>
  </si>
  <si>
    <t>Pedernales</t>
  </si>
  <si>
    <t xml:space="preserve">Cabo Rojo 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</si>
  <si>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 por mes, según puertos y provincia 2023*</t>
    </r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</si>
  <si>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 Salida nacional de pasajeros vía marítima por mes, según puertos y provincia 2022</t>
    </r>
  </si>
  <si>
    <t xml:space="preserve">Puerto Viejo </t>
  </si>
  <si>
    <t>Fuente: Departamento de Estadísticas,Dirección General de Migración (DGM).</t>
  </si>
  <si>
    <t>Nota :Estos pasajeros se refieren a  los que pasan por el control de migración</t>
  </si>
  <si>
    <t>Muelle Turístico Sans Soucí</t>
  </si>
  <si>
    <t>Monte Cristi</t>
  </si>
  <si>
    <t>Puerto Carga y Pasajeros Taíno Bay</t>
  </si>
  <si>
    <t>Muelle multimodal Punta Caucedo</t>
  </si>
  <si>
    <t>Puerto de Salinas, Baní</t>
  </si>
  <si>
    <t>Terminal Ferry vehículos</t>
  </si>
  <si>
    <t>Nota:Estos pasajeros se refieren a  los que pasan por el control de migración</t>
  </si>
  <si>
    <t>Fuente: Departamento de Estadísticas , Dirección General de Migración (DGM).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</si>
  <si>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 por mes, según puertos y provincia, 2024*</t>
    </r>
  </si>
  <si>
    <t>Muelle de Azua</t>
  </si>
  <si>
    <r>
      <rPr>
        <b/>
        <sz val="9"/>
        <rFont val="Roboto"/>
      </rPr>
      <t>Cuadro 7.7.2</t>
    </r>
    <r>
      <rPr>
        <sz val="9"/>
        <rFont val="Roboto"/>
      </rPr>
      <t xml:space="preserve"> REPÚBLICA DOMINICANA: Salida nacional de pasajeros vía marítima por mes, enero-julio según puertos y provincia,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</si>
</sst>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sz val="9"/>
      <name val="Franklin Gothic Book"/>
      <family val="2"/>
    </font>
    <font>
      <b/>
      <sz val="8"/>
      <name val="Franklin Gothic Book"/>
      <family val="2"/>
    </font>
    <font>
      <sz val="9"/>
      <name val="Roboto regular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"/>
    </font>
    <font>
      <sz val="7"/>
      <name val="Roboto regular"/>
    </font>
    <font>
      <b/>
      <sz val="9"/>
      <name val="Roboto Black"/>
    </font>
    <font>
      <b/>
      <sz val="8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5" fillId="0" borderId="0"/>
    <xf numFmtId="43" fontId="5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80">
    <xf numFmtId="0" fontId="0" fillId="0" borderId="0" xfId="0"/>
    <xf numFmtId="0" fontId="2" fillId="2" borderId="0" xfId="1" applyFont="1" applyFill="1"/>
    <xf numFmtId="0" fontId="4" fillId="2" borderId="0" xfId="2" applyFont="1" applyFill="1" applyAlignment="1">
      <alignment horizontal="center"/>
    </xf>
    <xf numFmtId="0" fontId="5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4" fillId="2" borderId="0" xfId="2" applyFont="1" applyFill="1" applyAlignment="1">
      <alignment horizontal="center" vertical="top"/>
    </xf>
    <xf numFmtId="0" fontId="4" fillId="2" borderId="0" xfId="2" applyFont="1" applyFill="1" applyAlignment="1">
      <alignment vertical="top"/>
    </xf>
    <xf numFmtId="49" fontId="3" fillId="2" borderId="1" xfId="4" applyNumberFormat="1" applyFont="1" applyFill="1" applyBorder="1" applyAlignment="1">
      <alignment horizontal="left" vertical="center" wrapText="1"/>
    </xf>
    <xf numFmtId="0" fontId="3" fillId="2" borderId="1" xfId="5" applyFont="1" applyFill="1" applyBorder="1" applyAlignment="1">
      <alignment horizontal="center" vertical="center"/>
    </xf>
    <xf numFmtId="3" fontId="6" fillId="2" borderId="0" xfId="6" applyNumberFormat="1" applyFont="1" applyFill="1" applyBorder="1" applyAlignment="1">
      <alignment horizontal="right" vertical="justify"/>
    </xf>
    <xf numFmtId="0" fontId="3" fillId="2" borderId="0" xfId="3" applyFont="1" applyFill="1"/>
    <xf numFmtId="3" fontId="3" fillId="2" borderId="0" xfId="6" applyNumberFormat="1" applyFont="1" applyFill="1" applyBorder="1" applyAlignment="1">
      <alignment horizontal="right" vertical="center" readingOrder="2"/>
    </xf>
    <xf numFmtId="0" fontId="8" fillId="2" borderId="0" xfId="3" applyFont="1" applyFill="1"/>
    <xf numFmtId="3" fontId="2" fillId="2" borderId="0" xfId="8" applyNumberFormat="1" applyFont="1" applyFill="1" applyBorder="1" applyAlignment="1">
      <alignment horizontal="right" vertical="center"/>
    </xf>
    <xf numFmtId="0" fontId="1" fillId="2" borderId="0" xfId="9" applyFill="1"/>
    <xf numFmtId="3" fontId="1" fillId="2" borderId="0" xfId="9" applyNumberFormat="1" applyFill="1"/>
    <xf numFmtId="3" fontId="8" fillId="2" borderId="0" xfId="8" applyNumberFormat="1" applyFont="1" applyFill="1" applyBorder="1" applyAlignment="1">
      <alignment horizontal="right" vertical="center"/>
    </xf>
    <xf numFmtId="3" fontId="6" fillId="2" borderId="0" xfId="8" applyNumberFormat="1" applyFont="1" applyFill="1" applyBorder="1" applyAlignment="1">
      <alignment horizontal="right" vertical="center"/>
    </xf>
    <xf numFmtId="3" fontId="9" fillId="2" borderId="0" xfId="8" applyNumberFormat="1" applyFont="1" applyFill="1" applyBorder="1" applyAlignment="1">
      <alignment horizontal="right" vertical="center"/>
    </xf>
    <xf numFmtId="3" fontId="10" fillId="2" borderId="0" xfId="7" applyNumberFormat="1" applyFont="1" applyFill="1" applyAlignment="1">
      <alignment horizontal="right" vertical="center"/>
    </xf>
    <xf numFmtId="0" fontId="8" fillId="2" borderId="2" xfId="3" applyFont="1" applyFill="1" applyBorder="1"/>
    <xf numFmtId="49" fontId="11" fillId="2" borderId="0" xfId="4" applyNumberFormat="1" applyFont="1" applyFill="1" applyBorder="1" applyAlignment="1">
      <alignment vertical="center"/>
    </xf>
    <xf numFmtId="49" fontId="2" fillId="2" borderId="0" xfId="4" applyNumberFormat="1" applyFont="1" applyFill="1" applyBorder="1" applyAlignment="1">
      <alignment vertical="center"/>
    </xf>
    <xf numFmtId="2" fontId="2" fillId="2" borderId="0" xfId="4" applyNumberFormat="1" applyFont="1" applyFill="1" applyBorder="1" applyAlignment="1">
      <alignment vertical="center"/>
    </xf>
    <xf numFmtId="0" fontId="11" fillId="2" borderId="0" xfId="3" applyFont="1" applyFill="1"/>
    <xf numFmtId="3" fontId="2" fillId="2" borderId="0" xfId="3" applyNumberFormat="1" applyFont="1" applyFill="1"/>
    <xf numFmtId="3" fontId="3" fillId="2" borderId="0" xfId="7" applyNumberFormat="1" applyFont="1" applyFill="1" applyAlignment="1">
      <alignment horizontal="right" vertical="center"/>
    </xf>
    <xf numFmtId="3" fontId="5" fillId="2" borderId="0" xfId="3" applyNumberFormat="1" applyFill="1"/>
    <xf numFmtId="3" fontId="3" fillId="2" borderId="2" xfId="7" applyNumberFormat="1" applyFont="1" applyFill="1" applyBorder="1" applyAlignment="1">
      <alignment horizontal="right" vertical="center"/>
    </xf>
    <xf numFmtId="0" fontId="11" fillId="2" borderId="0" xfId="11" applyFont="1" applyFill="1"/>
    <xf numFmtId="0" fontId="3" fillId="2" borderId="0" xfId="3" applyFont="1" applyFill="1" applyAlignment="1">
      <alignment horizontal="right"/>
    </xf>
    <xf numFmtId="3" fontId="2" fillId="3" borderId="0" xfId="6" applyNumberFormat="1" applyFont="1" applyFill="1" applyBorder="1" applyAlignment="1">
      <alignment horizontal="right" vertical="center"/>
    </xf>
    <xf numFmtId="0" fontId="7" fillId="2" borderId="0" xfId="3" applyFont="1" applyFill="1"/>
    <xf numFmtId="0" fontId="3" fillId="2" borderId="1" xfId="5" applyFont="1" applyFill="1" applyBorder="1" applyAlignment="1">
      <alignment horizontal="left" vertical="center"/>
    </xf>
    <xf numFmtId="3" fontId="2" fillId="2" borderId="0" xfId="3" applyNumberFormat="1" applyFont="1" applyFill="1" applyAlignment="1">
      <alignment horizontal="right"/>
    </xf>
    <xf numFmtId="3" fontId="2" fillId="2" borderId="0" xfId="8" applyNumberFormat="1" applyFont="1" applyFill="1" applyBorder="1" applyAlignment="1">
      <alignment vertical="center"/>
    </xf>
    <xf numFmtId="49" fontId="3" fillId="2" borderId="1" xfId="4" applyNumberFormat="1" applyFont="1" applyFill="1" applyBorder="1" applyAlignment="1">
      <alignment horizontal="right" vertical="center" wrapText="1"/>
    </xf>
    <xf numFmtId="0" fontId="3" fillId="2" borderId="1" xfId="5" applyFont="1" applyFill="1" applyBorder="1" applyAlignment="1">
      <alignment horizontal="right" vertical="center"/>
    </xf>
    <xf numFmtId="3" fontId="3" fillId="3" borderId="0" xfId="6" applyNumberFormat="1" applyFont="1" applyFill="1" applyBorder="1" applyAlignment="1">
      <alignment horizontal="right" vertical="center"/>
    </xf>
    <xf numFmtId="0" fontId="8" fillId="3" borderId="0" xfId="3" applyFont="1" applyFill="1"/>
    <xf numFmtId="3" fontId="2" fillId="3" borderId="0" xfId="8" applyNumberFormat="1" applyFont="1" applyFill="1" applyBorder="1" applyAlignment="1">
      <alignment horizontal="right" vertical="center"/>
    </xf>
    <xf numFmtId="0" fontId="12" fillId="2" borderId="0" xfId="3" applyFont="1" applyFill="1"/>
    <xf numFmtId="3" fontId="8" fillId="2" borderId="0" xfId="3" applyNumberFormat="1" applyFont="1" applyFill="1"/>
    <xf numFmtId="0" fontId="2" fillId="2" borderId="0" xfId="1" applyFont="1" applyFill="1" applyAlignment="1">
      <alignment horizontal="left" wrapText="1"/>
    </xf>
    <xf numFmtId="3" fontId="8" fillId="3" borderId="0" xfId="8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 readingOrder="2"/>
    </xf>
    <xf numFmtId="0" fontId="2" fillId="3" borderId="0" xfId="3" applyFont="1" applyFill="1"/>
    <xf numFmtId="3" fontId="2" fillId="2" borderId="2" xfId="8" applyNumberFormat="1" applyFont="1" applyFill="1" applyBorder="1" applyAlignment="1">
      <alignment horizontal="right" vertical="center"/>
    </xf>
    <xf numFmtId="0" fontId="2" fillId="2" borderId="2" xfId="3" applyFont="1" applyFill="1" applyBorder="1"/>
    <xf numFmtId="49" fontId="2" fillId="2" borderId="0" xfId="8" applyNumberFormat="1" applyFont="1" applyFill="1" applyBorder="1" applyAlignment="1">
      <alignment horizontal="left" vertical="center" wrapText="1" indent="1"/>
    </xf>
    <xf numFmtId="49" fontId="3" fillId="2" borderId="0" xfId="4" applyNumberFormat="1" applyFont="1" applyFill="1" applyBorder="1" applyAlignment="1">
      <alignment horizontal="left" vertical="center" wrapText="1"/>
    </xf>
    <xf numFmtId="49" fontId="2" fillId="2" borderId="2" xfId="8" applyNumberFormat="1" applyFont="1" applyFill="1" applyBorder="1" applyAlignment="1">
      <alignment horizontal="left" vertical="center" wrapText="1" indent="1"/>
    </xf>
    <xf numFmtId="49" fontId="2" fillId="2" borderId="0" xfId="4" applyNumberFormat="1" applyFont="1" applyFill="1" applyBorder="1" applyAlignment="1">
      <alignment horizontal="left" vertical="center" wrapText="1" indent="2"/>
    </xf>
    <xf numFmtId="49" fontId="2" fillId="2" borderId="0" xfId="8" applyNumberFormat="1" applyFont="1" applyFill="1" applyBorder="1" applyAlignment="1">
      <alignment vertical="center" wrapText="1"/>
    </xf>
    <xf numFmtId="49" fontId="2" fillId="2" borderId="2" xfId="8" applyNumberFormat="1" applyFont="1" applyFill="1" applyBorder="1" applyAlignment="1">
      <alignment vertical="center" wrapText="1"/>
    </xf>
    <xf numFmtId="0" fontId="2" fillId="2" borderId="0" xfId="3" applyFont="1" applyFill="1" applyAlignment="1">
      <alignment horizontal="right"/>
    </xf>
    <xf numFmtId="0" fontId="14" fillId="2" borderId="0" xfId="3" applyFont="1" applyFill="1" applyAlignment="1">
      <alignment horizontal="right"/>
    </xf>
    <xf numFmtId="0" fontId="2" fillId="2" borderId="0" xfId="3" applyFont="1" applyFill="1" applyAlignment="1">
      <alignment horizontal="left"/>
    </xf>
    <xf numFmtId="3" fontId="2" fillId="2" borderId="0" xfId="8" applyNumberFormat="1" applyFont="1" applyFill="1" applyBorder="1" applyAlignment="1">
      <alignment horizontal="left" vertical="center"/>
    </xf>
    <xf numFmtId="3" fontId="2" fillId="2" borderId="2" xfId="8" applyNumberFormat="1" applyFont="1" applyFill="1" applyBorder="1" applyAlignment="1">
      <alignment horizontal="left" vertical="center"/>
    </xf>
    <xf numFmtId="0" fontId="13" fillId="2" borderId="1" xfId="3" applyFont="1" applyFill="1" applyBorder="1" applyAlignment="1">
      <alignment vertical="center"/>
    </xf>
    <xf numFmtId="3" fontId="3" fillId="2" borderId="1" xfId="6" applyNumberFormat="1" applyFont="1" applyFill="1" applyBorder="1" applyAlignment="1">
      <alignment horizontal="center" vertical="center" readingOrder="2"/>
    </xf>
    <xf numFmtId="0" fontId="5" fillId="2" borderId="0" xfId="3" applyFill="1" applyBorder="1"/>
    <xf numFmtId="0" fontId="3" fillId="2" borderId="0" xfId="5" applyFont="1" applyFill="1" applyBorder="1" applyAlignment="1">
      <alignment horizontal="center" vertical="center"/>
    </xf>
    <xf numFmtId="3" fontId="8" fillId="3" borderId="2" xfId="8" applyNumberFormat="1" applyFont="1" applyFill="1" applyBorder="1" applyAlignment="1">
      <alignment horizontal="right" vertical="center"/>
    </xf>
    <xf numFmtId="0" fontId="2" fillId="2" borderId="2" xfId="1" applyFont="1" applyFill="1" applyBorder="1" applyAlignment="1">
      <alignment horizontal="left"/>
    </xf>
    <xf numFmtId="3" fontId="14" fillId="2" borderId="0" xfId="3" applyNumberFormat="1" applyFont="1" applyFill="1" applyAlignment="1">
      <alignment horizontal="right"/>
    </xf>
    <xf numFmtId="49" fontId="3" fillId="2" borderId="0" xfId="4" applyNumberFormat="1" applyFont="1" applyFill="1" applyBorder="1" applyAlignment="1">
      <alignment horizontal="center" vertical="center" wrapText="1"/>
    </xf>
    <xf numFmtId="3" fontId="3" fillId="2" borderId="0" xfId="5" applyNumberFormat="1" applyFont="1" applyFill="1" applyBorder="1" applyAlignment="1">
      <alignment horizontal="right" vertical="center"/>
    </xf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2" borderId="0" xfId="1" applyFont="1" applyFill="1" applyAlignment="1"/>
    <xf numFmtId="0" fontId="2" fillId="2" borderId="2" xfId="1" applyFont="1" applyFill="1" applyBorder="1" applyAlignment="1"/>
    <xf numFmtId="0" fontId="2" fillId="2" borderId="0" xfId="1" applyFont="1" applyFill="1" applyAlignment="1">
      <alignment horizontal="left" wrapText="1"/>
    </xf>
    <xf numFmtId="49" fontId="11" fillId="2" borderId="3" xfId="4" applyNumberFormat="1" applyFont="1" applyFill="1" applyBorder="1" applyAlignment="1">
      <alignment horizontal="left" vertical="center" wrapText="1"/>
    </xf>
    <xf numFmtId="49" fontId="11" fillId="2" borderId="0" xfId="4" applyNumberFormat="1" applyFont="1" applyFill="1" applyBorder="1" applyAlignment="1">
      <alignment horizontal="left" vertical="center" wrapText="1"/>
    </xf>
    <xf numFmtId="0" fontId="8" fillId="2" borderId="0" xfId="1" applyFont="1" applyFill="1" applyAlignment="1">
      <alignment horizontal="left" wrapText="1"/>
    </xf>
    <xf numFmtId="0" fontId="2" fillId="3" borderId="0" xfId="3" applyFont="1" applyFill="1" applyBorder="1"/>
    <xf numFmtId="0" fontId="2" fillId="3" borderId="0" xfId="3" applyFont="1" applyFill="1" applyBorder="1" applyAlignment="1">
      <alignment horizontal="left"/>
    </xf>
  </cellXfs>
  <cellStyles count="13">
    <cellStyle name="Millares 10" xfId="10"/>
    <cellStyle name="Millares 2 2" xfId="8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24" xfId="9"/>
    <cellStyle name="Normal 2" xfId="12"/>
    <cellStyle name="Normal 4 2 2" xfId="11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66983</xdr:colOff>
      <xdr:row>0</xdr:row>
      <xdr:rowOff>114300</xdr:rowOff>
    </xdr:from>
    <xdr:to>
      <xdr:col>14</xdr:col>
      <xdr:colOff>647700</xdr:colOff>
      <xdr:row>1</xdr:row>
      <xdr:rowOff>85724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554133" y="114300"/>
          <a:ext cx="580717" cy="30479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180283</xdr:colOff>
      <xdr:row>0</xdr:row>
      <xdr:rowOff>142875</xdr:rowOff>
    </xdr:from>
    <xdr:to>
      <xdr:col>14</xdr:col>
      <xdr:colOff>670583</xdr:colOff>
      <xdr:row>2</xdr:row>
      <xdr:rowOff>76200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219758" y="142875"/>
          <a:ext cx="490300" cy="4286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95250</xdr:colOff>
      <xdr:row>1</xdr:row>
      <xdr:rowOff>114301</xdr:rowOff>
    </xdr:from>
    <xdr:ext cx="609600" cy="361948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39275" y="276226"/>
          <a:ext cx="609600" cy="361948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206952</xdr:colOff>
      <xdr:row>1</xdr:row>
      <xdr:rowOff>8563</xdr:rowOff>
    </xdr:from>
    <xdr:ext cx="609600" cy="2857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823497" y="173086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226002</xdr:colOff>
      <xdr:row>1</xdr:row>
      <xdr:rowOff>57055</xdr:rowOff>
    </xdr:from>
    <xdr:ext cx="609600" cy="2857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6702" y="218980"/>
          <a:ext cx="609600" cy="2857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workbookViewId="0">
      <selection activeCell="T30" sqref="T30"/>
    </sheetView>
  </sheetViews>
  <sheetFormatPr baseColWidth="10" defaultColWidth="10.28515625" defaultRowHeight="12.75"/>
  <cols>
    <col min="1" max="1" width="32.7109375" style="3" customWidth="1"/>
    <col min="2" max="2" width="20.28515625" style="3" customWidth="1"/>
    <col min="3" max="3" width="10.140625" style="3" bestFit="1" customWidth="1"/>
    <col min="4" max="6" width="8.7109375" style="3" bestFit="1" customWidth="1"/>
    <col min="7" max="7" width="8.85546875" style="3" customWidth="1"/>
    <col min="8" max="8" width="10.5703125" style="3" customWidth="1"/>
    <col min="9" max="9" width="9.42578125" style="3" customWidth="1"/>
    <col min="10" max="10" width="8.7109375" style="3" bestFit="1" customWidth="1"/>
    <col min="11" max="11" width="9.7109375" style="3" customWidth="1"/>
    <col min="12" max="12" width="13.28515625" style="3" customWidth="1"/>
    <col min="13" max="13" width="11" style="3" customWidth="1"/>
    <col min="14" max="14" width="9.7109375" style="3" customWidth="1"/>
    <col min="15" max="15" width="11.7109375" style="3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1" spans="1:22" ht="26.25" customHeight="1">
      <c r="A1" s="74" t="s">
        <v>37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1"/>
      <c r="Q1" s="1"/>
      <c r="R1" s="2"/>
      <c r="S1" s="2"/>
      <c r="T1" s="2"/>
      <c r="U1" s="2"/>
      <c r="V1" s="2"/>
    </row>
    <row r="2" spans="1:2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6"/>
      <c r="S2" s="6"/>
      <c r="T2" s="6"/>
      <c r="U2" s="6"/>
      <c r="V2" s="7"/>
    </row>
    <row r="3" spans="1:22">
      <c r="A3" s="8" t="s">
        <v>0</v>
      </c>
      <c r="B3" s="8" t="s">
        <v>38</v>
      </c>
      <c r="C3" s="34" t="s">
        <v>1</v>
      </c>
      <c r="D3" s="34" t="s">
        <v>2</v>
      </c>
      <c r="E3" s="34" t="s">
        <v>3</v>
      </c>
      <c r="F3" s="34" t="s">
        <v>4</v>
      </c>
      <c r="G3" s="34" t="s">
        <v>5</v>
      </c>
      <c r="H3" s="34" t="s">
        <v>6</v>
      </c>
      <c r="I3" s="34" t="s">
        <v>7</v>
      </c>
      <c r="J3" s="34" t="s">
        <v>8</v>
      </c>
      <c r="K3" s="34" t="s">
        <v>9</v>
      </c>
      <c r="L3" s="34" t="s">
        <v>10</v>
      </c>
      <c r="M3" s="34" t="s">
        <v>11</v>
      </c>
      <c r="N3" s="34" t="s">
        <v>12</v>
      </c>
      <c r="O3" s="34" t="s">
        <v>13</v>
      </c>
      <c r="P3" s="10"/>
    </row>
    <row r="4" spans="1:22">
      <c r="A4" s="51" t="s">
        <v>1</v>
      </c>
      <c r="B4" s="51"/>
      <c r="C4" s="12">
        <f>+D4+E4+F4+G4+H4+I4+J4+K4+L4+M4+N4+O4</f>
        <v>116399</v>
      </c>
      <c r="D4" s="12">
        <f t="shared" ref="D4:O4" si="0">+D5+D6+D7+D8+D9+D10+D11+D12+D13+D14+D15+D16+D17+D18+D19+D20+D21</f>
        <v>5167</v>
      </c>
      <c r="E4" s="12">
        <f t="shared" si="0"/>
        <v>5666</v>
      </c>
      <c r="F4" s="12">
        <f t="shared" si="0"/>
        <v>7862</v>
      </c>
      <c r="G4" s="12">
        <f t="shared" si="0"/>
        <v>8980</v>
      </c>
      <c r="H4" s="12">
        <f t="shared" si="0"/>
        <v>9124</v>
      </c>
      <c r="I4" s="12">
        <f t="shared" si="0"/>
        <v>10987</v>
      </c>
      <c r="J4" s="12">
        <f t="shared" si="0"/>
        <v>10467</v>
      </c>
      <c r="K4" s="12">
        <f t="shared" si="0"/>
        <v>12580</v>
      </c>
      <c r="L4" s="12">
        <f t="shared" si="0"/>
        <v>6505</v>
      </c>
      <c r="M4" s="12">
        <f t="shared" si="0"/>
        <v>5999</v>
      </c>
      <c r="N4" s="12">
        <f t="shared" si="0"/>
        <v>14361</v>
      </c>
      <c r="O4" s="12">
        <f t="shared" si="0"/>
        <v>18701</v>
      </c>
      <c r="P4" s="10"/>
    </row>
    <row r="5" spans="1:22">
      <c r="A5" s="54" t="s">
        <v>27</v>
      </c>
      <c r="B5" s="50" t="s">
        <v>39</v>
      </c>
      <c r="C5" s="27">
        <f>+D5+E5+F5+G5+H5+I5+J5+K5+L5+M5+N5+O5</f>
        <v>39594</v>
      </c>
      <c r="D5" s="14">
        <v>806</v>
      </c>
      <c r="E5" s="14">
        <v>1755</v>
      </c>
      <c r="F5" s="14">
        <v>3038</v>
      </c>
      <c r="G5" s="14">
        <v>3726</v>
      </c>
      <c r="H5" s="14">
        <v>3123</v>
      </c>
      <c r="I5" s="14">
        <v>5236</v>
      </c>
      <c r="J5" s="14">
        <v>4941</v>
      </c>
      <c r="K5" s="14">
        <v>6928</v>
      </c>
      <c r="L5" s="14">
        <v>991</v>
      </c>
      <c r="M5" s="14">
        <v>102</v>
      </c>
      <c r="N5" s="14">
        <v>4130</v>
      </c>
      <c r="O5" s="14">
        <v>4818</v>
      </c>
      <c r="P5" s="10"/>
    </row>
    <row r="6" spans="1:22" ht="13.5">
      <c r="A6" s="54" t="s">
        <v>40</v>
      </c>
      <c r="B6" s="50" t="s">
        <v>34</v>
      </c>
      <c r="C6" s="27">
        <v>24813</v>
      </c>
      <c r="D6" s="14">
        <v>2100</v>
      </c>
      <c r="E6" s="14">
        <v>1757</v>
      </c>
      <c r="F6" s="14">
        <v>2110</v>
      </c>
      <c r="G6" s="14">
        <v>1923</v>
      </c>
      <c r="H6" s="14">
        <v>2196</v>
      </c>
      <c r="I6" s="14">
        <v>2182</v>
      </c>
      <c r="J6" s="14">
        <v>2162</v>
      </c>
      <c r="K6" s="14">
        <v>2203</v>
      </c>
      <c r="L6" s="14">
        <v>1986</v>
      </c>
      <c r="M6" s="14">
        <v>2113</v>
      </c>
      <c r="N6" s="14">
        <v>1969</v>
      </c>
      <c r="O6" s="14">
        <v>2112</v>
      </c>
      <c r="P6" s="10"/>
      <c r="Q6" s="16"/>
      <c r="R6" s="15"/>
    </row>
    <row r="7" spans="1:22" ht="13.5">
      <c r="A7" s="54" t="s">
        <v>57</v>
      </c>
      <c r="B7" s="50" t="s">
        <v>34</v>
      </c>
      <c r="C7" s="27">
        <f>+D7+E7+F7+G7+H7+I7+J7+K7+L7+M7+N7+O7</f>
        <v>20356</v>
      </c>
      <c r="D7" s="14">
        <v>1655</v>
      </c>
      <c r="E7" s="14">
        <v>1436</v>
      </c>
      <c r="F7" s="14">
        <v>1655</v>
      </c>
      <c r="G7" s="14">
        <v>1611</v>
      </c>
      <c r="H7" s="14">
        <v>1835</v>
      </c>
      <c r="I7" s="14">
        <v>1831</v>
      </c>
      <c r="J7" s="14">
        <v>1666</v>
      </c>
      <c r="K7" s="14">
        <v>1834</v>
      </c>
      <c r="L7" s="14">
        <v>1688</v>
      </c>
      <c r="M7" s="14">
        <v>1746</v>
      </c>
      <c r="N7" s="14">
        <v>1731</v>
      </c>
      <c r="O7" s="14">
        <v>1668</v>
      </c>
      <c r="P7" s="10"/>
      <c r="Q7" s="15"/>
    </row>
    <row r="8" spans="1:22">
      <c r="A8" s="54" t="s">
        <v>54</v>
      </c>
      <c r="B8" s="50" t="s">
        <v>34</v>
      </c>
      <c r="C8" s="27">
        <v>8060</v>
      </c>
      <c r="D8" s="14">
        <v>222</v>
      </c>
      <c r="E8" s="14">
        <v>175</v>
      </c>
      <c r="F8" s="14">
        <v>199</v>
      </c>
      <c r="G8" s="14">
        <v>269</v>
      </c>
      <c r="H8" s="14">
        <v>350</v>
      </c>
      <c r="I8" s="14">
        <v>268</v>
      </c>
      <c r="J8" s="14">
        <v>373</v>
      </c>
      <c r="K8" s="14">
        <v>316</v>
      </c>
      <c r="L8" s="14">
        <v>260</v>
      </c>
      <c r="M8" s="14">
        <v>364</v>
      </c>
      <c r="N8" s="14">
        <v>302</v>
      </c>
      <c r="O8" s="14">
        <v>4962</v>
      </c>
      <c r="P8" s="10"/>
    </row>
    <row r="9" spans="1:22">
      <c r="A9" s="54" t="s">
        <v>25</v>
      </c>
      <c r="B9" s="50" t="s">
        <v>32</v>
      </c>
      <c r="C9" s="27">
        <v>7059</v>
      </c>
      <c r="D9" s="14">
        <v>42</v>
      </c>
      <c r="E9" s="14">
        <v>41</v>
      </c>
      <c r="F9" s="14">
        <v>74</v>
      </c>
      <c r="G9" s="14">
        <v>86</v>
      </c>
      <c r="H9" s="14">
        <v>83</v>
      </c>
      <c r="I9" s="14">
        <v>67</v>
      </c>
      <c r="J9" s="14">
        <v>73</v>
      </c>
      <c r="K9" s="14">
        <v>18</v>
      </c>
      <c r="L9" s="14">
        <v>15</v>
      </c>
      <c r="M9" s="14">
        <v>50</v>
      </c>
      <c r="N9" s="14">
        <v>4054</v>
      </c>
      <c r="O9" s="14">
        <v>2456</v>
      </c>
      <c r="P9" s="10"/>
      <c r="Q9" s="18"/>
      <c r="R9" s="18"/>
      <c r="S9" s="18"/>
      <c r="T9" s="18"/>
    </row>
    <row r="10" spans="1:22" ht="12.75" customHeight="1">
      <c r="A10" s="54" t="s">
        <v>24</v>
      </c>
      <c r="B10" s="50" t="s">
        <v>33</v>
      </c>
      <c r="C10" s="27">
        <v>5618</v>
      </c>
      <c r="D10" s="14">
        <v>0</v>
      </c>
      <c r="E10" s="14">
        <v>0</v>
      </c>
      <c r="F10" s="14">
        <v>0</v>
      </c>
      <c r="G10" s="14">
        <v>541</v>
      </c>
      <c r="H10" s="14">
        <v>483</v>
      </c>
      <c r="I10" s="14">
        <v>613</v>
      </c>
      <c r="J10" s="14">
        <v>659</v>
      </c>
      <c r="K10" s="14">
        <v>696</v>
      </c>
      <c r="L10" s="14">
        <v>718</v>
      </c>
      <c r="M10" s="14">
        <v>585</v>
      </c>
      <c r="N10" s="14">
        <v>763</v>
      </c>
      <c r="O10" s="14">
        <v>560</v>
      </c>
      <c r="P10" s="19"/>
      <c r="Q10" s="18"/>
      <c r="R10" s="18"/>
      <c r="S10" s="18"/>
      <c r="T10" s="18"/>
    </row>
    <row r="11" spans="1:22">
      <c r="A11" s="54" t="s">
        <v>34</v>
      </c>
      <c r="B11" s="50" t="s">
        <v>39</v>
      </c>
      <c r="C11" s="27">
        <v>3566</v>
      </c>
      <c r="D11" s="56">
        <v>134</v>
      </c>
      <c r="E11" s="56">
        <v>152</v>
      </c>
      <c r="F11" s="56">
        <v>262</v>
      </c>
      <c r="G11" s="56">
        <v>124</v>
      </c>
      <c r="H11" s="56">
        <v>514</v>
      </c>
      <c r="I11" s="56">
        <v>269</v>
      </c>
      <c r="J11" s="56">
        <v>127</v>
      </c>
      <c r="K11" s="56">
        <v>310</v>
      </c>
      <c r="L11" s="56">
        <v>434</v>
      </c>
      <c r="M11" s="56">
        <v>503</v>
      </c>
      <c r="N11" s="56">
        <v>355</v>
      </c>
      <c r="O11" s="56">
        <v>382</v>
      </c>
      <c r="P11" s="20"/>
    </row>
    <row r="12" spans="1:22" ht="13.5">
      <c r="A12" s="54" t="s">
        <v>14</v>
      </c>
      <c r="B12" s="50" t="s">
        <v>41</v>
      </c>
      <c r="C12" s="27">
        <f>+D12+E12+F12+G12+H12+I12+J12+K12+L12+M12+N12+O12</f>
        <v>2706</v>
      </c>
      <c r="D12" s="14">
        <v>69</v>
      </c>
      <c r="E12" s="14">
        <v>145</v>
      </c>
      <c r="F12" s="14">
        <v>121</v>
      </c>
      <c r="G12" s="14">
        <v>135</v>
      </c>
      <c r="H12" s="14">
        <v>92</v>
      </c>
      <c r="I12" s="14">
        <v>112</v>
      </c>
      <c r="J12" s="14">
        <v>71</v>
      </c>
      <c r="K12" s="14">
        <v>59</v>
      </c>
      <c r="L12" s="14">
        <v>105</v>
      </c>
      <c r="M12" s="14">
        <v>57</v>
      </c>
      <c r="N12" s="14">
        <v>524</v>
      </c>
      <c r="O12" s="14">
        <v>1216</v>
      </c>
      <c r="P12" s="20"/>
      <c r="Q12" s="16"/>
    </row>
    <row r="13" spans="1:22" ht="13.5">
      <c r="A13" s="54" t="s">
        <v>20</v>
      </c>
      <c r="B13" s="50" t="s">
        <v>34</v>
      </c>
      <c r="C13" s="27">
        <f>+D13+E13+F13+G13+H13+I13+J13+K13+L13+M13+N13+O13</f>
        <v>1427</v>
      </c>
      <c r="D13" s="14">
        <v>11</v>
      </c>
      <c r="E13" s="14">
        <v>61</v>
      </c>
      <c r="F13" s="14">
        <v>97</v>
      </c>
      <c r="G13" s="14">
        <v>197</v>
      </c>
      <c r="H13" s="14">
        <v>97</v>
      </c>
      <c r="I13" s="14">
        <v>79</v>
      </c>
      <c r="J13" s="14">
        <v>192</v>
      </c>
      <c r="K13" s="14">
        <v>99</v>
      </c>
      <c r="L13" s="14">
        <v>152</v>
      </c>
      <c r="M13" s="14">
        <v>163</v>
      </c>
      <c r="N13" s="14">
        <v>137</v>
      </c>
      <c r="O13" s="14">
        <v>142</v>
      </c>
      <c r="P13" s="20"/>
      <c r="Q13" s="16"/>
    </row>
    <row r="14" spans="1:22">
      <c r="A14" s="54" t="s">
        <v>31</v>
      </c>
      <c r="B14" s="50" t="s">
        <v>55</v>
      </c>
      <c r="C14" s="27">
        <v>720</v>
      </c>
      <c r="D14" s="14">
        <v>0</v>
      </c>
      <c r="E14" s="14">
        <v>0</v>
      </c>
      <c r="F14" s="14">
        <v>0</v>
      </c>
      <c r="G14" s="14">
        <v>89</v>
      </c>
      <c r="H14" s="14">
        <v>43</v>
      </c>
      <c r="I14" s="14">
        <v>82</v>
      </c>
      <c r="J14" s="14">
        <v>76</v>
      </c>
      <c r="K14" s="14">
        <v>24</v>
      </c>
      <c r="L14" s="14">
        <v>47</v>
      </c>
      <c r="M14" s="14">
        <v>136</v>
      </c>
      <c r="N14" s="14">
        <v>135</v>
      </c>
      <c r="O14" s="14">
        <v>88</v>
      </c>
    </row>
    <row r="15" spans="1:22">
      <c r="A15" s="54" t="s">
        <v>19</v>
      </c>
      <c r="B15" s="50" t="s">
        <v>42</v>
      </c>
      <c r="C15" s="27">
        <v>635</v>
      </c>
      <c r="D15" s="35">
        <v>6</v>
      </c>
      <c r="E15" s="35">
        <v>62</v>
      </c>
      <c r="F15" s="35">
        <v>147</v>
      </c>
      <c r="G15" s="35">
        <v>70</v>
      </c>
      <c r="H15" s="35">
        <v>28</v>
      </c>
      <c r="I15" s="35">
        <v>91</v>
      </c>
      <c r="J15" s="35">
        <v>7</v>
      </c>
      <c r="K15" s="35">
        <v>29</v>
      </c>
      <c r="L15" s="35">
        <v>16</v>
      </c>
      <c r="M15" s="35">
        <v>68</v>
      </c>
      <c r="N15" s="35">
        <v>59</v>
      </c>
      <c r="O15" s="35">
        <v>52</v>
      </c>
      <c r="P15" s="28"/>
      <c r="Q15" s="28"/>
      <c r="R15" s="28"/>
      <c r="S15" s="28"/>
      <c r="T15" s="28"/>
      <c r="U15" s="28"/>
    </row>
    <row r="16" spans="1:22">
      <c r="A16" s="54" t="s">
        <v>15</v>
      </c>
      <c r="B16" s="50" t="s">
        <v>43</v>
      </c>
      <c r="C16" s="27">
        <f>+D16+E16+F16+G16+H16+I16+J16+K16+M16+L16+N16+O16</f>
        <v>625</v>
      </c>
      <c r="D16" s="14">
        <v>32</v>
      </c>
      <c r="E16" s="14">
        <v>35</v>
      </c>
      <c r="F16" s="14">
        <v>35</v>
      </c>
      <c r="G16" s="14">
        <v>71</v>
      </c>
      <c r="H16" s="14">
        <v>115</v>
      </c>
      <c r="I16" s="14">
        <v>78</v>
      </c>
      <c r="J16" s="14">
        <v>49</v>
      </c>
      <c r="K16" s="14">
        <v>26</v>
      </c>
      <c r="L16" s="14">
        <v>26</v>
      </c>
      <c r="M16" s="14">
        <v>56</v>
      </c>
      <c r="N16" s="14">
        <v>45</v>
      </c>
      <c r="O16" s="14">
        <v>57</v>
      </c>
      <c r="P16" s="28"/>
      <c r="Q16" s="28"/>
      <c r="R16" s="28"/>
      <c r="S16" s="28"/>
      <c r="T16" s="28"/>
      <c r="U16" s="28"/>
    </row>
    <row r="17" spans="1:21">
      <c r="A17" s="54" t="s">
        <v>26</v>
      </c>
      <c r="B17" s="50" t="s">
        <v>44</v>
      </c>
      <c r="C17" s="27">
        <v>561</v>
      </c>
      <c r="D17" s="35">
        <v>64</v>
      </c>
      <c r="E17" s="35">
        <v>4</v>
      </c>
      <c r="F17" s="35">
        <v>47</v>
      </c>
      <c r="G17" s="35">
        <v>52</v>
      </c>
      <c r="H17" s="35">
        <v>47</v>
      </c>
      <c r="I17" s="35">
        <v>38</v>
      </c>
      <c r="J17" s="35">
        <v>43</v>
      </c>
      <c r="K17" s="35">
        <v>26</v>
      </c>
      <c r="L17" s="35">
        <v>35</v>
      </c>
      <c r="M17" s="35">
        <v>49</v>
      </c>
      <c r="N17" s="35">
        <v>66</v>
      </c>
      <c r="O17" s="35">
        <v>90</v>
      </c>
      <c r="P17" s="28"/>
      <c r="Q17" s="28"/>
      <c r="R17" s="28"/>
      <c r="S17" s="28"/>
      <c r="T17" s="28"/>
      <c r="U17" s="28"/>
    </row>
    <row r="18" spans="1:21">
      <c r="A18" s="54" t="s">
        <v>30</v>
      </c>
      <c r="B18" s="50" t="s">
        <v>44</v>
      </c>
      <c r="C18" s="27">
        <f>+D18+E18+F18+G18+H18+I18+J18+K18+L18+M18+N18+O18</f>
        <v>312</v>
      </c>
      <c r="D18" s="14">
        <v>8</v>
      </c>
      <c r="E18" s="14">
        <v>12</v>
      </c>
      <c r="F18" s="14">
        <v>47</v>
      </c>
      <c r="G18" s="14">
        <v>76</v>
      </c>
      <c r="H18" s="14">
        <v>52</v>
      </c>
      <c r="I18" s="14">
        <v>29</v>
      </c>
      <c r="J18" s="14">
        <v>5</v>
      </c>
      <c r="K18" s="14">
        <v>4</v>
      </c>
      <c r="L18" s="14">
        <v>5</v>
      </c>
      <c r="M18" s="14">
        <v>6</v>
      </c>
      <c r="N18" s="14">
        <v>41</v>
      </c>
      <c r="O18" s="14">
        <v>27</v>
      </c>
    </row>
    <row r="19" spans="1:21">
      <c r="A19" s="54" t="s">
        <v>51</v>
      </c>
      <c r="B19" s="50" t="s">
        <v>45</v>
      </c>
      <c r="C19" s="27">
        <v>222</v>
      </c>
      <c r="D19" s="14">
        <v>0</v>
      </c>
      <c r="E19" s="14">
        <v>20</v>
      </c>
      <c r="F19" s="14">
        <v>21</v>
      </c>
      <c r="G19" s="14">
        <v>0</v>
      </c>
      <c r="H19" s="14">
        <v>58</v>
      </c>
      <c r="I19" s="14">
        <v>0</v>
      </c>
      <c r="J19" s="14">
        <v>17</v>
      </c>
      <c r="K19" s="14">
        <v>0</v>
      </c>
      <c r="L19" s="14">
        <v>26</v>
      </c>
      <c r="M19" s="14">
        <v>0</v>
      </c>
      <c r="N19" s="14">
        <v>41</v>
      </c>
      <c r="O19" s="14">
        <v>39</v>
      </c>
    </row>
    <row r="20" spans="1:21">
      <c r="A20" s="54" t="s">
        <v>58</v>
      </c>
      <c r="B20" s="50" t="s">
        <v>46</v>
      </c>
      <c r="C20" s="27">
        <f>+D20+E20+F20+G20+H20+I20+J20+K20+L20+M20+N20+O20</f>
        <v>119</v>
      </c>
      <c r="D20" s="14">
        <v>15</v>
      </c>
      <c r="E20" s="14">
        <v>11</v>
      </c>
      <c r="F20" s="14">
        <v>9</v>
      </c>
      <c r="G20" s="14">
        <v>10</v>
      </c>
      <c r="H20" s="14">
        <v>8</v>
      </c>
      <c r="I20" s="14">
        <v>9</v>
      </c>
      <c r="J20" s="14">
        <v>6</v>
      </c>
      <c r="K20" s="14">
        <v>8</v>
      </c>
      <c r="L20" s="14">
        <v>1</v>
      </c>
      <c r="M20" s="14">
        <v>1</v>
      </c>
      <c r="N20" s="14">
        <v>9</v>
      </c>
      <c r="O20" s="14">
        <v>32</v>
      </c>
    </row>
    <row r="21" spans="1:21">
      <c r="A21" s="55" t="s">
        <v>48</v>
      </c>
      <c r="B21" s="52" t="s">
        <v>47</v>
      </c>
      <c r="C21" s="29">
        <f>+D21+E21+F21+G21+H21+I21+J21+K21+L21+M21+N21+O21</f>
        <v>6</v>
      </c>
      <c r="D21" s="48">
        <v>3</v>
      </c>
      <c r="E21" s="48">
        <v>0</v>
      </c>
      <c r="F21" s="48">
        <v>0</v>
      </c>
      <c r="G21" s="48">
        <v>0</v>
      </c>
      <c r="H21" s="48">
        <v>0</v>
      </c>
      <c r="I21" s="48">
        <v>3</v>
      </c>
      <c r="J21" s="48">
        <v>0</v>
      </c>
      <c r="K21" s="48">
        <v>0</v>
      </c>
      <c r="L21" s="48">
        <v>0</v>
      </c>
      <c r="M21" s="48">
        <v>0</v>
      </c>
      <c r="N21" s="48">
        <v>0</v>
      </c>
      <c r="O21" s="48">
        <v>0</v>
      </c>
    </row>
    <row r="22" spans="1:21" ht="12.75" customHeight="1">
      <c r="A22" s="75" t="s">
        <v>36</v>
      </c>
      <c r="B22" s="75"/>
      <c r="C22" s="75"/>
    </row>
    <row r="23" spans="1:21" ht="12.75" customHeight="1">
      <c r="A23" s="76" t="s">
        <v>60</v>
      </c>
      <c r="B23" s="76"/>
      <c r="C23" s="76"/>
      <c r="D23" s="76"/>
      <c r="E23" s="76"/>
    </row>
    <row r="24" spans="1:21" ht="12.75" customHeight="1">
      <c r="A24" s="30" t="s">
        <v>61</v>
      </c>
      <c r="B24" s="30"/>
      <c r="C24" s="30"/>
      <c r="D24" s="30"/>
      <c r="E24" s="30"/>
    </row>
    <row r="27" spans="1:21" ht="12.75" customHeight="1"/>
    <row r="56" spans="1:15">
      <c r="A56" s="13"/>
      <c r="B56" s="13"/>
      <c r="C56" s="32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</row>
  </sheetData>
  <mergeCells count="3">
    <mergeCell ref="A1:O1"/>
    <mergeCell ref="A22:C22"/>
    <mergeCell ref="A23:E2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82"/>
  <sheetViews>
    <sheetView topLeftCell="A19" workbookViewId="0">
      <selection activeCell="F47" sqref="F47"/>
    </sheetView>
  </sheetViews>
  <sheetFormatPr baseColWidth="10" defaultColWidth="10.28515625" defaultRowHeight="12.75"/>
  <cols>
    <col min="1" max="1" width="28" style="3" customWidth="1"/>
    <col min="2" max="2" width="18.28515625" style="3" customWidth="1"/>
    <col min="3" max="3" width="15.85546875" style="3" customWidth="1"/>
    <col min="4" max="6" width="8.7109375" style="3" bestFit="1" customWidth="1"/>
    <col min="7" max="10" width="8.140625" style="3" customWidth="1"/>
    <col min="11" max="11" width="9.42578125" style="3" customWidth="1"/>
    <col min="12" max="12" width="13.28515625" style="3" customWidth="1"/>
    <col min="13" max="14" width="11" style="3" customWidth="1"/>
    <col min="15" max="15" width="11.7109375" style="3" customWidth="1"/>
    <col min="16" max="16" width="12.42578125" style="3" customWidth="1"/>
    <col min="17" max="17" width="14.42578125" style="3" bestFit="1" customWidth="1"/>
    <col min="18" max="16384" width="10.28515625" style="3"/>
  </cols>
  <sheetData>
    <row r="2" spans="1:22" ht="26.25" customHeight="1">
      <c r="A2" s="74" t="s">
        <v>50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1"/>
      <c r="Q2" s="1"/>
      <c r="R2" s="2"/>
      <c r="S2" s="2"/>
      <c r="T2" s="2"/>
      <c r="U2" s="2"/>
      <c r="V2" s="2"/>
    </row>
    <row r="3" spans="1:2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6"/>
      <c r="S3" s="6"/>
      <c r="T3" s="6"/>
      <c r="U3" s="6"/>
      <c r="V3" s="7"/>
    </row>
    <row r="4" spans="1:22">
      <c r="A4" s="8" t="s">
        <v>0</v>
      </c>
      <c r="B4" s="8" t="s">
        <v>38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  <c r="M4" s="9" t="s">
        <v>11</v>
      </c>
      <c r="N4" s="9" t="s">
        <v>12</v>
      </c>
      <c r="O4" s="9" t="s">
        <v>13</v>
      </c>
      <c r="P4" s="10"/>
    </row>
    <row r="5" spans="1:22">
      <c r="A5" s="11" t="s">
        <v>29</v>
      </c>
      <c r="B5" s="11"/>
      <c r="C5" s="12">
        <f t="shared" ref="C5:O5" si="0">SUM(C6:C24)</f>
        <v>72105</v>
      </c>
      <c r="D5" s="39">
        <f t="shared" si="0"/>
        <v>9043</v>
      </c>
      <c r="E5" s="12">
        <f t="shared" si="0"/>
        <v>3753</v>
      </c>
      <c r="F5" s="12">
        <f t="shared" si="0"/>
        <v>4822</v>
      </c>
      <c r="G5" s="12">
        <f t="shared" si="0"/>
        <v>5641</v>
      </c>
      <c r="H5" s="12">
        <f t="shared" si="0"/>
        <v>4847</v>
      </c>
      <c r="I5" s="12">
        <f t="shared" si="0"/>
        <v>6434</v>
      </c>
      <c r="J5" s="12">
        <f t="shared" si="0"/>
        <v>9575</v>
      </c>
      <c r="K5" s="12">
        <f t="shared" si="0"/>
        <v>7374</v>
      </c>
      <c r="L5" s="12">
        <f t="shared" si="0"/>
        <v>3735</v>
      </c>
      <c r="M5" s="12">
        <f t="shared" si="0"/>
        <v>3814</v>
      </c>
      <c r="N5" s="12">
        <f t="shared" si="0"/>
        <v>5929</v>
      </c>
      <c r="O5" s="12">
        <f t="shared" si="0"/>
        <v>7138</v>
      </c>
      <c r="P5" s="10"/>
    </row>
    <row r="6" spans="1:22" ht="13.5">
      <c r="A6" s="13" t="s">
        <v>27</v>
      </c>
      <c r="B6" s="13" t="s">
        <v>39</v>
      </c>
      <c r="C6" s="27">
        <f t="shared" ref="C6:C24" si="1">SUM(D6:O6)</f>
        <v>49602</v>
      </c>
      <c r="D6" s="14">
        <v>7255</v>
      </c>
      <c r="E6" s="14">
        <v>2300</v>
      </c>
      <c r="F6" s="14">
        <v>2083</v>
      </c>
      <c r="G6" s="14">
        <v>3923</v>
      </c>
      <c r="H6" s="14">
        <v>3680</v>
      </c>
      <c r="I6" s="14">
        <v>5139</v>
      </c>
      <c r="J6" s="14">
        <v>8153</v>
      </c>
      <c r="K6" s="14">
        <v>6061</v>
      </c>
      <c r="L6" s="14">
        <v>2929</v>
      </c>
      <c r="M6" s="14">
        <v>2788</v>
      </c>
      <c r="N6" s="14">
        <v>3361</v>
      </c>
      <c r="O6" s="14">
        <v>1930</v>
      </c>
      <c r="P6" s="10"/>
      <c r="Q6" s="15"/>
      <c r="R6" s="15"/>
    </row>
    <row r="7" spans="1:22" ht="13.5">
      <c r="A7" s="13" t="s">
        <v>59</v>
      </c>
      <c r="B7" s="13" t="s">
        <v>39</v>
      </c>
      <c r="C7" s="27">
        <f t="shared" si="1"/>
        <v>7098</v>
      </c>
      <c r="D7" s="14">
        <v>1068</v>
      </c>
      <c r="E7" s="14">
        <v>210</v>
      </c>
      <c r="F7" s="14">
        <v>441</v>
      </c>
      <c r="G7" s="14">
        <v>672</v>
      </c>
      <c r="H7" s="14">
        <v>374</v>
      </c>
      <c r="I7" s="14">
        <v>718</v>
      </c>
      <c r="J7" s="14">
        <v>956</v>
      </c>
      <c r="K7" s="14">
        <v>929</v>
      </c>
      <c r="L7" s="14">
        <v>409</v>
      </c>
      <c r="M7" s="14">
        <v>429</v>
      </c>
      <c r="N7" s="14">
        <v>458</v>
      </c>
      <c r="O7" s="14">
        <v>434</v>
      </c>
      <c r="P7" s="10"/>
      <c r="Q7" s="16"/>
      <c r="R7" s="15"/>
    </row>
    <row r="8" spans="1:22" ht="12.75" customHeight="1">
      <c r="A8" s="13" t="s">
        <v>35</v>
      </c>
      <c r="B8" s="13" t="s">
        <v>41</v>
      </c>
      <c r="C8" s="27">
        <f t="shared" si="1"/>
        <v>5710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5</v>
      </c>
      <c r="L8" s="14">
        <v>9</v>
      </c>
      <c r="M8" s="14">
        <v>179</v>
      </c>
      <c r="N8" s="14">
        <v>1503</v>
      </c>
      <c r="O8" s="14">
        <v>4014</v>
      </c>
      <c r="P8" s="10"/>
      <c r="Q8" s="16"/>
      <c r="R8" s="15"/>
    </row>
    <row r="9" spans="1:22">
      <c r="A9" s="13" t="s">
        <v>14</v>
      </c>
      <c r="B9" s="13" t="s">
        <v>41</v>
      </c>
      <c r="C9" s="27">
        <f t="shared" si="1"/>
        <v>1799</v>
      </c>
      <c r="D9" s="14">
        <v>123</v>
      </c>
      <c r="E9" s="14">
        <v>331</v>
      </c>
      <c r="F9" s="14">
        <v>666</v>
      </c>
      <c r="G9" s="14">
        <v>214</v>
      </c>
      <c r="H9" s="14">
        <v>46</v>
      </c>
      <c r="I9" s="14">
        <v>50</v>
      </c>
      <c r="J9" s="14">
        <v>28</v>
      </c>
      <c r="K9" s="14">
        <v>15</v>
      </c>
      <c r="L9" s="14">
        <v>16</v>
      </c>
      <c r="M9" s="14">
        <v>39</v>
      </c>
      <c r="N9" s="14">
        <v>122</v>
      </c>
      <c r="O9" s="14">
        <v>149</v>
      </c>
      <c r="P9" s="10"/>
    </row>
    <row r="10" spans="1:22" ht="13.5">
      <c r="A10" s="13" t="s">
        <v>21</v>
      </c>
      <c r="B10" s="13" t="s">
        <v>34</v>
      </c>
      <c r="C10" s="27">
        <f t="shared" si="1"/>
        <v>1503</v>
      </c>
      <c r="D10" s="14">
        <v>77</v>
      </c>
      <c r="E10" s="14">
        <v>94</v>
      </c>
      <c r="F10" s="14">
        <v>200</v>
      </c>
      <c r="G10" s="14">
        <v>141</v>
      </c>
      <c r="H10" s="14">
        <v>116</v>
      </c>
      <c r="I10" s="14">
        <v>119</v>
      </c>
      <c r="J10" s="14">
        <v>139</v>
      </c>
      <c r="K10" s="14">
        <v>130</v>
      </c>
      <c r="L10" s="14">
        <v>119</v>
      </c>
      <c r="M10" s="14">
        <v>130</v>
      </c>
      <c r="N10" s="14">
        <v>98</v>
      </c>
      <c r="O10" s="14">
        <v>140</v>
      </c>
      <c r="P10" s="10"/>
      <c r="Q10" s="15"/>
    </row>
    <row r="11" spans="1:22" ht="13.5">
      <c r="A11" s="13" t="s">
        <v>54</v>
      </c>
      <c r="B11" s="13" t="s">
        <v>34</v>
      </c>
      <c r="C11" s="27">
        <f t="shared" si="1"/>
        <v>1074</v>
      </c>
      <c r="D11" s="14">
        <v>110</v>
      </c>
      <c r="E11" s="14">
        <v>330</v>
      </c>
      <c r="F11" s="14">
        <v>625</v>
      </c>
      <c r="G11" s="14">
        <v>0</v>
      </c>
      <c r="H11" s="14">
        <v>0</v>
      </c>
      <c r="I11" s="14">
        <v>1</v>
      </c>
      <c r="J11" s="14">
        <v>0</v>
      </c>
      <c r="K11" s="14">
        <v>0</v>
      </c>
      <c r="L11" s="14">
        <v>0</v>
      </c>
      <c r="M11" s="14">
        <v>0</v>
      </c>
      <c r="N11" s="14">
        <v>5</v>
      </c>
      <c r="O11" s="14">
        <v>3</v>
      </c>
      <c r="P11" s="10"/>
      <c r="Q11" s="15"/>
    </row>
    <row r="12" spans="1:22" ht="13.5">
      <c r="A12" s="13" t="s">
        <v>17</v>
      </c>
      <c r="B12" s="13" t="s">
        <v>44</v>
      </c>
      <c r="C12" s="27">
        <f t="shared" si="1"/>
        <v>861</v>
      </c>
      <c r="D12" s="14">
        <v>77</v>
      </c>
      <c r="E12" s="14">
        <v>93</v>
      </c>
      <c r="F12" s="14">
        <v>102</v>
      </c>
      <c r="G12" s="14">
        <v>125</v>
      </c>
      <c r="H12" s="14">
        <v>84</v>
      </c>
      <c r="I12" s="14">
        <v>67</v>
      </c>
      <c r="J12" s="14">
        <v>44</v>
      </c>
      <c r="K12" s="14">
        <v>53</v>
      </c>
      <c r="L12" s="14">
        <v>22</v>
      </c>
      <c r="M12" s="14">
        <v>32</v>
      </c>
      <c r="N12" s="14">
        <v>55</v>
      </c>
      <c r="O12" s="14">
        <v>107</v>
      </c>
      <c r="P12" s="10"/>
      <c r="Q12" s="16"/>
    </row>
    <row r="13" spans="1:22">
      <c r="A13" s="13" t="s">
        <v>57</v>
      </c>
      <c r="B13" s="13" t="s">
        <v>34</v>
      </c>
      <c r="C13" s="27">
        <f t="shared" si="1"/>
        <v>666</v>
      </c>
      <c r="D13" s="14">
        <v>48</v>
      </c>
      <c r="E13" s="14">
        <v>84</v>
      </c>
      <c r="F13" s="14">
        <v>80</v>
      </c>
      <c r="G13" s="14">
        <v>49</v>
      </c>
      <c r="H13" s="14">
        <v>52</v>
      </c>
      <c r="I13" s="14">
        <v>44</v>
      </c>
      <c r="J13" s="14">
        <v>76</v>
      </c>
      <c r="K13" s="14">
        <v>30</v>
      </c>
      <c r="L13" s="14">
        <v>67</v>
      </c>
      <c r="M13" s="14">
        <v>27</v>
      </c>
      <c r="N13" s="14">
        <v>50</v>
      </c>
      <c r="O13" s="14">
        <v>59</v>
      </c>
      <c r="P13" s="10"/>
    </row>
    <row r="14" spans="1:22">
      <c r="A14" s="13" t="s">
        <v>23</v>
      </c>
      <c r="B14" s="13" t="s">
        <v>44</v>
      </c>
      <c r="C14" s="27">
        <f t="shared" si="1"/>
        <v>606</v>
      </c>
      <c r="D14" s="14">
        <v>52</v>
      </c>
      <c r="E14" s="14">
        <v>54</v>
      </c>
      <c r="F14" s="14">
        <v>46</v>
      </c>
      <c r="G14" s="14">
        <v>124</v>
      </c>
      <c r="H14" s="14">
        <v>16</v>
      </c>
      <c r="I14" s="14">
        <v>40</v>
      </c>
      <c r="J14" s="14">
        <v>38</v>
      </c>
      <c r="K14" s="14">
        <v>24</v>
      </c>
      <c r="L14" s="14">
        <v>39</v>
      </c>
      <c r="M14" s="14">
        <v>28</v>
      </c>
      <c r="N14" s="14">
        <v>79</v>
      </c>
      <c r="O14" s="14">
        <v>66</v>
      </c>
      <c r="P14" s="10"/>
    </row>
    <row r="15" spans="1:22">
      <c r="A15" s="13" t="s">
        <v>25</v>
      </c>
      <c r="B15" s="13" t="s">
        <v>32</v>
      </c>
      <c r="C15" s="27">
        <f t="shared" si="1"/>
        <v>554</v>
      </c>
      <c r="D15" s="41">
        <v>22</v>
      </c>
      <c r="E15" s="41">
        <v>86</v>
      </c>
      <c r="F15" s="14">
        <v>114</v>
      </c>
      <c r="G15" s="14">
        <v>92</v>
      </c>
      <c r="H15" s="14">
        <v>61</v>
      </c>
      <c r="I15" s="14">
        <v>20</v>
      </c>
      <c r="J15" s="14">
        <v>25</v>
      </c>
      <c r="K15" s="14">
        <v>20</v>
      </c>
      <c r="L15" s="14">
        <v>21</v>
      </c>
      <c r="M15" s="14">
        <v>21</v>
      </c>
      <c r="N15" s="14">
        <v>52</v>
      </c>
      <c r="O15" s="14">
        <v>20</v>
      </c>
      <c r="P15" s="10"/>
    </row>
    <row r="16" spans="1:22">
      <c r="A16" s="13" t="s">
        <v>15</v>
      </c>
      <c r="B16" s="13" t="s">
        <v>43</v>
      </c>
      <c r="C16" s="27">
        <f t="shared" si="1"/>
        <v>508</v>
      </c>
      <c r="D16" s="14">
        <v>44</v>
      </c>
      <c r="E16" s="14">
        <v>21</v>
      </c>
      <c r="F16" s="14">
        <v>30</v>
      </c>
      <c r="G16" s="14">
        <v>57</v>
      </c>
      <c r="H16" s="14">
        <v>138</v>
      </c>
      <c r="I16" s="14">
        <v>51</v>
      </c>
      <c r="J16" s="14">
        <v>29</v>
      </c>
      <c r="K16" s="14">
        <v>29</v>
      </c>
      <c r="L16" s="14">
        <v>20</v>
      </c>
      <c r="M16" s="14">
        <v>32</v>
      </c>
      <c r="N16" s="14">
        <v>41</v>
      </c>
      <c r="O16" s="14">
        <v>16</v>
      </c>
      <c r="P16" s="10"/>
    </row>
    <row r="17" spans="1:20">
      <c r="A17" s="13" t="s">
        <v>18</v>
      </c>
      <c r="B17" s="13" t="s">
        <v>32</v>
      </c>
      <c r="C17" s="27">
        <f t="shared" si="1"/>
        <v>505</v>
      </c>
      <c r="D17" s="14">
        <v>88</v>
      </c>
      <c r="E17" s="14">
        <v>15</v>
      </c>
      <c r="F17" s="14">
        <v>157</v>
      </c>
      <c r="G17" s="14">
        <v>87</v>
      </c>
      <c r="H17" s="14">
        <v>70</v>
      </c>
      <c r="I17" s="14">
        <v>31</v>
      </c>
      <c r="J17" s="14">
        <v>7</v>
      </c>
      <c r="K17" s="14">
        <v>9</v>
      </c>
      <c r="L17" s="14">
        <v>0</v>
      </c>
      <c r="M17" s="14">
        <v>8</v>
      </c>
      <c r="N17" s="14">
        <v>2</v>
      </c>
      <c r="O17" s="14">
        <v>31</v>
      </c>
      <c r="P17" s="10"/>
      <c r="Q17" s="18"/>
      <c r="R17" s="18"/>
      <c r="S17" s="18"/>
      <c r="T17" s="18"/>
    </row>
    <row r="18" spans="1:20">
      <c r="A18" s="13" t="s">
        <v>16</v>
      </c>
      <c r="B18" s="13" t="s">
        <v>44</v>
      </c>
      <c r="C18" s="27">
        <f t="shared" si="1"/>
        <v>406</v>
      </c>
      <c r="D18" s="14">
        <v>45</v>
      </c>
      <c r="E18" s="14">
        <v>49</v>
      </c>
      <c r="F18" s="14">
        <v>86</v>
      </c>
      <c r="G18" s="14">
        <v>70</v>
      </c>
      <c r="H18" s="14">
        <v>48</v>
      </c>
      <c r="I18" s="14">
        <v>25</v>
      </c>
      <c r="J18" s="14">
        <v>18</v>
      </c>
      <c r="K18" s="14">
        <v>7</v>
      </c>
      <c r="L18" s="14">
        <v>11</v>
      </c>
      <c r="M18" s="14">
        <v>19</v>
      </c>
      <c r="N18" s="14">
        <v>6</v>
      </c>
      <c r="O18" s="14">
        <v>22</v>
      </c>
      <c r="P18" s="10"/>
      <c r="Q18" s="18"/>
      <c r="R18" s="18"/>
      <c r="S18" s="18"/>
      <c r="T18" s="18"/>
    </row>
    <row r="19" spans="1:20">
      <c r="A19" s="13" t="s">
        <v>24</v>
      </c>
      <c r="B19" s="13" t="s">
        <v>33</v>
      </c>
      <c r="C19" s="27">
        <f t="shared" si="1"/>
        <v>398</v>
      </c>
      <c r="D19" s="14">
        <v>6</v>
      </c>
      <c r="E19" s="14">
        <v>13</v>
      </c>
      <c r="F19" s="14">
        <v>41</v>
      </c>
      <c r="G19" s="14">
        <v>16</v>
      </c>
      <c r="H19" s="14">
        <v>75</v>
      </c>
      <c r="I19" s="14">
        <v>73</v>
      </c>
      <c r="J19" s="14">
        <v>23</v>
      </c>
      <c r="K19" s="14">
        <v>19</v>
      </c>
      <c r="L19" s="14">
        <v>31</v>
      </c>
      <c r="M19" s="14">
        <v>17</v>
      </c>
      <c r="N19" s="14">
        <v>35</v>
      </c>
      <c r="O19" s="14">
        <v>49</v>
      </c>
      <c r="P19" s="10"/>
      <c r="Q19" s="18"/>
      <c r="R19" s="18"/>
      <c r="S19" s="18"/>
      <c r="T19" s="18"/>
    </row>
    <row r="20" spans="1:20">
      <c r="A20" s="13" t="s">
        <v>26</v>
      </c>
      <c r="B20" s="13" t="s">
        <v>44</v>
      </c>
      <c r="C20" s="27">
        <f t="shared" si="1"/>
        <v>273</v>
      </c>
      <c r="D20" s="14">
        <v>3</v>
      </c>
      <c r="E20" s="14">
        <v>2</v>
      </c>
      <c r="F20" s="14">
        <v>44</v>
      </c>
      <c r="G20" s="14">
        <v>9</v>
      </c>
      <c r="H20" s="14">
        <v>27</v>
      </c>
      <c r="I20" s="14">
        <v>34</v>
      </c>
      <c r="J20" s="14">
        <v>15</v>
      </c>
      <c r="K20" s="14">
        <v>8</v>
      </c>
      <c r="L20" s="14">
        <v>8</v>
      </c>
      <c r="M20" s="14">
        <v>29</v>
      </c>
      <c r="N20" s="14">
        <v>34</v>
      </c>
      <c r="O20" s="14">
        <v>60</v>
      </c>
      <c r="P20" s="10"/>
      <c r="Q20" s="18"/>
      <c r="R20" s="18"/>
      <c r="S20" s="18"/>
      <c r="T20" s="18"/>
    </row>
    <row r="21" spans="1:20">
      <c r="A21" s="13" t="s">
        <v>20</v>
      </c>
      <c r="B21" s="13" t="s">
        <v>34</v>
      </c>
      <c r="C21" s="27">
        <f t="shared" si="1"/>
        <v>252</v>
      </c>
      <c r="D21" s="41">
        <v>16</v>
      </c>
      <c r="E21" s="41">
        <v>48</v>
      </c>
      <c r="F21" s="14">
        <v>38</v>
      </c>
      <c r="G21" s="14">
        <v>25</v>
      </c>
      <c r="H21" s="14">
        <v>34</v>
      </c>
      <c r="I21" s="14">
        <v>13</v>
      </c>
      <c r="J21" s="14">
        <v>12</v>
      </c>
      <c r="K21" s="14">
        <v>20</v>
      </c>
      <c r="L21" s="14">
        <v>17</v>
      </c>
      <c r="M21" s="14">
        <v>13</v>
      </c>
      <c r="N21" s="14">
        <v>1</v>
      </c>
      <c r="O21" s="14">
        <v>15</v>
      </c>
      <c r="P21" s="10"/>
      <c r="Q21" s="18"/>
      <c r="R21" s="18"/>
      <c r="S21" s="18"/>
      <c r="T21" s="18"/>
    </row>
    <row r="22" spans="1:20">
      <c r="A22" s="13" t="s">
        <v>19</v>
      </c>
      <c r="B22" s="13" t="s">
        <v>42</v>
      </c>
      <c r="C22" s="27">
        <f t="shared" si="1"/>
        <v>122</v>
      </c>
      <c r="D22" s="14">
        <v>4</v>
      </c>
      <c r="E22" s="14">
        <v>9</v>
      </c>
      <c r="F22" s="14">
        <v>62</v>
      </c>
      <c r="G22" s="14">
        <v>11</v>
      </c>
      <c r="H22" s="14">
        <v>8</v>
      </c>
      <c r="I22" s="14">
        <v>3</v>
      </c>
      <c r="J22" s="14">
        <v>2</v>
      </c>
      <c r="K22" s="14">
        <v>2</v>
      </c>
      <c r="L22" s="14">
        <v>4</v>
      </c>
      <c r="M22" s="14">
        <v>7</v>
      </c>
      <c r="N22" s="14">
        <v>5</v>
      </c>
      <c r="O22" s="14">
        <v>5</v>
      </c>
      <c r="P22" s="10"/>
    </row>
    <row r="23" spans="1:20">
      <c r="A23" s="13" t="s">
        <v>58</v>
      </c>
      <c r="B23" s="13" t="s">
        <v>46</v>
      </c>
      <c r="C23" s="27">
        <f t="shared" si="1"/>
        <v>118</v>
      </c>
      <c r="D23" s="14">
        <v>4</v>
      </c>
      <c r="E23" s="14">
        <v>14</v>
      </c>
      <c r="F23" s="14">
        <v>7</v>
      </c>
      <c r="G23" s="14">
        <v>22</v>
      </c>
      <c r="H23" s="14">
        <v>1</v>
      </c>
      <c r="I23" s="14">
        <v>4</v>
      </c>
      <c r="J23" s="14">
        <v>4</v>
      </c>
      <c r="K23" s="14">
        <v>9</v>
      </c>
      <c r="L23" s="14">
        <v>7</v>
      </c>
      <c r="M23" s="14">
        <v>15</v>
      </c>
      <c r="N23" s="14">
        <v>17</v>
      </c>
      <c r="O23" s="14">
        <v>14</v>
      </c>
      <c r="P23" s="10"/>
    </row>
    <row r="24" spans="1:20">
      <c r="A24" s="21" t="s">
        <v>22</v>
      </c>
      <c r="B24" s="21" t="s">
        <v>55</v>
      </c>
      <c r="C24" s="29">
        <f t="shared" si="1"/>
        <v>50</v>
      </c>
      <c r="D24" s="48">
        <v>1</v>
      </c>
      <c r="E24" s="48">
        <v>0</v>
      </c>
      <c r="F24" s="48">
        <v>0</v>
      </c>
      <c r="G24" s="48">
        <v>4</v>
      </c>
      <c r="H24" s="48">
        <v>17</v>
      </c>
      <c r="I24" s="48">
        <v>2</v>
      </c>
      <c r="J24" s="48">
        <v>6</v>
      </c>
      <c r="K24" s="48">
        <v>4</v>
      </c>
      <c r="L24" s="48">
        <v>6</v>
      </c>
      <c r="M24" s="48">
        <v>1</v>
      </c>
      <c r="N24" s="48">
        <v>5</v>
      </c>
      <c r="O24" s="48">
        <v>4</v>
      </c>
      <c r="P24" s="10"/>
    </row>
    <row r="25" spans="1:20" ht="12.75" customHeight="1">
      <c r="A25" s="22" t="s">
        <v>28</v>
      </c>
      <c r="B25" s="22"/>
      <c r="C25" s="24"/>
      <c r="D25" s="24"/>
      <c r="E25" s="24"/>
      <c r="F25" s="24"/>
      <c r="G25" s="24"/>
      <c r="H25" s="24"/>
      <c r="I25" s="24"/>
      <c r="J25" s="23"/>
      <c r="K25" s="23"/>
      <c r="L25" s="23"/>
      <c r="M25" s="23"/>
      <c r="N25" s="23"/>
      <c r="O25" s="23"/>
      <c r="P25" s="20"/>
      <c r="Q25" s="16"/>
    </row>
    <row r="26" spans="1:20" ht="12.75" customHeight="1">
      <c r="A26" s="22" t="s">
        <v>60</v>
      </c>
      <c r="B26" s="22"/>
      <c r="C26" s="24"/>
      <c r="D26" s="24"/>
      <c r="E26" s="24"/>
      <c r="F26" s="24"/>
      <c r="G26" s="24"/>
      <c r="H26" s="24"/>
      <c r="I26" s="24"/>
      <c r="J26" s="23"/>
      <c r="K26" s="23"/>
      <c r="L26" s="23"/>
      <c r="M26" s="23"/>
      <c r="N26" s="23"/>
      <c r="O26" s="23"/>
      <c r="P26" s="20"/>
      <c r="Q26" s="16"/>
    </row>
    <row r="27" spans="1:20" ht="13.5">
      <c r="A27" s="25" t="s">
        <v>61</v>
      </c>
      <c r="B27" s="25"/>
      <c r="C27" s="26"/>
      <c r="D27" s="26"/>
      <c r="E27" s="26"/>
      <c r="F27" s="26"/>
      <c r="G27" s="26"/>
      <c r="H27" s="26"/>
      <c r="I27" s="26"/>
      <c r="J27" s="14"/>
      <c r="K27" s="14"/>
      <c r="L27" s="14"/>
      <c r="M27" s="14"/>
      <c r="N27" s="14"/>
      <c r="O27" s="14"/>
      <c r="P27" s="20"/>
      <c r="Q27" s="16"/>
    </row>
    <row r="28" spans="1:20" ht="13.5">
      <c r="A28" s="53"/>
      <c r="B28" s="53"/>
      <c r="C28" s="27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20"/>
      <c r="Q28" s="16"/>
    </row>
    <row r="29" spans="1:20" ht="13.5">
      <c r="A29" s="53"/>
      <c r="B29" s="53"/>
      <c r="C29" s="12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20"/>
      <c r="Q29" s="16"/>
    </row>
    <row r="30" spans="1:20" ht="13.5" customHeight="1">
      <c r="A30" s="20"/>
      <c r="B30" s="16"/>
    </row>
    <row r="31" spans="1:20" ht="13.5">
      <c r="A31" s="16"/>
      <c r="B31" s="20"/>
      <c r="C31" s="16"/>
    </row>
    <row r="32" spans="1:20" ht="13.5">
      <c r="A32" s="16"/>
      <c r="B32" s="20"/>
      <c r="C32" s="16"/>
    </row>
    <row r="34" spans="1:6">
      <c r="A34" s="28"/>
      <c r="B34" s="28"/>
      <c r="C34" s="28"/>
      <c r="D34" s="28"/>
      <c r="E34" s="28"/>
      <c r="F34" s="28"/>
    </row>
    <row r="35" spans="1:6">
      <c r="A35" s="28"/>
      <c r="B35" s="28"/>
      <c r="C35" s="28"/>
      <c r="D35" s="28"/>
      <c r="E35" s="28"/>
      <c r="F35" s="28"/>
    </row>
    <row r="36" spans="1:6">
      <c r="A36" s="28"/>
      <c r="B36" s="28"/>
      <c r="C36" s="28"/>
      <c r="D36" s="28"/>
      <c r="E36" s="28"/>
      <c r="F36" s="28"/>
    </row>
    <row r="37" spans="1:6">
      <c r="A37" s="28"/>
      <c r="B37" s="28"/>
      <c r="C37" s="28"/>
      <c r="D37" s="28"/>
      <c r="E37" s="28"/>
      <c r="F37" s="28"/>
    </row>
    <row r="38" spans="1:6">
      <c r="A38" s="28"/>
      <c r="B38" s="28"/>
      <c r="C38" s="28"/>
      <c r="D38" s="28"/>
      <c r="E38" s="28"/>
      <c r="F38" s="28"/>
    </row>
    <row r="39" spans="1:6">
      <c r="A39" s="28"/>
      <c r="B39" s="28"/>
      <c r="C39" s="28"/>
      <c r="D39" s="28"/>
      <c r="E39" s="28"/>
      <c r="F39" s="28"/>
    </row>
    <row r="40" spans="1:6">
      <c r="A40" s="28"/>
      <c r="B40" s="28"/>
      <c r="C40" s="28"/>
      <c r="D40" s="28"/>
      <c r="E40" s="28"/>
      <c r="F40" s="28"/>
    </row>
    <row r="41" spans="1:6">
      <c r="A41" s="28"/>
      <c r="B41" s="28"/>
      <c r="C41" s="28"/>
      <c r="D41" s="28"/>
      <c r="E41" s="28"/>
      <c r="F41" s="28"/>
    </row>
    <row r="42" spans="1:6">
      <c r="A42" s="28"/>
      <c r="B42" s="28"/>
      <c r="C42" s="28"/>
      <c r="D42" s="28"/>
      <c r="E42" s="28"/>
      <c r="F42" s="28"/>
    </row>
    <row r="43" spans="1:6">
      <c r="A43" s="28"/>
      <c r="B43" s="28"/>
      <c r="C43" s="28"/>
      <c r="D43" s="28"/>
      <c r="E43" s="28"/>
      <c r="F43" s="28"/>
    </row>
    <row r="56" spans="1:12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</row>
    <row r="57" spans="1:12">
      <c r="A57" s="43"/>
      <c r="B57" s="43"/>
      <c r="C57" s="43"/>
      <c r="D57" s="43"/>
      <c r="E57" s="43"/>
      <c r="F57" s="43"/>
      <c r="G57" s="14"/>
      <c r="H57" s="14"/>
      <c r="I57" s="14"/>
      <c r="J57" s="14"/>
      <c r="K57" s="14"/>
      <c r="L57" s="14"/>
    </row>
    <row r="58" spans="1:12">
      <c r="J58" s="31"/>
    </row>
    <row r="81" spans="1:10">
      <c r="A81" s="33"/>
    </row>
    <row r="82" spans="1:10">
      <c r="C82" s="27"/>
      <c r="D82" s="27"/>
      <c r="E82" s="27"/>
      <c r="F82" s="27"/>
      <c r="G82" s="27"/>
      <c r="H82" s="27"/>
      <c r="I82" s="27"/>
      <c r="J82" s="27"/>
    </row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35"/>
  <sheetViews>
    <sheetView showGridLines="0" workbookViewId="0">
      <selection activeCell="C6" sqref="C6"/>
    </sheetView>
  </sheetViews>
  <sheetFormatPr baseColWidth="10" defaultColWidth="10.28515625" defaultRowHeight="12.75"/>
  <cols>
    <col min="1" max="1" width="30.42578125" style="3" customWidth="1"/>
    <col min="2" max="2" width="23.28515625" style="3" customWidth="1"/>
    <col min="3" max="3" width="7.140625" style="3" customWidth="1"/>
    <col min="4" max="6" width="8.7109375" style="3" bestFit="1" customWidth="1"/>
    <col min="7" max="10" width="7.28515625" style="3" customWidth="1"/>
    <col min="11" max="11" width="8.42578125" style="3" customWidth="1"/>
    <col min="12" max="12" width="12.140625" style="3" customWidth="1"/>
    <col min="13" max="15" width="9.7109375" style="3" customWidth="1"/>
    <col min="16" max="16384" width="10.28515625" style="3"/>
  </cols>
  <sheetData>
    <row r="2" spans="1:17" ht="26.25" customHeight="1">
      <c r="A2" s="74" t="s">
        <v>49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2"/>
      <c r="Q2" s="2"/>
    </row>
    <row r="3" spans="1:17" ht="9.1999999999999993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2"/>
      <c r="Q3" s="2"/>
    </row>
    <row r="4" spans="1:17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6"/>
      <c r="Q4" s="7"/>
    </row>
    <row r="5" spans="1:17">
      <c r="A5" s="8" t="s">
        <v>0</v>
      </c>
      <c r="B5" s="8" t="s">
        <v>38</v>
      </c>
      <c r="C5" s="62" t="s">
        <v>1</v>
      </c>
      <c r="D5" s="62" t="s">
        <v>2</v>
      </c>
      <c r="E5" s="62" t="s">
        <v>3</v>
      </c>
      <c r="F5" s="62" t="s">
        <v>4</v>
      </c>
      <c r="G5" s="62" t="s">
        <v>5</v>
      </c>
      <c r="H5" s="62" t="s">
        <v>6</v>
      </c>
      <c r="I5" s="62" t="s">
        <v>7</v>
      </c>
      <c r="J5" s="62" t="s">
        <v>8</v>
      </c>
      <c r="K5" s="62" t="s">
        <v>9</v>
      </c>
      <c r="L5" s="62" t="s">
        <v>10</v>
      </c>
      <c r="M5" s="62" t="s">
        <v>11</v>
      </c>
      <c r="N5" s="62" t="s">
        <v>12</v>
      </c>
      <c r="O5" s="62" t="s">
        <v>13</v>
      </c>
    </row>
    <row r="6" spans="1:17">
      <c r="A6" s="11" t="s">
        <v>29</v>
      </c>
      <c r="B6" s="11"/>
      <c r="C6" s="12">
        <f>SUM(D6:O6)</f>
        <v>93181</v>
      </c>
      <c r="D6" s="12">
        <v>17388</v>
      </c>
      <c r="E6" s="12">
        <v>12750</v>
      </c>
      <c r="F6" s="12">
        <v>11854</v>
      </c>
      <c r="G6" s="12">
        <v>5550</v>
      </c>
      <c r="H6" s="12">
        <v>3500</v>
      </c>
      <c r="I6" s="12">
        <v>6509</v>
      </c>
      <c r="J6" s="12">
        <v>8962</v>
      </c>
      <c r="K6" s="12">
        <f>SUM(K7:K26)</f>
        <v>6765</v>
      </c>
      <c r="L6" s="12">
        <f>SUM(L7:L26)</f>
        <v>2426</v>
      </c>
      <c r="M6" s="12">
        <f>SUM(M7:M26)</f>
        <v>3315</v>
      </c>
      <c r="N6" s="12">
        <f>SUM(N7:N26)</f>
        <v>6416</v>
      </c>
      <c r="O6" s="12">
        <f>SUM(O7:O26)</f>
        <v>7746</v>
      </c>
      <c r="P6" s="28"/>
    </row>
    <row r="7" spans="1:17">
      <c r="A7" s="4" t="s">
        <v>27</v>
      </c>
      <c r="B7" s="4" t="s">
        <v>39</v>
      </c>
      <c r="C7" s="12">
        <f>SUM(D7:O7)</f>
        <v>34047</v>
      </c>
      <c r="D7" s="14">
        <v>5948</v>
      </c>
      <c r="E7" s="14">
        <v>2127</v>
      </c>
      <c r="F7" s="14">
        <v>1853</v>
      </c>
      <c r="G7" s="14">
        <v>2744</v>
      </c>
      <c r="H7" s="14">
        <v>1995</v>
      </c>
      <c r="I7" s="14">
        <v>4901</v>
      </c>
      <c r="J7" s="14">
        <v>5708</v>
      </c>
      <c r="K7" s="14">
        <v>2498</v>
      </c>
      <c r="L7" s="14">
        <v>613</v>
      </c>
      <c r="M7" s="14">
        <v>1071</v>
      </c>
      <c r="N7" s="14">
        <v>2922</v>
      </c>
      <c r="O7" s="14">
        <v>1667</v>
      </c>
      <c r="P7" s="28"/>
    </row>
    <row r="8" spans="1:17">
      <c r="A8" s="4" t="s">
        <v>35</v>
      </c>
      <c r="B8" s="4" t="s">
        <v>41</v>
      </c>
      <c r="C8" s="12">
        <f t="shared" ref="C8:C26" si="0">SUM(D8:O8)</f>
        <v>30032</v>
      </c>
      <c r="D8" s="14">
        <v>8323</v>
      </c>
      <c r="E8" s="14">
        <v>8944</v>
      </c>
      <c r="F8" s="14">
        <v>8178</v>
      </c>
      <c r="G8" s="14">
        <v>637</v>
      </c>
      <c r="H8" s="14">
        <v>12</v>
      </c>
      <c r="I8" s="14">
        <v>11</v>
      </c>
      <c r="J8" s="14">
        <v>3</v>
      </c>
      <c r="K8" s="14">
        <v>4</v>
      </c>
      <c r="L8" s="14">
        <v>17</v>
      </c>
      <c r="M8" s="14">
        <v>5</v>
      </c>
      <c r="N8" s="14">
        <v>1637</v>
      </c>
      <c r="O8" s="14">
        <v>2261</v>
      </c>
      <c r="P8" s="28"/>
    </row>
    <row r="9" spans="1:17">
      <c r="A9" s="4" t="s">
        <v>54</v>
      </c>
      <c r="B9" s="4" t="s">
        <v>34</v>
      </c>
      <c r="C9" s="12">
        <v>11497</v>
      </c>
      <c r="D9" s="14">
        <v>0</v>
      </c>
      <c r="E9" s="14">
        <v>57</v>
      </c>
      <c r="F9" s="14">
        <v>0</v>
      </c>
      <c r="G9" s="14">
        <v>243</v>
      </c>
      <c r="H9" s="14">
        <v>295</v>
      </c>
      <c r="I9" s="14">
        <v>456</v>
      </c>
      <c r="J9" s="14">
        <v>1782</v>
      </c>
      <c r="K9" s="14">
        <v>2675</v>
      </c>
      <c r="L9" s="14">
        <v>1169</v>
      </c>
      <c r="M9" s="14">
        <v>1332</v>
      </c>
      <c r="N9" s="14">
        <v>772</v>
      </c>
      <c r="O9" s="14">
        <v>2716</v>
      </c>
      <c r="P9" s="28"/>
    </row>
    <row r="10" spans="1:17" ht="12.75" customHeight="1">
      <c r="A10" s="47" t="s">
        <v>59</v>
      </c>
      <c r="B10" s="47" t="s">
        <v>39</v>
      </c>
      <c r="C10" s="12">
        <f t="shared" si="0"/>
        <v>9323</v>
      </c>
      <c r="D10" s="14">
        <v>2429</v>
      </c>
      <c r="E10" s="14">
        <v>732</v>
      </c>
      <c r="F10" s="14">
        <v>651</v>
      </c>
      <c r="G10" s="14">
        <v>831</v>
      </c>
      <c r="H10" s="14">
        <v>399</v>
      </c>
      <c r="I10" s="14">
        <v>579</v>
      </c>
      <c r="J10" s="14">
        <v>972</v>
      </c>
      <c r="K10" s="14">
        <v>1070</v>
      </c>
      <c r="L10" s="14">
        <v>290</v>
      </c>
      <c r="M10" s="14">
        <v>458</v>
      </c>
      <c r="N10" s="14">
        <v>489</v>
      </c>
      <c r="O10" s="14">
        <v>423</v>
      </c>
      <c r="P10" s="28"/>
    </row>
    <row r="11" spans="1:17">
      <c r="A11" s="47" t="s">
        <v>21</v>
      </c>
      <c r="B11" s="47" t="s">
        <v>34</v>
      </c>
      <c r="C11" s="12">
        <f t="shared" si="0"/>
        <v>1240</v>
      </c>
      <c r="D11" s="14">
        <v>102</v>
      </c>
      <c r="E11" s="14">
        <v>110</v>
      </c>
      <c r="F11" s="14">
        <v>126</v>
      </c>
      <c r="G11" s="14">
        <v>85</v>
      </c>
      <c r="H11" s="14">
        <v>94</v>
      </c>
      <c r="I11" s="14">
        <v>87</v>
      </c>
      <c r="J11" s="14">
        <v>104</v>
      </c>
      <c r="K11" s="14">
        <v>160</v>
      </c>
      <c r="L11" s="14">
        <v>91</v>
      </c>
      <c r="M11" s="14">
        <v>84</v>
      </c>
      <c r="N11" s="14">
        <v>90</v>
      </c>
      <c r="O11" s="14">
        <v>107</v>
      </c>
      <c r="P11" s="28"/>
    </row>
    <row r="12" spans="1:17">
      <c r="A12" s="47" t="s">
        <v>17</v>
      </c>
      <c r="B12" s="47" t="s">
        <v>44</v>
      </c>
      <c r="C12" s="12">
        <f t="shared" si="0"/>
        <v>1111</v>
      </c>
      <c r="D12" s="14">
        <v>86</v>
      </c>
      <c r="E12" s="14">
        <v>133</v>
      </c>
      <c r="F12" s="14">
        <v>119</v>
      </c>
      <c r="G12" s="14">
        <v>225</v>
      </c>
      <c r="H12" s="14">
        <v>111</v>
      </c>
      <c r="I12" s="14">
        <v>90</v>
      </c>
      <c r="J12" s="14">
        <v>70</v>
      </c>
      <c r="K12" s="14">
        <v>41</v>
      </c>
      <c r="L12" s="14">
        <v>33</v>
      </c>
      <c r="M12" s="14">
        <v>39</v>
      </c>
      <c r="N12" s="14">
        <v>66</v>
      </c>
      <c r="O12" s="14">
        <v>98</v>
      </c>
      <c r="P12" s="28"/>
    </row>
    <row r="13" spans="1:17">
      <c r="A13" s="4" t="s">
        <v>25</v>
      </c>
      <c r="B13" s="4" t="s">
        <v>32</v>
      </c>
      <c r="C13" s="12">
        <f t="shared" si="0"/>
        <v>863</v>
      </c>
      <c r="D13" s="14">
        <v>60</v>
      </c>
      <c r="E13" s="14">
        <v>104</v>
      </c>
      <c r="F13" s="14">
        <v>258</v>
      </c>
      <c r="G13" s="14">
        <v>150</v>
      </c>
      <c r="H13" s="14">
        <v>108</v>
      </c>
      <c r="I13" s="14">
        <v>54</v>
      </c>
      <c r="J13" s="14">
        <v>23</v>
      </c>
      <c r="K13" s="14">
        <v>23</v>
      </c>
      <c r="L13" s="14">
        <v>8</v>
      </c>
      <c r="M13" s="14">
        <v>30</v>
      </c>
      <c r="N13" s="14">
        <v>16</v>
      </c>
      <c r="O13" s="14">
        <v>29</v>
      </c>
      <c r="P13" s="28"/>
    </row>
    <row r="14" spans="1:17">
      <c r="A14" s="4" t="s">
        <v>14</v>
      </c>
      <c r="B14" s="4" t="s">
        <v>41</v>
      </c>
      <c r="C14" s="12">
        <f t="shared" si="0"/>
        <v>820</v>
      </c>
      <c r="D14" s="14">
        <v>118</v>
      </c>
      <c r="E14" s="14">
        <v>138</v>
      </c>
      <c r="F14" s="14">
        <v>75</v>
      </c>
      <c r="G14" s="14">
        <v>124</v>
      </c>
      <c r="H14" s="14">
        <v>69</v>
      </c>
      <c r="I14" s="14">
        <v>40</v>
      </c>
      <c r="J14" s="14">
        <v>18</v>
      </c>
      <c r="K14" s="14">
        <v>11</v>
      </c>
      <c r="L14" s="14">
        <v>33</v>
      </c>
      <c r="M14" s="14">
        <v>25</v>
      </c>
      <c r="N14" s="14">
        <v>105</v>
      </c>
      <c r="O14" s="14">
        <v>64</v>
      </c>
      <c r="P14" s="28"/>
    </row>
    <row r="15" spans="1:17">
      <c r="A15" s="4" t="s">
        <v>23</v>
      </c>
      <c r="B15" s="4" t="s">
        <v>44</v>
      </c>
      <c r="C15" s="12">
        <f t="shared" si="0"/>
        <v>778</v>
      </c>
      <c r="D15" s="14">
        <v>57</v>
      </c>
      <c r="E15" s="14">
        <v>44</v>
      </c>
      <c r="F15" s="14">
        <v>104</v>
      </c>
      <c r="G15" s="14">
        <v>64</v>
      </c>
      <c r="H15" s="14">
        <v>41</v>
      </c>
      <c r="I15" s="14">
        <v>39</v>
      </c>
      <c r="J15" s="14">
        <v>56</v>
      </c>
      <c r="K15" s="14">
        <v>70</v>
      </c>
      <c r="L15" s="14">
        <v>31</v>
      </c>
      <c r="M15" s="14">
        <v>38</v>
      </c>
      <c r="N15" s="14">
        <v>102</v>
      </c>
      <c r="O15" s="14">
        <v>132</v>
      </c>
      <c r="P15" s="28"/>
    </row>
    <row r="16" spans="1:17">
      <c r="A16" s="4" t="s">
        <v>26</v>
      </c>
      <c r="B16" s="4" t="s">
        <v>44</v>
      </c>
      <c r="C16" s="12">
        <f t="shared" si="0"/>
        <v>634</v>
      </c>
      <c r="D16" s="14">
        <v>71</v>
      </c>
      <c r="E16" s="14">
        <v>63</v>
      </c>
      <c r="F16" s="14">
        <v>95</v>
      </c>
      <c r="G16" s="14">
        <v>61</v>
      </c>
      <c r="H16" s="14">
        <v>52</v>
      </c>
      <c r="I16" s="14">
        <v>36</v>
      </c>
      <c r="J16" s="14">
        <v>33</v>
      </c>
      <c r="K16" s="14">
        <v>48</v>
      </c>
      <c r="L16" s="14">
        <v>33</v>
      </c>
      <c r="M16" s="14">
        <v>27</v>
      </c>
      <c r="N16" s="14">
        <v>72</v>
      </c>
      <c r="O16" s="14">
        <v>43</v>
      </c>
      <c r="P16" s="28"/>
    </row>
    <row r="17" spans="1:19">
      <c r="A17" s="4" t="s">
        <v>57</v>
      </c>
      <c r="B17" s="4" t="s">
        <v>34</v>
      </c>
      <c r="C17" s="12">
        <f t="shared" si="0"/>
        <v>623</v>
      </c>
      <c r="D17" s="14">
        <v>48</v>
      </c>
      <c r="E17" s="14">
        <v>40</v>
      </c>
      <c r="F17" s="14">
        <v>35</v>
      </c>
      <c r="G17" s="14">
        <v>77</v>
      </c>
      <c r="H17" s="14">
        <v>64</v>
      </c>
      <c r="I17" s="14">
        <v>67</v>
      </c>
      <c r="J17" s="14">
        <v>43</v>
      </c>
      <c r="K17" s="14">
        <v>38</v>
      </c>
      <c r="L17" s="14">
        <v>48</v>
      </c>
      <c r="M17" s="14">
        <v>62</v>
      </c>
      <c r="N17" s="14">
        <v>51</v>
      </c>
      <c r="O17" s="14">
        <v>50</v>
      </c>
      <c r="P17" s="28"/>
    </row>
    <row r="18" spans="1:19">
      <c r="A18" s="4" t="s">
        <v>15</v>
      </c>
      <c r="B18" s="4" t="s">
        <v>43</v>
      </c>
      <c r="C18" s="12">
        <f t="shared" si="0"/>
        <v>469</v>
      </c>
      <c r="D18" s="14">
        <v>33</v>
      </c>
      <c r="E18" s="14">
        <v>27</v>
      </c>
      <c r="F18" s="14">
        <v>55</v>
      </c>
      <c r="G18" s="14">
        <v>57</v>
      </c>
      <c r="H18" s="14">
        <v>29</v>
      </c>
      <c r="I18" s="14">
        <v>18</v>
      </c>
      <c r="J18" s="14">
        <v>41</v>
      </c>
      <c r="K18" s="14">
        <v>23</v>
      </c>
      <c r="L18" s="14">
        <v>18</v>
      </c>
      <c r="M18" s="14">
        <v>80</v>
      </c>
      <c r="N18" s="14">
        <v>45</v>
      </c>
      <c r="O18" s="14">
        <v>43</v>
      </c>
      <c r="P18" s="28"/>
    </row>
    <row r="19" spans="1:19">
      <c r="A19" s="4" t="s">
        <v>16</v>
      </c>
      <c r="B19" s="4" t="s">
        <v>44</v>
      </c>
      <c r="C19" s="12">
        <f t="shared" si="0"/>
        <v>433</v>
      </c>
      <c r="D19" s="14">
        <v>32</v>
      </c>
      <c r="E19" s="14">
        <v>47</v>
      </c>
      <c r="F19" s="14">
        <v>114</v>
      </c>
      <c r="G19" s="14">
        <v>92</v>
      </c>
      <c r="H19" s="14">
        <v>58</v>
      </c>
      <c r="I19" s="14">
        <v>25</v>
      </c>
      <c r="J19" s="14">
        <v>4</v>
      </c>
      <c r="K19" s="14">
        <v>14</v>
      </c>
      <c r="L19" s="14">
        <v>0</v>
      </c>
      <c r="M19" s="14">
        <v>0</v>
      </c>
      <c r="N19" s="14">
        <v>0</v>
      </c>
      <c r="O19" s="14">
        <v>47</v>
      </c>
      <c r="P19" s="28"/>
    </row>
    <row r="20" spans="1:19">
      <c r="A20" s="4" t="s">
        <v>24</v>
      </c>
      <c r="B20" s="4" t="s">
        <v>33</v>
      </c>
      <c r="C20" s="12">
        <f t="shared" si="0"/>
        <v>373</v>
      </c>
      <c r="D20" s="41">
        <v>38</v>
      </c>
      <c r="E20" s="41">
        <v>38</v>
      </c>
      <c r="F20" s="14">
        <v>38</v>
      </c>
      <c r="G20" s="14">
        <v>32</v>
      </c>
      <c r="H20" s="14">
        <v>35</v>
      </c>
      <c r="I20" s="14">
        <v>15</v>
      </c>
      <c r="J20" s="14">
        <v>36</v>
      </c>
      <c r="K20" s="14">
        <v>46</v>
      </c>
      <c r="L20" s="14">
        <v>23</v>
      </c>
      <c r="M20" s="14">
        <v>36</v>
      </c>
      <c r="N20" s="14">
        <v>21</v>
      </c>
      <c r="O20" s="14">
        <v>15</v>
      </c>
      <c r="P20" s="28"/>
    </row>
    <row r="21" spans="1:19">
      <c r="A21" s="4" t="s">
        <v>20</v>
      </c>
      <c r="B21" s="4" t="s">
        <v>34</v>
      </c>
      <c r="C21" s="12">
        <f t="shared" si="0"/>
        <v>263</v>
      </c>
      <c r="D21" s="41">
        <v>17</v>
      </c>
      <c r="E21" s="41">
        <v>41</v>
      </c>
      <c r="F21" s="14">
        <v>34</v>
      </c>
      <c r="G21" s="14">
        <v>25</v>
      </c>
      <c r="H21" s="14">
        <v>29</v>
      </c>
      <c r="I21" s="14">
        <v>32</v>
      </c>
      <c r="J21" s="14">
        <v>17</v>
      </c>
      <c r="K21" s="14">
        <v>11</v>
      </c>
      <c r="L21" s="14">
        <v>14</v>
      </c>
      <c r="M21" s="14">
        <v>10</v>
      </c>
      <c r="N21" s="14">
        <v>5</v>
      </c>
      <c r="O21" s="14">
        <v>28</v>
      </c>
      <c r="P21" s="28"/>
    </row>
    <row r="22" spans="1:19">
      <c r="A22" s="4" t="s">
        <v>18</v>
      </c>
      <c r="B22" s="4" t="s">
        <v>32</v>
      </c>
      <c r="C22" s="12">
        <f t="shared" si="0"/>
        <v>242</v>
      </c>
      <c r="D22" s="14">
        <v>3</v>
      </c>
      <c r="E22" s="14">
        <v>52</v>
      </c>
      <c r="F22" s="14">
        <v>0</v>
      </c>
      <c r="G22" s="14">
        <v>68</v>
      </c>
      <c r="H22" s="14">
        <v>50</v>
      </c>
      <c r="I22" s="14">
        <v>31</v>
      </c>
      <c r="J22" s="14">
        <v>10</v>
      </c>
      <c r="K22" s="14">
        <v>5</v>
      </c>
      <c r="L22" s="14">
        <v>2</v>
      </c>
      <c r="M22" s="14">
        <v>0</v>
      </c>
      <c r="N22" s="14">
        <v>8</v>
      </c>
      <c r="O22" s="14">
        <v>13</v>
      </c>
      <c r="P22" s="28"/>
    </row>
    <row r="23" spans="1:19">
      <c r="A23" s="4" t="s">
        <v>58</v>
      </c>
      <c r="B23" s="4" t="s">
        <v>46</v>
      </c>
      <c r="C23" s="12">
        <f t="shared" si="0"/>
        <v>140</v>
      </c>
      <c r="D23" s="14">
        <v>4</v>
      </c>
      <c r="E23" s="14">
        <v>17</v>
      </c>
      <c r="F23" s="14">
        <v>14</v>
      </c>
      <c r="G23" s="14">
        <v>2</v>
      </c>
      <c r="H23" s="14">
        <v>34</v>
      </c>
      <c r="I23" s="14">
        <v>8</v>
      </c>
      <c r="J23" s="14">
        <v>10</v>
      </c>
      <c r="K23" s="14">
        <v>27</v>
      </c>
      <c r="L23" s="14">
        <v>0</v>
      </c>
      <c r="M23" s="14">
        <v>6</v>
      </c>
      <c r="N23" s="14">
        <v>13</v>
      </c>
      <c r="O23" s="14">
        <v>5</v>
      </c>
      <c r="P23" s="28"/>
    </row>
    <row r="24" spans="1:19" ht="15" customHeight="1">
      <c r="A24" s="36" t="s">
        <v>56</v>
      </c>
      <c r="B24" s="36" t="s">
        <v>44</v>
      </c>
      <c r="C24" s="12">
        <f t="shared" si="0"/>
        <v>134</v>
      </c>
      <c r="D24" s="14">
        <v>0</v>
      </c>
      <c r="E24" s="14">
        <v>18</v>
      </c>
      <c r="F24" s="14">
        <v>78</v>
      </c>
      <c r="G24" s="14">
        <v>20</v>
      </c>
      <c r="H24" s="14">
        <v>1</v>
      </c>
      <c r="I24" s="14">
        <v>8</v>
      </c>
      <c r="J24" s="14">
        <v>9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28"/>
    </row>
    <row r="25" spans="1:19">
      <c r="A25" s="47" t="s">
        <v>22</v>
      </c>
      <c r="B25" s="47" t="s">
        <v>55</v>
      </c>
      <c r="C25" s="12">
        <f>SUM(D25:O25)</f>
        <v>80</v>
      </c>
      <c r="D25" s="14">
        <v>3</v>
      </c>
      <c r="E25" s="14">
        <v>7</v>
      </c>
      <c r="F25" s="14">
        <v>5</v>
      </c>
      <c r="G25" s="14">
        <v>9</v>
      </c>
      <c r="H25" s="14">
        <v>16</v>
      </c>
      <c r="I25" s="14">
        <v>7</v>
      </c>
      <c r="J25" s="14">
        <v>11</v>
      </c>
      <c r="K25" s="14">
        <v>1</v>
      </c>
      <c r="L25" s="14">
        <v>2</v>
      </c>
      <c r="M25" s="14">
        <v>12</v>
      </c>
      <c r="N25" s="14">
        <v>2</v>
      </c>
      <c r="O25" s="14">
        <v>5</v>
      </c>
      <c r="P25" s="28"/>
    </row>
    <row r="26" spans="1:19">
      <c r="A26" s="49" t="s">
        <v>19</v>
      </c>
      <c r="B26" s="49" t="s">
        <v>42</v>
      </c>
      <c r="C26" s="46">
        <f t="shared" si="0"/>
        <v>79</v>
      </c>
      <c r="D26" s="48">
        <v>16</v>
      </c>
      <c r="E26" s="48">
        <v>11</v>
      </c>
      <c r="F26" s="48">
        <v>22</v>
      </c>
      <c r="G26" s="48">
        <v>4</v>
      </c>
      <c r="H26" s="48">
        <v>8</v>
      </c>
      <c r="I26" s="48">
        <v>5</v>
      </c>
      <c r="J26" s="48">
        <v>12</v>
      </c>
      <c r="K26" s="48">
        <v>0</v>
      </c>
      <c r="L26" s="48">
        <v>1</v>
      </c>
      <c r="M26" s="48">
        <v>0</v>
      </c>
      <c r="N26" s="48">
        <v>0</v>
      </c>
      <c r="O26" s="48">
        <v>0</v>
      </c>
      <c r="P26" s="28"/>
    </row>
    <row r="27" spans="1:19" ht="12.75" customHeight="1">
      <c r="A27" s="42" t="s">
        <v>36</v>
      </c>
      <c r="B27" s="42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S27" s="28"/>
    </row>
    <row r="28" spans="1:19" ht="12.75" customHeight="1">
      <c r="A28" s="42" t="s">
        <v>53</v>
      </c>
      <c r="B28" s="42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9">
      <c r="A29" s="42" t="s">
        <v>52</v>
      </c>
      <c r="B29" s="42"/>
      <c r="C29" s="43"/>
      <c r="D29" s="43"/>
      <c r="E29" s="43"/>
      <c r="F29" s="43"/>
      <c r="G29" s="43"/>
      <c r="H29" s="43"/>
      <c r="I29" s="43"/>
      <c r="J29" s="14"/>
      <c r="K29" s="14"/>
      <c r="L29" s="14"/>
      <c r="M29" s="14"/>
      <c r="N29" s="14"/>
      <c r="O29" s="14"/>
    </row>
    <row r="30" spans="1:19" ht="12.75" customHeight="1">
      <c r="A30" s="42"/>
      <c r="B30" s="42"/>
      <c r="C30" s="16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</row>
    <row r="31" spans="1:19">
      <c r="A31" s="13"/>
      <c r="B31" s="13"/>
      <c r="C31" s="32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</row>
    <row r="32" spans="1:19">
      <c r="A32" s="13"/>
      <c r="B32" s="13"/>
      <c r="C32" s="32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</row>
    <row r="33" spans="1:15" ht="12.75" customHeight="1">
      <c r="A33" s="42"/>
      <c r="B33" s="42"/>
      <c r="C33" s="43"/>
      <c r="D33" s="43"/>
      <c r="E33" s="43"/>
      <c r="F33" s="43"/>
      <c r="G33" s="43"/>
      <c r="H33" s="43"/>
      <c r="I33" s="43"/>
      <c r="J33" s="14"/>
      <c r="K33" s="14"/>
      <c r="L33" s="14"/>
      <c r="M33" s="14"/>
      <c r="N33" s="14"/>
      <c r="O33" s="14"/>
    </row>
    <row r="34" spans="1:15" ht="13.5">
      <c r="A34" s="13"/>
      <c r="B34" s="13"/>
      <c r="C34" s="16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</row>
    <row r="35" spans="1:15">
      <c r="C35" s="32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</sheetData>
  <mergeCells count="1">
    <mergeCell ref="A2:O2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38"/>
  <sheetViews>
    <sheetView showGridLines="0" zoomScale="110" zoomScaleNormal="110" workbookViewId="0">
      <selection activeCell="A2" sqref="A2"/>
    </sheetView>
  </sheetViews>
  <sheetFormatPr baseColWidth="10" defaultColWidth="10.28515625" defaultRowHeight="12.75"/>
  <cols>
    <col min="1" max="1" width="32.85546875" style="3" customWidth="1"/>
    <col min="2" max="2" width="19" style="3" customWidth="1"/>
    <col min="3" max="3" width="12.28515625" style="3" customWidth="1"/>
    <col min="4" max="4" width="18.28515625" style="3" customWidth="1"/>
    <col min="5" max="5" width="16.7109375" style="3" customWidth="1"/>
    <col min="6" max="6" width="14" style="3" customWidth="1"/>
    <col min="7" max="15" width="13.28515625" style="3" customWidth="1"/>
    <col min="16" max="16" width="15.7109375" style="3" customWidth="1"/>
    <col min="17" max="16384" width="10.28515625" style="3"/>
  </cols>
  <sheetData>
    <row r="2" spans="1:22" ht="19.149999999999999" customHeight="1">
      <c r="A2" s="72" t="s">
        <v>62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</row>
    <row r="3" spans="1:22" ht="10.9" customHeight="1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63"/>
      <c r="Q3" s="63"/>
      <c r="R3" s="63"/>
    </row>
    <row r="4" spans="1:22" ht="32.25" customHeight="1">
      <c r="A4" s="8" t="s">
        <v>0</v>
      </c>
      <c r="B4" s="61" t="s">
        <v>38</v>
      </c>
      <c r="C4" s="37" t="s">
        <v>1</v>
      </c>
      <c r="D4" s="38" t="s">
        <v>2</v>
      </c>
      <c r="E4" s="38" t="s">
        <v>3</v>
      </c>
      <c r="F4" s="38" t="s">
        <v>4</v>
      </c>
      <c r="G4" s="38" t="s">
        <v>5</v>
      </c>
      <c r="H4" s="38" t="s">
        <v>6</v>
      </c>
      <c r="I4" s="38" t="s">
        <v>7</v>
      </c>
      <c r="J4" s="38" t="s">
        <v>8</v>
      </c>
      <c r="K4" s="38" t="s">
        <v>9</v>
      </c>
      <c r="L4" s="38" t="s">
        <v>10</v>
      </c>
      <c r="M4" s="38" t="s">
        <v>11</v>
      </c>
      <c r="N4" s="38" t="s">
        <v>12</v>
      </c>
      <c r="O4" s="38" t="s">
        <v>13</v>
      </c>
      <c r="P4" s="64"/>
      <c r="S4" s="51"/>
      <c r="T4" s="51"/>
      <c r="U4" s="51"/>
      <c r="V4" s="51"/>
    </row>
    <row r="5" spans="1:22">
      <c r="A5" s="11" t="s">
        <v>29</v>
      </c>
      <c r="B5" s="57"/>
      <c r="C5" s="12">
        <f>SUM(D5:O5)</f>
        <v>84019</v>
      </c>
      <c r="D5" s="39">
        <v>18467</v>
      </c>
      <c r="E5" s="39">
        <v>13653</v>
      </c>
      <c r="F5" s="39">
        <v>11521</v>
      </c>
      <c r="G5" s="39">
        <v>8511</v>
      </c>
      <c r="H5" s="39">
        <v>1057</v>
      </c>
      <c r="I5" s="39">
        <v>614</v>
      </c>
      <c r="J5" s="39">
        <v>5714</v>
      </c>
      <c r="K5" s="39">
        <f>SUM(K6:K25)</f>
        <v>5641</v>
      </c>
      <c r="L5" s="39">
        <v>3534</v>
      </c>
      <c r="M5" s="39">
        <f>SUM(M6:M25)</f>
        <v>3470</v>
      </c>
      <c r="N5" s="39">
        <f>SUM(N6:N25)</f>
        <v>4136</v>
      </c>
      <c r="O5" s="39">
        <f>SUM(O6:O25)</f>
        <v>7701</v>
      </c>
    </row>
    <row r="6" spans="1:22">
      <c r="A6" s="13" t="s">
        <v>35</v>
      </c>
      <c r="B6" s="58" t="s">
        <v>41</v>
      </c>
      <c r="C6" s="12">
        <f>SUM(D6:O6)</f>
        <v>43023</v>
      </c>
      <c r="D6" s="17">
        <v>10227</v>
      </c>
      <c r="E6" s="17">
        <v>12710</v>
      </c>
      <c r="F6" s="17">
        <v>7988</v>
      </c>
      <c r="G6" s="17">
        <v>6325</v>
      </c>
      <c r="H6" s="17">
        <v>13</v>
      </c>
      <c r="I6" s="17">
        <v>5</v>
      </c>
      <c r="J6" s="17">
        <v>22</v>
      </c>
      <c r="K6" s="17">
        <v>17</v>
      </c>
      <c r="L6" s="17">
        <v>2</v>
      </c>
      <c r="M6" s="17">
        <v>3</v>
      </c>
      <c r="N6" s="17">
        <v>1128</v>
      </c>
      <c r="O6" s="17">
        <v>4583</v>
      </c>
      <c r="P6" s="28"/>
      <c r="Q6" s="28"/>
      <c r="R6" s="28"/>
      <c r="S6" s="28"/>
      <c r="T6" s="28"/>
      <c r="U6" s="28"/>
      <c r="V6" s="28"/>
    </row>
    <row r="7" spans="1:22">
      <c r="A7" s="13" t="s">
        <v>27</v>
      </c>
      <c r="B7" s="58" t="s">
        <v>39</v>
      </c>
      <c r="C7" s="12">
        <f t="shared" ref="C7:C25" si="0">SUM(D7:O7)</f>
        <v>24679</v>
      </c>
      <c r="D7" s="14">
        <v>4821</v>
      </c>
      <c r="E7" s="14">
        <v>18</v>
      </c>
      <c r="F7" s="14">
        <v>1895</v>
      </c>
      <c r="G7" s="14">
        <v>793</v>
      </c>
      <c r="H7" s="14">
        <v>3</v>
      </c>
      <c r="I7" s="14">
        <v>2</v>
      </c>
      <c r="J7" s="14">
        <v>4658</v>
      </c>
      <c r="K7" s="14">
        <v>3965</v>
      </c>
      <c r="L7" s="14">
        <v>2344</v>
      </c>
      <c r="M7" s="14">
        <v>2477</v>
      </c>
      <c r="N7" s="14">
        <v>1829</v>
      </c>
      <c r="O7" s="14">
        <v>1874</v>
      </c>
      <c r="P7" s="28"/>
      <c r="Q7" s="28"/>
      <c r="R7" s="28"/>
      <c r="S7" s="28"/>
      <c r="T7" s="28"/>
      <c r="U7" s="28"/>
    </row>
    <row r="8" spans="1:22" ht="12.75" customHeight="1">
      <c r="A8" s="13" t="s">
        <v>59</v>
      </c>
      <c r="B8" s="58" t="s">
        <v>39</v>
      </c>
      <c r="C8" s="12">
        <f t="shared" si="0"/>
        <v>6942</v>
      </c>
      <c r="D8" s="14">
        <v>2519</v>
      </c>
      <c r="E8" s="14">
        <v>28</v>
      </c>
      <c r="F8" s="14">
        <v>463</v>
      </c>
      <c r="G8" s="14">
        <v>424</v>
      </c>
      <c r="H8" s="14">
        <v>58</v>
      </c>
      <c r="I8" s="14">
        <v>43</v>
      </c>
      <c r="J8" s="14">
        <v>491</v>
      </c>
      <c r="K8" s="14">
        <v>1060</v>
      </c>
      <c r="L8" s="14">
        <v>540</v>
      </c>
      <c r="M8" s="14">
        <v>472</v>
      </c>
      <c r="N8" s="14">
        <v>425</v>
      </c>
      <c r="O8" s="14">
        <v>419</v>
      </c>
      <c r="P8" s="28"/>
      <c r="Q8" s="28"/>
      <c r="R8" s="28"/>
      <c r="S8" s="28"/>
      <c r="T8" s="28"/>
      <c r="U8" s="28"/>
    </row>
    <row r="9" spans="1:22" ht="12.75" customHeight="1">
      <c r="A9" s="13" t="s">
        <v>23</v>
      </c>
      <c r="B9" s="58" t="s">
        <v>44</v>
      </c>
      <c r="C9" s="12">
        <f t="shared" si="0"/>
        <v>1288</v>
      </c>
      <c r="D9" s="17">
        <v>144</v>
      </c>
      <c r="E9" s="17">
        <v>87</v>
      </c>
      <c r="F9" s="17">
        <v>153</v>
      </c>
      <c r="G9" s="17">
        <v>147</v>
      </c>
      <c r="H9" s="17">
        <v>114</v>
      </c>
      <c r="I9" s="17">
        <v>73</v>
      </c>
      <c r="J9" s="17">
        <v>130</v>
      </c>
      <c r="K9" s="17">
        <v>135</v>
      </c>
      <c r="L9" s="17">
        <v>68</v>
      </c>
      <c r="M9" s="17">
        <v>45</v>
      </c>
      <c r="N9" s="17">
        <v>69</v>
      </c>
      <c r="O9" s="17">
        <v>123</v>
      </c>
      <c r="P9" s="28"/>
      <c r="Q9" s="28"/>
      <c r="R9" s="28"/>
      <c r="S9" s="28"/>
      <c r="T9" s="28"/>
      <c r="U9" s="28"/>
    </row>
    <row r="10" spans="1:22">
      <c r="A10" s="40" t="s">
        <v>21</v>
      </c>
      <c r="B10" s="59" t="s">
        <v>34</v>
      </c>
      <c r="C10" s="12">
        <f t="shared" si="0"/>
        <v>1388</v>
      </c>
      <c r="D10" s="17">
        <v>81</v>
      </c>
      <c r="E10" s="17">
        <v>114</v>
      </c>
      <c r="F10" s="17">
        <v>128</v>
      </c>
      <c r="G10" s="17">
        <v>139</v>
      </c>
      <c r="H10" s="17">
        <v>108</v>
      </c>
      <c r="I10" s="17">
        <v>94</v>
      </c>
      <c r="J10" s="17">
        <v>94</v>
      </c>
      <c r="K10" s="17">
        <v>136</v>
      </c>
      <c r="L10" s="17">
        <v>141</v>
      </c>
      <c r="M10" s="17">
        <v>154</v>
      </c>
      <c r="N10" s="17">
        <v>99</v>
      </c>
      <c r="O10" s="17">
        <v>100</v>
      </c>
      <c r="P10" s="28"/>
      <c r="Q10" s="28"/>
      <c r="R10" s="28"/>
      <c r="S10" s="28"/>
      <c r="T10" s="28"/>
      <c r="U10" s="28"/>
    </row>
    <row r="11" spans="1:22">
      <c r="A11" s="13" t="s">
        <v>17</v>
      </c>
      <c r="B11" s="58" t="s">
        <v>44</v>
      </c>
      <c r="C11" s="12">
        <f t="shared" si="0"/>
        <v>1095</v>
      </c>
      <c r="D11" s="14">
        <v>97</v>
      </c>
      <c r="E11" s="14">
        <v>148</v>
      </c>
      <c r="F11" s="14">
        <v>126</v>
      </c>
      <c r="G11" s="14">
        <v>136</v>
      </c>
      <c r="H11" s="14">
        <v>115</v>
      </c>
      <c r="I11" s="14">
        <v>108</v>
      </c>
      <c r="J11" s="14">
        <v>41</v>
      </c>
      <c r="K11" s="14">
        <v>35</v>
      </c>
      <c r="L11" s="14">
        <v>17</v>
      </c>
      <c r="M11" s="14">
        <v>39</v>
      </c>
      <c r="N11" s="14">
        <v>138</v>
      </c>
      <c r="O11" s="14">
        <v>95</v>
      </c>
      <c r="P11" s="28"/>
      <c r="Q11" s="28"/>
      <c r="R11" s="28"/>
      <c r="S11" s="28"/>
      <c r="T11" s="28"/>
      <c r="U11" s="28"/>
    </row>
    <row r="12" spans="1:22">
      <c r="A12" s="13" t="s">
        <v>14</v>
      </c>
      <c r="B12" s="59" t="s">
        <v>41</v>
      </c>
      <c r="C12" s="12">
        <f t="shared" si="0"/>
        <v>786</v>
      </c>
      <c r="D12" s="17">
        <v>146</v>
      </c>
      <c r="E12" s="17">
        <v>107</v>
      </c>
      <c r="F12" s="17">
        <v>122</v>
      </c>
      <c r="G12" s="17">
        <v>27</v>
      </c>
      <c r="H12" s="17">
        <v>52</v>
      </c>
      <c r="I12" s="17">
        <v>25</v>
      </c>
      <c r="J12" s="17">
        <v>24</v>
      </c>
      <c r="K12" s="17">
        <v>34</v>
      </c>
      <c r="L12" s="17">
        <v>23</v>
      </c>
      <c r="M12" s="17">
        <v>31</v>
      </c>
      <c r="N12" s="17">
        <v>81</v>
      </c>
      <c r="O12" s="17">
        <v>114</v>
      </c>
      <c r="P12" s="28"/>
      <c r="Q12" s="28"/>
      <c r="R12" s="28"/>
      <c r="S12" s="28"/>
      <c r="T12" s="28"/>
      <c r="U12" s="28"/>
    </row>
    <row r="13" spans="1:22">
      <c r="A13" s="40" t="s">
        <v>25</v>
      </c>
      <c r="B13" s="59" t="s">
        <v>32</v>
      </c>
      <c r="C13" s="12">
        <f t="shared" si="0"/>
        <v>626</v>
      </c>
      <c r="D13" s="17">
        <v>46</v>
      </c>
      <c r="E13" s="17">
        <v>104</v>
      </c>
      <c r="F13" s="17">
        <v>137</v>
      </c>
      <c r="G13" s="17">
        <v>67</v>
      </c>
      <c r="H13" s="17">
        <v>95</v>
      </c>
      <c r="I13" s="17">
        <v>37</v>
      </c>
      <c r="J13" s="17">
        <v>18</v>
      </c>
      <c r="K13" s="17">
        <v>41</v>
      </c>
      <c r="L13" s="17">
        <v>5</v>
      </c>
      <c r="M13" s="17">
        <v>9</v>
      </c>
      <c r="N13" s="17">
        <v>41</v>
      </c>
      <c r="O13" s="17">
        <v>26</v>
      </c>
      <c r="P13" s="28"/>
      <c r="Q13" s="28"/>
      <c r="R13" s="28"/>
      <c r="S13" s="28"/>
      <c r="T13" s="28"/>
      <c r="U13" s="28"/>
    </row>
    <row r="14" spans="1:22">
      <c r="A14" s="13" t="s">
        <v>57</v>
      </c>
      <c r="B14" s="59" t="s">
        <v>34</v>
      </c>
      <c r="C14" s="12">
        <f t="shared" si="0"/>
        <v>612</v>
      </c>
      <c r="D14" s="17">
        <v>44</v>
      </c>
      <c r="E14" s="17">
        <v>40</v>
      </c>
      <c r="F14" s="17">
        <v>49</v>
      </c>
      <c r="G14" s="17">
        <v>71</v>
      </c>
      <c r="H14" s="17">
        <v>63</v>
      </c>
      <c r="I14" s="17">
        <v>32</v>
      </c>
      <c r="J14" s="17">
        <v>49</v>
      </c>
      <c r="K14" s="17">
        <v>50</v>
      </c>
      <c r="L14" s="17">
        <v>86</v>
      </c>
      <c r="M14" s="17">
        <v>53</v>
      </c>
      <c r="N14" s="17">
        <v>42</v>
      </c>
      <c r="O14" s="17">
        <v>33</v>
      </c>
      <c r="P14" s="28"/>
      <c r="Q14" s="28"/>
      <c r="R14" s="28"/>
      <c r="S14" s="28"/>
      <c r="T14" s="28"/>
      <c r="U14" s="28"/>
    </row>
    <row r="15" spans="1:22">
      <c r="A15" s="13" t="s">
        <v>24</v>
      </c>
      <c r="B15" s="58" t="s">
        <v>33</v>
      </c>
      <c r="C15" s="12">
        <f t="shared" si="0"/>
        <v>600</v>
      </c>
      <c r="D15" s="45">
        <v>50</v>
      </c>
      <c r="E15" s="45">
        <v>58</v>
      </c>
      <c r="F15" s="45">
        <v>38</v>
      </c>
      <c r="G15" s="45">
        <v>25</v>
      </c>
      <c r="H15" s="45">
        <v>113</v>
      </c>
      <c r="I15" s="45">
        <v>49</v>
      </c>
      <c r="J15" s="45">
        <v>68</v>
      </c>
      <c r="K15" s="45">
        <v>37</v>
      </c>
      <c r="L15" s="45">
        <v>44</v>
      </c>
      <c r="M15" s="45">
        <v>20</v>
      </c>
      <c r="N15" s="45">
        <v>53</v>
      </c>
      <c r="O15" s="45">
        <v>45</v>
      </c>
      <c r="P15" s="28"/>
      <c r="Q15" s="28"/>
      <c r="R15" s="28"/>
      <c r="S15" s="28"/>
      <c r="T15" s="28"/>
      <c r="U15" s="28"/>
    </row>
    <row r="16" spans="1:22">
      <c r="A16" s="13" t="s">
        <v>15</v>
      </c>
      <c r="B16" s="59" t="s">
        <v>43</v>
      </c>
      <c r="C16" s="12">
        <f t="shared" si="0"/>
        <v>580</v>
      </c>
      <c r="D16" s="17">
        <v>48</v>
      </c>
      <c r="E16" s="17">
        <v>35</v>
      </c>
      <c r="F16" s="17">
        <v>67</v>
      </c>
      <c r="G16" s="17">
        <v>93</v>
      </c>
      <c r="H16" s="17">
        <v>108</v>
      </c>
      <c r="I16" s="17">
        <v>34</v>
      </c>
      <c r="J16" s="17">
        <v>36</v>
      </c>
      <c r="K16" s="17">
        <v>28</v>
      </c>
      <c r="L16" s="17">
        <v>30</v>
      </c>
      <c r="M16" s="17">
        <v>33</v>
      </c>
      <c r="N16" s="17">
        <v>43</v>
      </c>
      <c r="O16" s="17">
        <v>25</v>
      </c>
      <c r="P16" s="28"/>
      <c r="Q16" s="28"/>
      <c r="R16" s="28"/>
      <c r="S16" s="28"/>
      <c r="T16" s="28"/>
      <c r="U16" s="28"/>
    </row>
    <row r="17" spans="1:22">
      <c r="A17" s="13" t="s">
        <v>26</v>
      </c>
      <c r="B17" s="59" t="s">
        <v>44</v>
      </c>
      <c r="C17" s="12">
        <f t="shared" si="0"/>
        <v>602</v>
      </c>
      <c r="D17" s="17">
        <v>53</v>
      </c>
      <c r="E17" s="17">
        <v>49</v>
      </c>
      <c r="F17" s="17">
        <v>69</v>
      </c>
      <c r="G17" s="17">
        <v>34</v>
      </c>
      <c r="H17" s="17">
        <v>33</v>
      </c>
      <c r="I17" s="17">
        <v>43</v>
      </c>
      <c r="J17" s="17">
        <v>42</v>
      </c>
      <c r="K17" s="17">
        <v>52</v>
      </c>
      <c r="L17" s="17">
        <v>34</v>
      </c>
      <c r="M17" s="17">
        <v>84</v>
      </c>
      <c r="N17" s="17">
        <v>53</v>
      </c>
      <c r="O17" s="17">
        <v>56</v>
      </c>
      <c r="P17" s="28"/>
      <c r="Q17" s="28"/>
      <c r="R17" s="28"/>
      <c r="S17" s="28"/>
      <c r="T17" s="28"/>
      <c r="U17" s="28"/>
    </row>
    <row r="18" spans="1:22">
      <c r="A18" s="13" t="s">
        <v>16</v>
      </c>
      <c r="B18" s="58" t="s">
        <v>44</v>
      </c>
      <c r="C18" s="12">
        <f t="shared" si="0"/>
        <v>472</v>
      </c>
      <c r="D18" s="17">
        <v>32</v>
      </c>
      <c r="E18" s="17">
        <v>47</v>
      </c>
      <c r="F18" s="17">
        <v>121</v>
      </c>
      <c r="G18" s="17">
        <v>69</v>
      </c>
      <c r="H18" s="17">
        <v>62</v>
      </c>
      <c r="I18" s="17">
        <v>24</v>
      </c>
      <c r="J18" s="17">
        <v>10</v>
      </c>
      <c r="K18" s="17">
        <v>8</v>
      </c>
      <c r="L18" s="17">
        <v>8</v>
      </c>
      <c r="M18" s="17">
        <v>14</v>
      </c>
      <c r="N18" s="17">
        <v>34</v>
      </c>
      <c r="O18" s="17">
        <v>43</v>
      </c>
      <c r="P18" s="28"/>
      <c r="Q18" s="28"/>
      <c r="R18" s="28"/>
      <c r="S18" s="28"/>
      <c r="T18" s="28"/>
      <c r="U18" s="28"/>
    </row>
    <row r="19" spans="1:22">
      <c r="A19" s="40" t="s">
        <v>54</v>
      </c>
      <c r="B19" s="59" t="s">
        <v>34</v>
      </c>
      <c r="C19" s="12">
        <f t="shared" si="0"/>
        <v>413</v>
      </c>
      <c r="D19" s="17">
        <v>95</v>
      </c>
      <c r="E19" s="17">
        <v>34</v>
      </c>
      <c r="F19" s="17">
        <v>41</v>
      </c>
      <c r="G19" s="17">
        <v>50</v>
      </c>
      <c r="H19" s="17">
        <v>3</v>
      </c>
      <c r="I19" s="17">
        <v>0</v>
      </c>
      <c r="J19" s="17">
        <v>0</v>
      </c>
      <c r="K19" s="17">
        <v>0</v>
      </c>
      <c r="L19" s="17">
        <v>144</v>
      </c>
      <c r="M19" s="17">
        <v>0</v>
      </c>
      <c r="N19" s="17">
        <v>0</v>
      </c>
      <c r="O19" s="17">
        <v>46</v>
      </c>
      <c r="P19" s="28"/>
      <c r="Q19" s="28"/>
      <c r="R19" s="28"/>
      <c r="S19" s="28"/>
      <c r="T19" s="28"/>
      <c r="U19" s="28"/>
    </row>
    <row r="20" spans="1:22">
      <c r="A20" s="13" t="s">
        <v>18</v>
      </c>
      <c r="B20" s="59" t="s">
        <v>32</v>
      </c>
      <c r="C20" s="12">
        <f t="shared" si="0"/>
        <v>384</v>
      </c>
      <c r="D20" s="17">
        <v>21</v>
      </c>
      <c r="E20" s="17">
        <v>32</v>
      </c>
      <c r="F20" s="17">
        <v>86</v>
      </c>
      <c r="G20" s="17">
        <v>85</v>
      </c>
      <c r="H20" s="17">
        <v>61</v>
      </c>
      <c r="I20" s="17">
        <v>19</v>
      </c>
      <c r="J20" s="17">
        <v>6</v>
      </c>
      <c r="K20" s="17">
        <v>0</v>
      </c>
      <c r="L20" s="17">
        <v>0</v>
      </c>
      <c r="M20" s="17">
        <v>3</v>
      </c>
      <c r="N20" s="17">
        <v>28</v>
      </c>
      <c r="O20" s="17">
        <v>43</v>
      </c>
      <c r="P20" s="28"/>
      <c r="Q20" s="28"/>
      <c r="R20" s="28"/>
      <c r="S20" s="28"/>
      <c r="T20" s="28"/>
      <c r="U20" s="28"/>
    </row>
    <row r="21" spans="1:22">
      <c r="A21" s="13" t="s">
        <v>20</v>
      </c>
      <c r="B21" s="58" t="s">
        <v>34</v>
      </c>
      <c r="C21" s="12">
        <f t="shared" si="0"/>
        <v>291</v>
      </c>
      <c r="D21" s="45">
        <v>26</v>
      </c>
      <c r="E21" s="45">
        <v>40</v>
      </c>
      <c r="F21" s="45">
        <v>35</v>
      </c>
      <c r="G21" s="45">
        <v>21</v>
      </c>
      <c r="H21" s="45">
        <v>49</v>
      </c>
      <c r="I21" s="45">
        <v>23</v>
      </c>
      <c r="J21" s="45">
        <v>12</v>
      </c>
      <c r="K21" s="45">
        <v>13</v>
      </c>
      <c r="L21" s="45">
        <v>26</v>
      </c>
      <c r="M21" s="45">
        <v>14</v>
      </c>
      <c r="N21" s="45">
        <v>17</v>
      </c>
      <c r="O21" s="45">
        <v>15</v>
      </c>
      <c r="P21" s="28"/>
      <c r="Q21" s="28"/>
      <c r="R21" s="28"/>
      <c r="S21" s="28"/>
      <c r="T21" s="28"/>
      <c r="U21" s="28"/>
    </row>
    <row r="22" spans="1:22">
      <c r="A22" s="13" t="s">
        <v>58</v>
      </c>
      <c r="B22" s="59" t="s">
        <v>46</v>
      </c>
      <c r="C22" s="12">
        <f t="shared" si="0"/>
        <v>106</v>
      </c>
      <c r="D22" s="17">
        <v>13</v>
      </c>
      <c r="E22" s="17">
        <v>0</v>
      </c>
      <c r="F22" s="17">
        <v>0</v>
      </c>
      <c r="G22" s="17">
        <v>0</v>
      </c>
      <c r="H22" s="45">
        <v>4</v>
      </c>
      <c r="I22" s="45">
        <v>0</v>
      </c>
      <c r="J22" s="45">
        <v>7</v>
      </c>
      <c r="K22" s="45">
        <v>25</v>
      </c>
      <c r="L22" s="45">
        <v>11</v>
      </c>
      <c r="M22" s="45">
        <v>14</v>
      </c>
      <c r="N22" s="45">
        <v>24</v>
      </c>
      <c r="O22" s="45">
        <v>8</v>
      </c>
      <c r="P22" s="28"/>
      <c r="Q22" s="28"/>
      <c r="R22" s="28"/>
      <c r="S22" s="28"/>
      <c r="T22" s="28"/>
      <c r="U22" s="28"/>
    </row>
    <row r="23" spans="1:22" ht="15" customHeight="1">
      <c r="A23" s="59" t="s">
        <v>22</v>
      </c>
      <c r="B23" s="59" t="s">
        <v>55</v>
      </c>
      <c r="C23" s="12">
        <f t="shared" si="0"/>
        <v>79</v>
      </c>
      <c r="D23" s="45">
        <v>4</v>
      </c>
      <c r="E23" s="45">
        <v>2</v>
      </c>
      <c r="F23" s="45">
        <v>3</v>
      </c>
      <c r="G23" s="45">
        <v>5</v>
      </c>
      <c r="H23" s="45">
        <v>3</v>
      </c>
      <c r="I23" s="45">
        <v>3</v>
      </c>
      <c r="J23" s="45">
        <v>6</v>
      </c>
      <c r="K23" s="45">
        <v>5</v>
      </c>
      <c r="L23" s="45">
        <v>10</v>
      </c>
      <c r="M23" s="45">
        <v>5</v>
      </c>
      <c r="N23" s="45">
        <v>25</v>
      </c>
      <c r="O23" s="45">
        <v>8</v>
      </c>
      <c r="P23" s="28"/>
      <c r="Q23" s="28"/>
      <c r="R23" s="28"/>
      <c r="S23" s="28"/>
      <c r="T23" s="28"/>
      <c r="U23" s="28"/>
    </row>
    <row r="24" spans="1:22">
      <c r="A24" s="59" t="s">
        <v>56</v>
      </c>
      <c r="B24" s="59" t="s">
        <v>44</v>
      </c>
      <c r="C24" s="12">
        <f t="shared" si="0"/>
        <v>53</v>
      </c>
      <c r="D24" s="45">
        <v>0</v>
      </c>
      <c r="E24" s="45">
        <v>0</v>
      </c>
      <c r="F24" s="45">
        <v>0</v>
      </c>
      <c r="G24" s="45">
        <v>0</v>
      </c>
      <c r="H24" s="45">
        <v>0</v>
      </c>
      <c r="I24" s="45">
        <v>0</v>
      </c>
      <c r="J24" s="45">
        <v>0</v>
      </c>
      <c r="K24" s="45">
        <v>0</v>
      </c>
      <c r="L24" s="45">
        <v>1</v>
      </c>
      <c r="M24" s="45">
        <v>0</v>
      </c>
      <c r="N24" s="45">
        <v>7</v>
      </c>
      <c r="O24" s="45">
        <v>45</v>
      </c>
      <c r="P24" s="28"/>
      <c r="Q24" s="28"/>
      <c r="R24" s="28"/>
      <c r="S24" s="28"/>
      <c r="T24" s="28"/>
      <c r="U24" s="28"/>
    </row>
    <row r="25" spans="1:22">
      <c r="A25" s="60" t="s">
        <v>19</v>
      </c>
      <c r="B25" s="60" t="s">
        <v>42</v>
      </c>
      <c r="C25" s="46">
        <f t="shared" si="0"/>
        <v>0</v>
      </c>
      <c r="D25" s="65">
        <v>0</v>
      </c>
      <c r="E25" s="65">
        <v>0</v>
      </c>
      <c r="F25" s="65">
        <v>0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59"/>
      <c r="Q25" s="28"/>
      <c r="R25" s="28"/>
      <c r="S25" s="28"/>
      <c r="T25" s="28"/>
      <c r="U25" s="28"/>
      <c r="V25" s="28"/>
    </row>
    <row r="26" spans="1:22" ht="12.75" customHeight="1">
      <c r="A26" s="42" t="s">
        <v>36</v>
      </c>
      <c r="B26" s="13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63"/>
      <c r="Q26" s="28"/>
      <c r="R26" s="28"/>
      <c r="S26" s="28"/>
      <c r="T26" s="28"/>
      <c r="U26" s="28"/>
      <c r="V26" s="28"/>
    </row>
    <row r="27" spans="1:22" ht="12.75" customHeight="1">
      <c r="A27" s="42" t="s">
        <v>53</v>
      </c>
      <c r="B27" s="13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63"/>
      <c r="Q27" s="63"/>
      <c r="R27" s="63"/>
    </row>
    <row r="28" spans="1:22">
      <c r="A28" s="42" t="s">
        <v>52</v>
      </c>
      <c r="B28" s="1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63"/>
      <c r="Q28" s="63"/>
      <c r="R28" s="63"/>
    </row>
    <row r="29" spans="1:22">
      <c r="A29" s="13"/>
      <c r="B29" s="17"/>
      <c r="C29" s="32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</row>
    <row r="30" spans="1:22">
      <c r="A30" s="13"/>
      <c r="B30" s="17"/>
      <c r="C30" s="32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</row>
    <row r="31" spans="1:22">
      <c r="A31" s="13"/>
      <c r="B31" s="17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</row>
    <row r="32" spans="1:22">
      <c r="A32" s="13"/>
      <c r="B32" s="17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</row>
    <row r="33" spans="1:15">
      <c r="A33" s="13"/>
      <c r="B33" s="17"/>
      <c r="C33" s="32"/>
      <c r="D33" s="32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</row>
    <row r="34" spans="1:15">
      <c r="A34" s="13"/>
      <c r="B34" s="17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</row>
    <row r="35" spans="1:15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>
      <c r="B38" s="33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</sheetData>
  <sortState ref="A5:L25">
    <sortCondition descending="1" ref="C5:C25"/>
  </sortState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9"/>
  <sheetViews>
    <sheetView tabSelected="1" zoomScaleNormal="100" workbookViewId="0">
      <selection activeCell="D5" sqref="D5:J5"/>
    </sheetView>
  </sheetViews>
  <sheetFormatPr baseColWidth="10" defaultColWidth="10.28515625" defaultRowHeight="12.75"/>
  <cols>
    <col min="1" max="1" width="32.85546875" style="3" customWidth="1"/>
    <col min="2" max="2" width="19" style="3" customWidth="1"/>
    <col min="3" max="3" width="12.28515625" style="3" customWidth="1"/>
    <col min="4" max="4" width="18.28515625" style="3" customWidth="1"/>
    <col min="5" max="5" width="16.7109375" style="3" customWidth="1"/>
    <col min="6" max="10" width="14" style="3" customWidth="1"/>
    <col min="11" max="16384" width="10.28515625" style="3"/>
  </cols>
  <sheetData>
    <row r="2" spans="1:13" ht="21" customHeight="1">
      <c r="A2" s="74" t="s">
        <v>64</v>
      </c>
      <c r="B2" s="74"/>
      <c r="C2" s="74"/>
      <c r="D2" s="74"/>
      <c r="E2" s="74"/>
      <c r="F2" s="74"/>
      <c r="G2" s="74"/>
      <c r="H2" s="74"/>
      <c r="I2" s="74"/>
      <c r="J2" s="74"/>
    </row>
    <row r="3" spans="1:13">
      <c r="A3" s="66"/>
      <c r="B3" s="66"/>
      <c r="C3" s="66"/>
      <c r="D3" s="66"/>
      <c r="E3" s="66"/>
      <c r="F3" s="66"/>
      <c r="G3" s="66"/>
      <c r="H3" s="66"/>
      <c r="I3" s="66"/>
      <c r="J3" s="66"/>
    </row>
    <row r="4" spans="1:13" ht="32.25" customHeight="1">
      <c r="A4" s="8" t="s">
        <v>0</v>
      </c>
      <c r="B4" s="61" t="s">
        <v>38</v>
      </c>
      <c r="C4" s="37" t="s">
        <v>1</v>
      </c>
      <c r="D4" s="38" t="s">
        <v>2</v>
      </c>
      <c r="E4" s="38" t="s">
        <v>3</v>
      </c>
      <c r="F4" s="38" t="s">
        <v>4</v>
      </c>
      <c r="G4" s="38" t="s">
        <v>5</v>
      </c>
      <c r="H4" s="38" t="s">
        <v>6</v>
      </c>
      <c r="I4" s="38" t="s">
        <v>7</v>
      </c>
      <c r="J4" s="38" t="s">
        <v>8</v>
      </c>
      <c r="K4" s="51"/>
      <c r="L4" s="51"/>
      <c r="M4" s="51"/>
    </row>
    <row r="5" spans="1:13">
      <c r="A5" s="11" t="s">
        <v>29</v>
      </c>
      <c r="B5" s="67"/>
      <c r="C5" s="12">
        <f>SUM(C6:C26)</f>
        <v>60557</v>
      </c>
      <c r="D5" s="39">
        <f>SUM(D6:D26)</f>
        <v>15715</v>
      </c>
      <c r="E5" s="39">
        <f>SUM(E6:E26)</f>
        <v>10767</v>
      </c>
      <c r="F5" s="39">
        <f>SUM(F6:F26)</f>
        <v>10494</v>
      </c>
      <c r="G5" s="39">
        <f>SUM(G6:G26)</f>
        <v>6018</v>
      </c>
      <c r="H5" s="39">
        <f>SUM(H6:H26)</f>
        <v>3781</v>
      </c>
      <c r="I5" s="39">
        <f>SUM(I6:I26)</f>
        <v>5639</v>
      </c>
      <c r="J5" s="39">
        <f>SUM(J6:J26)</f>
        <v>8143</v>
      </c>
      <c r="L5" s="28"/>
    </row>
    <row r="6" spans="1:13">
      <c r="A6" s="13" t="s">
        <v>35</v>
      </c>
      <c r="B6" s="58" t="s">
        <v>41</v>
      </c>
      <c r="C6" s="12">
        <f>SUM(D6:J6)</f>
        <v>24199</v>
      </c>
      <c r="D6" s="17">
        <v>8163</v>
      </c>
      <c r="E6" s="17">
        <v>7634</v>
      </c>
      <c r="F6" s="17">
        <v>6663</v>
      </c>
      <c r="G6" s="17">
        <v>1657</v>
      </c>
      <c r="H6" s="17">
        <v>31</v>
      </c>
      <c r="I6" s="17">
        <v>4</v>
      </c>
      <c r="J6" s="17">
        <v>47</v>
      </c>
      <c r="K6" s="28"/>
      <c r="L6" s="28"/>
      <c r="M6" s="28"/>
    </row>
    <row r="7" spans="1:13">
      <c r="A7" s="13" t="s">
        <v>27</v>
      </c>
      <c r="B7" s="58" t="s">
        <v>39</v>
      </c>
      <c r="C7" s="12">
        <v>22616</v>
      </c>
      <c r="D7" s="14">
        <v>4363</v>
      </c>
      <c r="E7" s="14">
        <v>1315</v>
      </c>
      <c r="F7" s="14">
        <v>1592</v>
      </c>
      <c r="G7" s="14">
        <v>2555</v>
      </c>
      <c r="H7" s="14">
        <v>2324</v>
      </c>
      <c r="I7" s="14">
        <v>4190</v>
      </c>
      <c r="J7" s="14">
        <v>6277</v>
      </c>
      <c r="K7" s="28"/>
      <c r="L7" s="28"/>
    </row>
    <row r="8" spans="1:13" ht="12.75" customHeight="1">
      <c r="A8" s="13" t="s">
        <v>59</v>
      </c>
      <c r="B8" s="58" t="s">
        <v>39</v>
      </c>
      <c r="C8" s="12">
        <v>6750</v>
      </c>
      <c r="D8" s="14">
        <v>2218</v>
      </c>
      <c r="E8" s="14">
        <v>725</v>
      </c>
      <c r="F8" s="14">
        <v>519</v>
      </c>
      <c r="G8" s="14">
        <v>752</v>
      </c>
      <c r="H8" s="14">
        <v>568</v>
      </c>
      <c r="I8" s="14">
        <v>794</v>
      </c>
      <c r="J8" s="14">
        <v>1174</v>
      </c>
      <c r="K8" s="28"/>
      <c r="L8" s="28"/>
    </row>
    <row r="9" spans="1:13" ht="12.75" customHeight="1">
      <c r="A9" s="40" t="s">
        <v>25</v>
      </c>
      <c r="B9" s="59" t="s">
        <v>32</v>
      </c>
      <c r="C9" s="12">
        <v>1042</v>
      </c>
      <c r="D9" s="17">
        <v>51</v>
      </c>
      <c r="E9" s="17">
        <v>204</v>
      </c>
      <c r="F9" s="17">
        <v>315</v>
      </c>
      <c r="G9" s="17">
        <v>255</v>
      </c>
      <c r="H9" s="17">
        <v>122</v>
      </c>
      <c r="I9" s="17">
        <v>59</v>
      </c>
      <c r="J9" s="17">
        <v>36</v>
      </c>
      <c r="K9" s="28"/>
      <c r="L9" s="28"/>
    </row>
    <row r="10" spans="1:13">
      <c r="A10" s="13" t="s">
        <v>17</v>
      </c>
      <c r="B10" s="58" t="s">
        <v>44</v>
      </c>
      <c r="C10" s="12">
        <v>1041</v>
      </c>
      <c r="D10" s="14">
        <v>101</v>
      </c>
      <c r="E10" s="14">
        <v>142</v>
      </c>
      <c r="F10" s="14">
        <v>190</v>
      </c>
      <c r="G10" s="14">
        <v>217</v>
      </c>
      <c r="H10" s="14">
        <v>148</v>
      </c>
      <c r="I10" s="14">
        <v>84</v>
      </c>
      <c r="J10" s="14">
        <v>159</v>
      </c>
      <c r="K10" s="28"/>
      <c r="L10" s="28"/>
    </row>
    <row r="11" spans="1:13">
      <c r="A11" s="13" t="s">
        <v>23</v>
      </c>
      <c r="B11" s="58" t="s">
        <v>44</v>
      </c>
      <c r="C11" s="12">
        <v>1009</v>
      </c>
      <c r="D11" s="17">
        <v>192</v>
      </c>
      <c r="E11" s="17">
        <v>244</v>
      </c>
      <c r="F11" s="17">
        <v>182</v>
      </c>
      <c r="G11" s="17">
        <v>144</v>
      </c>
      <c r="H11" s="17">
        <v>64</v>
      </c>
      <c r="I11" s="17">
        <v>88</v>
      </c>
      <c r="J11" s="17">
        <v>95</v>
      </c>
      <c r="K11" s="28"/>
      <c r="L11" s="28"/>
    </row>
    <row r="12" spans="1:13">
      <c r="A12" s="40" t="s">
        <v>21</v>
      </c>
      <c r="B12" s="59" t="s">
        <v>34</v>
      </c>
      <c r="C12" s="12">
        <v>863</v>
      </c>
      <c r="D12" s="17">
        <v>122</v>
      </c>
      <c r="E12" s="17">
        <v>130</v>
      </c>
      <c r="F12" s="17">
        <v>147</v>
      </c>
      <c r="G12" s="17">
        <v>109</v>
      </c>
      <c r="H12" s="17">
        <v>114</v>
      </c>
      <c r="I12" s="17">
        <v>119</v>
      </c>
      <c r="J12" s="17">
        <v>122</v>
      </c>
      <c r="K12" s="28"/>
      <c r="L12" s="28"/>
    </row>
    <row r="13" spans="1:13">
      <c r="A13" s="13" t="s">
        <v>14</v>
      </c>
      <c r="B13" s="59" t="s">
        <v>41</v>
      </c>
      <c r="C13" s="12">
        <v>559</v>
      </c>
      <c r="D13" s="17">
        <v>93</v>
      </c>
      <c r="E13" s="17">
        <v>85</v>
      </c>
      <c r="F13" s="17">
        <v>204</v>
      </c>
      <c r="G13" s="17">
        <v>67</v>
      </c>
      <c r="H13" s="17">
        <v>52</v>
      </c>
      <c r="I13" s="17">
        <v>21</v>
      </c>
      <c r="J13" s="17">
        <v>37</v>
      </c>
      <c r="K13" s="28"/>
      <c r="L13" s="28"/>
    </row>
    <row r="14" spans="1:13">
      <c r="A14" s="40" t="s">
        <v>54</v>
      </c>
      <c r="B14" s="59" t="s">
        <v>34</v>
      </c>
      <c r="C14" s="12">
        <v>441</v>
      </c>
      <c r="D14" s="17">
        <v>27</v>
      </c>
      <c r="E14" s="17">
        <v>41</v>
      </c>
      <c r="F14" s="17">
        <v>373</v>
      </c>
      <c r="G14" s="17">
        <v>0</v>
      </c>
      <c r="H14" s="17">
        <v>0</v>
      </c>
      <c r="I14" s="17">
        <v>0</v>
      </c>
      <c r="J14" s="17">
        <v>0</v>
      </c>
      <c r="K14" s="28"/>
      <c r="L14" s="28"/>
    </row>
    <row r="15" spans="1:13">
      <c r="A15" s="13" t="s">
        <v>26</v>
      </c>
      <c r="B15" s="59" t="s">
        <v>44</v>
      </c>
      <c r="C15" s="12">
        <v>425</v>
      </c>
      <c r="D15" s="17">
        <v>94</v>
      </c>
      <c r="E15" s="17">
        <v>51</v>
      </c>
      <c r="F15" s="17">
        <v>69</v>
      </c>
      <c r="G15" s="17">
        <v>54</v>
      </c>
      <c r="H15" s="17">
        <v>63</v>
      </c>
      <c r="I15" s="17">
        <v>48</v>
      </c>
      <c r="J15" s="17">
        <v>46</v>
      </c>
      <c r="K15" s="28"/>
      <c r="L15" s="28"/>
    </row>
    <row r="16" spans="1:13">
      <c r="A16" s="13" t="s">
        <v>57</v>
      </c>
      <c r="B16" s="59" t="s">
        <v>34</v>
      </c>
      <c r="C16" s="12">
        <v>302</v>
      </c>
      <c r="D16" s="17">
        <v>45</v>
      </c>
      <c r="E16" s="17">
        <v>30</v>
      </c>
      <c r="F16" s="17">
        <v>54</v>
      </c>
      <c r="G16" s="17">
        <v>35</v>
      </c>
      <c r="H16" s="17">
        <v>48</v>
      </c>
      <c r="I16" s="17">
        <v>63</v>
      </c>
      <c r="J16" s="17">
        <v>27</v>
      </c>
      <c r="K16" s="28"/>
      <c r="L16" s="28"/>
    </row>
    <row r="17" spans="1:13">
      <c r="A17" s="13" t="s">
        <v>24</v>
      </c>
      <c r="B17" s="58" t="s">
        <v>33</v>
      </c>
      <c r="C17" s="12">
        <v>267</v>
      </c>
      <c r="D17" s="45">
        <v>25</v>
      </c>
      <c r="E17" s="45">
        <v>61</v>
      </c>
      <c r="F17" s="45">
        <v>43</v>
      </c>
      <c r="G17" s="45">
        <v>41</v>
      </c>
      <c r="H17" s="45">
        <v>44</v>
      </c>
      <c r="I17" s="45">
        <v>27</v>
      </c>
      <c r="J17" s="45">
        <v>26</v>
      </c>
      <c r="K17" s="28"/>
      <c r="L17" s="28"/>
    </row>
    <row r="18" spans="1:13">
      <c r="A18" s="13" t="s">
        <v>15</v>
      </c>
      <c r="B18" s="59" t="s">
        <v>43</v>
      </c>
      <c r="C18" s="12">
        <v>235</v>
      </c>
      <c r="D18" s="17">
        <v>39</v>
      </c>
      <c r="E18" s="17">
        <v>14</v>
      </c>
      <c r="F18" s="17">
        <v>38</v>
      </c>
      <c r="G18" s="17">
        <v>51</v>
      </c>
      <c r="H18" s="17">
        <v>32</v>
      </c>
      <c r="I18" s="17">
        <v>41</v>
      </c>
      <c r="J18" s="17">
        <v>20</v>
      </c>
      <c r="K18" s="28"/>
      <c r="L18" s="28"/>
    </row>
    <row r="19" spans="1:13">
      <c r="A19" s="13" t="s">
        <v>16</v>
      </c>
      <c r="B19" s="58" t="s">
        <v>44</v>
      </c>
      <c r="C19" s="12">
        <v>177</v>
      </c>
      <c r="D19" s="17">
        <v>45</v>
      </c>
      <c r="E19" s="17">
        <v>32</v>
      </c>
      <c r="F19" s="17">
        <v>50</v>
      </c>
      <c r="G19" s="17">
        <v>0</v>
      </c>
      <c r="H19" s="17">
        <v>11</v>
      </c>
      <c r="I19" s="17">
        <v>24</v>
      </c>
      <c r="J19" s="17">
        <v>15</v>
      </c>
      <c r="K19" s="28"/>
      <c r="L19" s="28"/>
    </row>
    <row r="20" spans="1:13">
      <c r="A20" s="13" t="s">
        <v>20</v>
      </c>
      <c r="B20" s="58" t="s">
        <v>34</v>
      </c>
      <c r="C20" s="12">
        <v>169</v>
      </c>
      <c r="D20" s="45">
        <v>30</v>
      </c>
      <c r="E20" s="45">
        <v>11</v>
      </c>
      <c r="F20" s="45">
        <v>29</v>
      </c>
      <c r="G20" s="45">
        <v>10</v>
      </c>
      <c r="H20" s="45">
        <v>64</v>
      </c>
      <c r="I20" s="45">
        <v>18</v>
      </c>
      <c r="J20" s="45">
        <v>7</v>
      </c>
      <c r="K20" s="28"/>
      <c r="L20" s="28"/>
    </row>
    <row r="21" spans="1:13">
      <c r="A21" s="59" t="s">
        <v>63</v>
      </c>
      <c r="B21" s="59" t="s">
        <v>45</v>
      </c>
      <c r="C21" s="12">
        <v>121</v>
      </c>
      <c r="D21" s="45">
        <v>0</v>
      </c>
      <c r="E21" s="45">
        <v>0</v>
      </c>
      <c r="F21" s="45">
        <v>1</v>
      </c>
      <c r="G21" s="45">
        <v>27</v>
      </c>
      <c r="H21" s="45">
        <v>42</v>
      </c>
      <c r="I21" s="45">
        <v>34</v>
      </c>
      <c r="J21" s="45">
        <v>17</v>
      </c>
      <c r="K21" s="28"/>
      <c r="L21" s="28"/>
    </row>
    <row r="22" spans="1:13">
      <c r="A22" s="13" t="s">
        <v>18</v>
      </c>
      <c r="B22" s="59" t="s">
        <v>32</v>
      </c>
      <c r="C22" s="12">
        <v>106</v>
      </c>
      <c r="D22" s="17">
        <v>57</v>
      </c>
      <c r="E22" s="17">
        <v>33</v>
      </c>
      <c r="F22" s="17">
        <v>0</v>
      </c>
      <c r="G22" s="17">
        <v>1</v>
      </c>
      <c r="H22" s="17">
        <v>15</v>
      </c>
      <c r="I22" s="17">
        <v>0</v>
      </c>
      <c r="J22" s="17">
        <v>0</v>
      </c>
      <c r="K22" s="28"/>
      <c r="L22" s="28"/>
    </row>
    <row r="23" spans="1:13" ht="15" customHeight="1">
      <c r="A23" s="13" t="s">
        <v>58</v>
      </c>
      <c r="B23" s="59" t="s">
        <v>46</v>
      </c>
      <c r="C23" s="12">
        <v>88</v>
      </c>
      <c r="D23" s="17">
        <v>8</v>
      </c>
      <c r="E23" s="17">
        <v>6</v>
      </c>
      <c r="F23" s="17">
        <v>16</v>
      </c>
      <c r="G23" s="17">
        <v>14</v>
      </c>
      <c r="H23" s="17">
        <v>12</v>
      </c>
      <c r="I23" s="17">
        <v>11</v>
      </c>
      <c r="J23" s="17">
        <v>21</v>
      </c>
      <c r="K23" s="28"/>
      <c r="L23" s="28"/>
    </row>
    <row r="24" spans="1:13">
      <c r="A24" s="59" t="s">
        <v>22</v>
      </c>
      <c r="B24" s="59" t="s">
        <v>55</v>
      </c>
      <c r="C24" s="12">
        <v>73</v>
      </c>
      <c r="D24" s="45">
        <v>17</v>
      </c>
      <c r="E24" s="45">
        <v>7</v>
      </c>
      <c r="F24" s="45">
        <v>8</v>
      </c>
      <c r="G24" s="45">
        <v>14</v>
      </c>
      <c r="H24" s="45">
        <v>11</v>
      </c>
      <c r="I24" s="45">
        <v>4</v>
      </c>
      <c r="J24" s="45">
        <v>12</v>
      </c>
      <c r="K24" s="28"/>
      <c r="L24" s="28"/>
    </row>
    <row r="25" spans="1:13">
      <c r="A25" s="59" t="s">
        <v>56</v>
      </c>
      <c r="B25" s="59" t="s">
        <v>44</v>
      </c>
      <c r="C25" s="12">
        <v>51</v>
      </c>
      <c r="D25" s="45">
        <v>25</v>
      </c>
      <c r="E25" s="45">
        <v>2</v>
      </c>
      <c r="F25" s="45">
        <v>1</v>
      </c>
      <c r="G25" s="45">
        <v>11</v>
      </c>
      <c r="H25" s="45">
        <v>12</v>
      </c>
      <c r="I25" s="45">
        <v>0</v>
      </c>
      <c r="J25" s="45">
        <v>0</v>
      </c>
      <c r="K25" s="28"/>
      <c r="L25" s="28"/>
    </row>
    <row r="26" spans="1:13">
      <c r="A26" s="60" t="s">
        <v>19</v>
      </c>
      <c r="B26" s="60" t="s">
        <v>42</v>
      </c>
      <c r="C26" s="46">
        <v>23</v>
      </c>
      <c r="D26" s="65">
        <v>0</v>
      </c>
      <c r="E26" s="65">
        <v>0</v>
      </c>
      <c r="F26" s="65">
        <v>0</v>
      </c>
      <c r="G26" s="65">
        <v>4</v>
      </c>
      <c r="H26" s="65">
        <v>4</v>
      </c>
      <c r="I26" s="65">
        <v>10</v>
      </c>
      <c r="J26" s="65">
        <v>5</v>
      </c>
      <c r="K26" s="28"/>
      <c r="L26" s="28"/>
      <c r="M26" s="28"/>
    </row>
    <row r="27" spans="1:13" ht="12.75" customHeight="1">
      <c r="A27" s="42" t="s">
        <v>36</v>
      </c>
      <c r="B27" s="13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</row>
    <row r="28" spans="1:13" ht="12.75" customHeight="1">
      <c r="A28" s="42" t="s">
        <v>53</v>
      </c>
      <c r="B28" s="13"/>
      <c r="C28" s="28"/>
      <c r="D28" s="28"/>
      <c r="E28" s="28"/>
      <c r="F28" s="28"/>
      <c r="G28" s="28"/>
      <c r="H28" s="28"/>
      <c r="I28" s="28"/>
      <c r="J28" s="28"/>
    </row>
    <row r="29" spans="1:13">
      <c r="A29" s="42" t="s">
        <v>52</v>
      </c>
      <c r="B29" s="13"/>
      <c r="C29" s="43"/>
      <c r="D29" s="43"/>
      <c r="E29" s="43"/>
      <c r="F29" s="43"/>
      <c r="G29" s="43"/>
      <c r="H29" s="43"/>
      <c r="I29" s="43"/>
      <c r="J29" s="43"/>
    </row>
    <row r="30" spans="1:13">
      <c r="A30" s="13"/>
      <c r="B30" s="17"/>
      <c r="C30" s="32"/>
      <c r="D30" s="14"/>
      <c r="E30" s="14"/>
      <c r="F30" s="14"/>
      <c r="G30" s="14"/>
      <c r="H30" s="14"/>
      <c r="I30" s="14"/>
      <c r="J30" s="14"/>
    </row>
    <row r="31" spans="1:13">
      <c r="A31" s="51"/>
      <c r="B31" s="51"/>
      <c r="C31" s="68"/>
      <c r="D31" s="64"/>
      <c r="E31" s="64"/>
      <c r="F31" s="64"/>
      <c r="G31" s="64"/>
      <c r="H31" s="64"/>
      <c r="I31" s="64"/>
      <c r="J31" s="64"/>
      <c r="K31" s="63"/>
      <c r="L31" s="63"/>
    </row>
    <row r="32" spans="1:13">
      <c r="A32" s="51"/>
      <c r="B32" s="51"/>
      <c r="C32" s="12"/>
      <c r="D32" s="69"/>
      <c r="E32" s="69"/>
      <c r="F32" s="69"/>
      <c r="G32" s="69"/>
      <c r="H32" s="69"/>
      <c r="I32" s="69"/>
      <c r="J32" s="69"/>
      <c r="K32" s="63"/>
      <c r="L32" s="63"/>
    </row>
    <row r="33" spans="1:11" ht="12.75" customHeight="1">
      <c r="A33" s="77"/>
      <c r="B33" s="77"/>
      <c r="C33" s="77"/>
      <c r="D33" s="77"/>
      <c r="E33" s="77"/>
      <c r="F33" s="77"/>
      <c r="G33" s="77"/>
      <c r="H33" s="77"/>
      <c r="I33" s="77"/>
      <c r="J33" s="77"/>
    </row>
    <row r="34" spans="1:11">
      <c r="A34" s="4"/>
      <c r="B34" s="4"/>
      <c r="C34" s="4"/>
      <c r="D34" s="4"/>
      <c r="E34" s="4"/>
      <c r="F34" s="4"/>
      <c r="G34" s="4"/>
      <c r="H34" s="4"/>
      <c r="I34" s="4"/>
      <c r="J34" s="4"/>
      <c r="K34" s="28"/>
    </row>
    <row r="35" spans="1:11">
      <c r="A35" s="51"/>
      <c r="B35" s="51"/>
      <c r="C35" s="68"/>
      <c r="D35" s="64"/>
      <c r="E35" s="64"/>
      <c r="F35" s="64"/>
      <c r="G35" s="64"/>
      <c r="H35" s="64"/>
      <c r="I35" s="64"/>
      <c r="J35" s="64"/>
    </row>
    <row r="36" spans="1:11">
      <c r="A36" s="51"/>
      <c r="B36" s="51"/>
      <c r="C36" s="12"/>
      <c r="D36" s="69"/>
      <c r="E36" s="69"/>
      <c r="F36" s="69"/>
      <c r="G36" s="69"/>
      <c r="H36" s="69"/>
      <c r="I36" s="69"/>
      <c r="J36" s="69"/>
    </row>
    <row r="37" spans="1:11">
      <c r="A37" s="70"/>
      <c r="B37" s="71"/>
      <c r="C37" s="12"/>
      <c r="D37" s="14"/>
      <c r="E37" s="14"/>
      <c r="F37" s="14"/>
      <c r="G37" s="14"/>
      <c r="H37" s="14"/>
      <c r="I37" s="14"/>
      <c r="J37" s="14"/>
    </row>
    <row r="38" spans="1:11">
      <c r="A38" s="70"/>
      <c r="B38" s="71"/>
      <c r="C38" s="12"/>
      <c r="D38" s="14"/>
      <c r="E38" s="14"/>
      <c r="F38" s="14"/>
      <c r="G38" s="14"/>
      <c r="H38" s="14"/>
      <c r="I38" s="14"/>
      <c r="J38" s="14"/>
    </row>
    <row r="39" spans="1:11">
      <c r="A39" s="78"/>
      <c r="B39" s="79"/>
      <c r="C39" s="12"/>
      <c r="D39" s="14"/>
      <c r="E39" s="14"/>
      <c r="F39" s="14"/>
      <c r="G39" s="14"/>
      <c r="H39" s="14"/>
      <c r="I39" s="14"/>
      <c r="J39" s="14"/>
    </row>
    <row r="40" spans="1:11">
      <c r="A40" s="78"/>
      <c r="B40" s="79"/>
      <c r="C40" s="12"/>
      <c r="D40" s="14"/>
      <c r="E40" s="14"/>
      <c r="F40" s="14"/>
      <c r="G40" s="14"/>
      <c r="H40" s="14"/>
      <c r="I40" s="14"/>
      <c r="J40" s="14"/>
    </row>
    <row r="41" spans="1:11">
      <c r="A41" s="70"/>
      <c r="B41" s="71"/>
      <c r="C41" s="12"/>
      <c r="D41" s="14"/>
      <c r="E41" s="14"/>
      <c r="F41" s="14"/>
      <c r="G41" s="14"/>
      <c r="H41" s="14"/>
      <c r="I41" s="14"/>
      <c r="J41" s="14"/>
    </row>
    <row r="42" spans="1:11">
      <c r="A42" s="70"/>
      <c r="B42" s="71"/>
      <c r="C42" s="12"/>
      <c r="D42" s="41"/>
      <c r="E42" s="14"/>
      <c r="F42" s="14"/>
      <c r="G42" s="14"/>
      <c r="H42" s="14"/>
      <c r="I42" s="14"/>
      <c r="J42" s="14"/>
    </row>
    <row r="43" spans="1:11">
      <c r="A43" s="78"/>
      <c r="B43" s="79"/>
      <c r="C43" s="12"/>
      <c r="D43" s="41"/>
      <c r="E43" s="41"/>
      <c r="F43" s="41"/>
      <c r="G43" s="41"/>
      <c r="H43" s="41"/>
      <c r="I43" s="41"/>
      <c r="J43" s="41"/>
    </row>
    <row r="44" spans="1:11">
      <c r="A44" s="78"/>
      <c r="B44" s="79"/>
      <c r="C44" s="12"/>
      <c r="D44" s="14"/>
      <c r="E44" s="14"/>
      <c r="F44" s="14"/>
      <c r="G44" s="14"/>
      <c r="H44" s="14"/>
      <c r="I44" s="14"/>
      <c r="J44" s="14"/>
    </row>
    <row r="45" spans="1:11">
      <c r="A45" s="70"/>
      <c r="B45" s="71"/>
      <c r="C45" s="12"/>
      <c r="D45" s="14"/>
      <c r="E45" s="14"/>
      <c r="F45" s="14"/>
      <c r="G45" s="14"/>
      <c r="H45" s="14"/>
      <c r="I45" s="14"/>
      <c r="J45" s="14"/>
    </row>
    <row r="46" spans="1:11">
      <c r="A46" s="78"/>
      <c r="B46" s="79"/>
      <c r="C46" s="12"/>
      <c r="D46" s="14"/>
      <c r="E46" s="14"/>
      <c r="F46" s="14"/>
      <c r="G46" s="14"/>
      <c r="H46" s="14"/>
      <c r="I46" s="14"/>
      <c r="J46" s="14"/>
    </row>
    <row r="47" spans="1:11">
      <c r="A47" s="70"/>
      <c r="B47" s="71"/>
      <c r="C47" s="12"/>
      <c r="D47" s="14"/>
      <c r="E47" s="14"/>
      <c r="F47" s="14"/>
      <c r="G47" s="14"/>
      <c r="H47" s="14"/>
      <c r="I47" s="14"/>
      <c r="J47" s="14"/>
    </row>
    <row r="48" spans="1:11">
      <c r="A48" s="70"/>
      <c r="B48" s="71"/>
      <c r="C48" s="12"/>
      <c r="D48" s="14"/>
      <c r="E48" s="14"/>
      <c r="F48" s="14"/>
      <c r="G48" s="14"/>
      <c r="H48" s="14"/>
      <c r="I48" s="14"/>
      <c r="J48" s="14"/>
    </row>
    <row r="49" spans="1:10">
      <c r="A49" s="70"/>
      <c r="B49" s="71"/>
      <c r="C49" s="12"/>
      <c r="D49" s="14"/>
      <c r="E49" s="14"/>
      <c r="F49" s="14"/>
      <c r="G49" s="14"/>
      <c r="H49" s="14"/>
      <c r="I49" s="14"/>
      <c r="J49" s="14"/>
    </row>
    <row r="50" spans="1:10">
      <c r="A50" s="70"/>
      <c r="B50" s="71"/>
      <c r="C50" s="12"/>
      <c r="D50" s="14"/>
      <c r="E50" s="14"/>
      <c r="F50" s="14"/>
      <c r="G50" s="14"/>
      <c r="H50" s="14"/>
      <c r="I50" s="14"/>
      <c r="J50" s="14"/>
    </row>
    <row r="51" spans="1:10">
      <c r="A51" s="70"/>
      <c r="B51" s="71"/>
      <c r="C51" s="12"/>
      <c r="D51" s="14"/>
      <c r="E51" s="14"/>
      <c r="F51" s="14"/>
      <c r="G51" s="14"/>
      <c r="H51" s="14"/>
      <c r="I51" s="14"/>
      <c r="J51" s="14"/>
    </row>
    <row r="52" spans="1:10">
      <c r="A52" s="70"/>
      <c r="B52" s="71"/>
      <c r="C52" s="12"/>
      <c r="D52" s="41"/>
      <c r="E52" s="41"/>
      <c r="F52" s="41"/>
      <c r="G52" s="41"/>
      <c r="H52" s="41"/>
      <c r="I52" s="41"/>
      <c r="J52" s="41"/>
    </row>
    <row r="53" spans="1:10">
      <c r="A53" s="70"/>
      <c r="B53" s="71"/>
      <c r="C53" s="12"/>
      <c r="D53" s="14"/>
      <c r="E53" s="14"/>
      <c r="F53" s="14"/>
      <c r="G53" s="14"/>
      <c r="H53" s="14"/>
      <c r="I53" s="14"/>
      <c r="J53" s="14"/>
    </row>
    <row r="54" spans="1:10">
      <c r="A54" s="70"/>
      <c r="B54" s="71"/>
      <c r="C54" s="12"/>
      <c r="D54" s="14"/>
      <c r="E54" s="14"/>
      <c r="F54" s="14"/>
      <c r="G54" s="14"/>
      <c r="H54" s="14"/>
      <c r="I54" s="14"/>
      <c r="J54" s="14"/>
    </row>
    <row r="55" spans="1:10">
      <c r="A55" s="78"/>
      <c r="B55" s="79"/>
      <c r="C55" s="12"/>
      <c r="D55" s="14"/>
      <c r="E55" s="14"/>
      <c r="F55" s="14"/>
      <c r="G55" s="14"/>
      <c r="H55" s="14"/>
      <c r="I55" s="14"/>
      <c r="J55" s="14"/>
    </row>
    <row r="56" spans="1:10">
      <c r="A56" s="36"/>
      <c r="B56" s="59"/>
      <c r="C56" s="12"/>
      <c r="D56" s="14"/>
      <c r="E56" s="14"/>
      <c r="F56" s="14"/>
      <c r="G56" s="14"/>
      <c r="H56" s="14"/>
      <c r="I56" s="14"/>
      <c r="J56" s="14"/>
    </row>
    <row r="57" spans="1:10">
      <c r="A57" s="36"/>
      <c r="B57" s="59"/>
      <c r="C57" s="12"/>
      <c r="D57" s="14"/>
      <c r="E57" s="14"/>
      <c r="F57" s="14"/>
      <c r="G57" s="14"/>
      <c r="H57" s="14"/>
      <c r="I57" s="14"/>
      <c r="J57" s="14"/>
    </row>
    <row r="58" spans="1:10">
      <c r="A58" s="63"/>
      <c r="B58" s="63"/>
      <c r="C58" s="63"/>
      <c r="D58" s="63"/>
      <c r="E58" s="63"/>
      <c r="F58" s="63"/>
      <c r="G58" s="63"/>
      <c r="H58" s="63"/>
      <c r="I58" s="63"/>
      <c r="J58" s="63"/>
    </row>
    <row r="59" spans="1:10">
      <c r="A59" s="63"/>
      <c r="B59" s="63"/>
      <c r="C59" s="63"/>
      <c r="D59" s="63"/>
      <c r="E59" s="63"/>
      <c r="F59" s="63"/>
      <c r="G59" s="63"/>
      <c r="H59" s="63"/>
      <c r="I59" s="63"/>
      <c r="J59" s="63"/>
    </row>
  </sheetData>
  <sortState ref="A5:J26">
    <sortCondition descending="1" ref="C5:C26"/>
  </sortState>
  <mergeCells count="2">
    <mergeCell ref="A2:J2"/>
    <mergeCell ref="A33:J3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2022-09-14T16:30:08Z</dcterms:created>
  <dcterms:modified xsi:type="dcterms:W3CDTF">2025-08-20T18:51:40Z</dcterms:modified>
</cp:coreProperties>
</file>