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9\Nomina Contraloria\NOMINAS SASP 2024\PORTAL DE TRANSPARENCIA 2024\MARZO\"/>
    </mc:Choice>
  </mc:AlternateContent>
  <xr:revisionPtr revIDLastSave="0" documentId="13_ncr:1_{52C59908-3D8E-410E-AA54-7F46808B6835}" xr6:coauthVersionLast="47" xr6:coauthVersionMax="47" xr10:uidLastSave="{00000000-0000-0000-0000-000000000000}"/>
  <bookViews>
    <workbookView xWindow="-120" yWindow="-120" windowWidth="29040" windowHeight="15840" tabRatio="204" xr2:uid="{00000000-000D-0000-FFFF-FFFF00000000}"/>
  </bookViews>
  <sheets>
    <sheet name="New Text Document" sheetId="1" r:id="rId1"/>
  </sheets>
  <definedNames>
    <definedName name="_xlnm._FilterDatabase" localSheetId="0" hidden="1">'New Text Document'!$B$9:$O$128</definedName>
    <definedName name="_xlnm.Print_Area" localSheetId="0">'New Text Document'!$A$1:$O$161</definedName>
    <definedName name="_xlnm.Print_Titles" localSheetId="0">'New Text Document'!$1:$8</definedName>
    <definedName name="Z_204BDDCD_F0EA_4D68_8827_ED13C8623E2D_.wvu.Cols" localSheetId="0" hidden="1">'New Text Document'!$BB:$BB</definedName>
    <definedName name="Z_204BDDCD_F0EA_4D68_8827_ED13C8623E2D_.wvu.FilterData" localSheetId="0" hidden="1">'New Text Document'!$B$9:$O$128</definedName>
    <definedName name="Z_204BDDCD_F0EA_4D68_8827_ED13C8623E2D_.wvu.PrintArea" localSheetId="0" hidden="1">'New Text Document'!$B$1:$O$120</definedName>
    <definedName name="Z_204BDDCD_F0EA_4D68_8827_ED13C8623E2D_.wvu.PrintTitles" localSheetId="0" hidden="1">'New Text Document'!$1:$8</definedName>
  </definedNames>
  <calcPr calcId="191029"/>
  <customWorkbookViews>
    <customWorkbookView name="68" guid="{204BDDCD-F0EA-4D68-8827-ED13C8623E2D}" maximized="1" xWindow="-8" yWindow="-8" windowWidth="1296" windowHeight="1000" tabRatio="20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2" i="1" l="1"/>
  <c r="O9" i="1"/>
  <c r="N102" i="1"/>
  <c r="M102" i="1"/>
  <c r="K102" i="1"/>
  <c r="I102" i="1"/>
  <c r="O36" i="1"/>
  <c r="N36" i="1"/>
  <c r="N24" i="1"/>
  <c r="O24" i="1" s="1"/>
  <c r="N23" i="1"/>
  <c r="O23" i="1" s="1"/>
  <c r="N92" i="1"/>
  <c r="N84" i="1"/>
  <c r="N88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O22" i="1" s="1"/>
  <c r="N25" i="1"/>
  <c r="N26" i="1"/>
  <c r="N27" i="1"/>
  <c r="N28" i="1"/>
  <c r="N29" i="1"/>
  <c r="N30" i="1"/>
  <c r="N31" i="1"/>
  <c r="N32" i="1"/>
  <c r="N33" i="1"/>
  <c r="N34" i="1"/>
  <c r="N35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5" i="1"/>
  <c r="N86" i="1"/>
  <c r="N87" i="1"/>
  <c r="N89" i="1"/>
  <c r="N90" i="1"/>
  <c r="N91" i="1"/>
  <c r="N93" i="1"/>
  <c r="N94" i="1"/>
  <c r="N95" i="1"/>
  <c r="N96" i="1"/>
  <c r="N97" i="1"/>
  <c r="N98" i="1"/>
  <c r="N99" i="1"/>
  <c r="N100" i="1"/>
  <c r="N101" i="1"/>
  <c r="N9" i="1"/>
  <c r="O10" i="1" l="1"/>
  <c r="O16" i="1" l="1"/>
  <c r="O96" i="1" l="1"/>
  <c r="O45" i="1" l="1"/>
  <c r="O46" i="1"/>
  <c r="O67" i="1" l="1"/>
  <c r="O65" i="1"/>
  <c r="O77" i="1"/>
  <c r="O80" i="1" l="1"/>
  <c r="O79" i="1"/>
  <c r="O78" i="1"/>
  <c r="O72" i="1" l="1"/>
  <c r="O58" i="1"/>
  <c r="O52" i="1"/>
  <c r="O51" i="1"/>
  <c r="O50" i="1"/>
  <c r="O49" i="1"/>
  <c r="O42" i="1"/>
  <c r="O93" i="1"/>
  <c r="O95" i="1"/>
  <c r="O94" i="1"/>
  <c r="O74" i="1" l="1"/>
  <c r="O73" i="1"/>
  <c r="O71" i="1"/>
  <c r="O66" i="1"/>
  <c r="O75" i="1" l="1"/>
  <c r="O56" i="1"/>
  <c r="O11" i="1" l="1"/>
  <c r="O12" i="1"/>
  <c r="O13" i="1"/>
  <c r="O14" i="1"/>
  <c r="O15" i="1"/>
  <c r="O17" i="1"/>
  <c r="O18" i="1"/>
  <c r="O19" i="1"/>
  <c r="O20" i="1"/>
  <c r="O21" i="1"/>
  <c r="O25" i="1"/>
  <c r="O26" i="1"/>
  <c r="O27" i="1"/>
  <c r="O28" i="1"/>
  <c r="O29" i="1"/>
  <c r="O30" i="1"/>
  <c r="O31" i="1"/>
  <c r="O32" i="1"/>
  <c r="O33" i="1"/>
  <c r="O34" i="1"/>
  <c r="O35" i="1"/>
  <c r="O37" i="1"/>
  <c r="O38" i="1"/>
  <c r="O39" i="1"/>
  <c r="O40" i="1"/>
  <c r="O41" i="1"/>
  <c r="O43" i="1"/>
  <c r="O44" i="1"/>
  <c r="O47" i="1"/>
  <c r="O48" i="1"/>
  <c r="O53" i="1"/>
  <c r="O54" i="1"/>
  <c r="O55" i="1"/>
  <c r="O57" i="1"/>
  <c r="O60" i="1"/>
  <c r="O61" i="1"/>
  <c r="O62" i="1"/>
  <c r="O63" i="1"/>
  <c r="O64" i="1"/>
  <c r="O76" i="1"/>
  <c r="O68" i="1"/>
  <c r="O69" i="1"/>
  <c r="O70" i="1"/>
  <c r="O81" i="1"/>
  <c r="O82" i="1"/>
  <c r="O83" i="1"/>
  <c r="O84" i="1"/>
  <c r="O85" i="1"/>
  <c r="O86" i="1"/>
  <c r="O87" i="1"/>
  <c r="O88" i="1"/>
  <c r="O89" i="1"/>
  <c r="O90" i="1"/>
  <c r="O91" i="1"/>
  <c r="O92" i="1"/>
  <c r="O97" i="1"/>
  <c r="O98" i="1"/>
  <c r="O100" i="1"/>
  <c r="O101" i="1"/>
  <c r="O99" i="1" l="1"/>
  <c r="L102" i="1"/>
  <c r="J59" i="1"/>
  <c r="J102" i="1" l="1"/>
  <c r="N59" i="1"/>
  <c r="O59" i="1" l="1"/>
</calcChain>
</file>

<file path=xl/sharedStrings.xml><?xml version="1.0" encoding="utf-8"?>
<sst xmlns="http://schemas.openxmlformats.org/spreadsheetml/2006/main" count="581" uniqueCount="232">
  <si>
    <t>Cargo</t>
  </si>
  <si>
    <t>AFP</t>
  </si>
  <si>
    <t>ISR</t>
  </si>
  <si>
    <t>SFS</t>
  </si>
  <si>
    <t>Otros Desc.</t>
  </si>
  <si>
    <t>Total Desc.</t>
  </si>
  <si>
    <t>Neto</t>
  </si>
  <si>
    <t>Sueldo Bruto</t>
  </si>
  <si>
    <t>OFICINA NACIONAL DE ESTADÍSTICA</t>
  </si>
  <si>
    <t>Santo Domingo, República Dominicana</t>
  </si>
  <si>
    <t>MINISTERIO DE ECONOMÍA, PLANIFICACIÓN Y DESARROLLO</t>
  </si>
  <si>
    <t>Fecha de Inicio</t>
  </si>
  <si>
    <t>Nombre</t>
  </si>
  <si>
    <t>LIZZY ALEXANDRA FRIAS NUÑEZ</t>
  </si>
  <si>
    <t>DEPARTAMENTO DE RECURSOS HUMANOS - ONE</t>
  </si>
  <si>
    <t>AMADA RAMONA MARTINEZ FERREIRAS</t>
  </si>
  <si>
    <t>CLARIBEL VIZCAINO PEGUERO</t>
  </si>
  <si>
    <t>YAJAIRA ANTONIA FELIZ RAMIREZ</t>
  </si>
  <si>
    <t>CRISTINA CABRERA PEREZ</t>
  </si>
  <si>
    <t>DIRECCION DE ESTADISTICAS ECONOMICAS- ONE</t>
  </si>
  <si>
    <t>RAUL EMILIO DESENA GALARZA</t>
  </si>
  <si>
    <t>PERLA MASSIEL ROSARIO FABIAN</t>
  </si>
  <si>
    <t>LEYDA ALTAGRACIA DAMBLAU</t>
  </si>
  <si>
    <t>DIOSMARY ELIZABETH VALLEJO ACOSTA</t>
  </si>
  <si>
    <t>HANSEL ARMANDO DIAZ DIAZ</t>
  </si>
  <si>
    <t>CORINA DEL CARMEN MENA MENA</t>
  </si>
  <si>
    <t>TECNICO CONTABILIDAD</t>
  </si>
  <si>
    <t>NATHALIE GUZMAN BENCOSME</t>
  </si>
  <si>
    <t>DEPARTAMENTO DE PLANIFICACION Y DESARROLLO - ONE</t>
  </si>
  <si>
    <t>MADELIN DE LEON CONTRERAS</t>
  </si>
  <si>
    <t>DIVISION DE INVESTIGACIONES- ONE</t>
  </si>
  <si>
    <t>ANDRI MONTERO MONTERO</t>
  </si>
  <si>
    <t>MARIEL MEJIA GENAO</t>
  </si>
  <si>
    <t>LEIDY IVELISSE VENTURA DELBA</t>
  </si>
  <si>
    <t>ANDY RAFAEL PORTORREAL RODRIGUEZ</t>
  </si>
  <si>
    <t>ALISON OMAR GIL JIMENEZ</t>
  </si>
  <si>
    <t>DIVISION DE RECLUTAMIENTO Y SELECCIÓN Y ORGANIZACIÓN DEL TRABAJO- ONE</t>
  </si>
  <si>
    <t>KEDMAY TANIA KLINGER BALMASEDA</t>
  </si>
  <si>
    <t>DIVISION DE EVALUACION DEL DESEMPEÑO Y CAPACITACION- ONE</t>
  </si>
  <si>
    <t>ESCUELA NACIONAL DE ESTADISTICA- ONE</t>
  </si>
  <si>
    <t>DEPARTAMENTO ADMINISTRATIVO - ONE</t>
  </si>
  <si>
    <t>VIANKA ELIZABETH ABREU PEÑA</t>
  </si>
  <si>
    <t>TECNICO ADMINISTRATIVO</t>
  </si>
  <si>
    <t>DEPARTAMENTO DE COMPRAS Y CONTRATACIONES- ONE</t>
  </si>
  <si>
    <t>DIVISION DE CONTABILIDAD - ONE</t>
  </si>
  <si>
    <t>DEPARTAMENTO DE ESTADISTICAS AMBIENTALES- ONE</t>
  </si>
  <si>
    <t>DEPARTAMENTO DE ESTADISTICAS COYUNTURALES- ONE</t>
  </si>
  <si>
    <t>DEPARTAMENTO DE ESTADISTICAS ESTRUCTURALES- ONE</t>
  </si>
  <si>
    <t>DIVISION DE DIRECTORIOS- ONE</t>
  </si>
  <si>
    <t>JORGE LUIS VARGAS MARTINEZ</t>
  </si>
  <si>
    <t>M</t>
  </si>
  <si>
    <t>F</t>
  </si>
  <si>
    <t>LUIS MANUEL PEÑA SEGURA</t>
  </si>
  <si>
    <t xml:space="preserve">LORENY TORRES KING </t>
  </si>
  <si>
    <t>ISMAEL BAUTISTA ROMERO</t>
  </si>
  <si>
    <t>DIVINA ROSARIO BERNARD ESPINAL</t>
  </si>
  <si>
    <t>NANCY  MERCEDES MORA ALCANTARA</t>
  </si>
  <si>
    <t>DIVISION DE ESTADISTICAS DE COMERCIO EXTERIOR- ONE</t>
  </si>
  <si>
    <t>LUIS MANUEL ALBURQUERQUE SEGURA</t>
  </si>
  <si>
    <t>DIVISION DE PRESUPUESTO-ONE</t>
  </si>
  <si>
    <t>JACMAEL LINARES GOMEZ</t>
  </si>
  <si>
    <t xml:space="preserve">JOSE ANTONIO DIAZ RAMIREZ </t>
  </si>
  <si>
    <t>RODOLFO GABRIEL JIMENEZ ARIAS</t>
  </si>
  <si>
    <t xml:space="preserve">SILL NATANAEL BATISTA PERDOMO </t>
  </si>
  <si>
    <t>Genero</t>
  </si>
  <si>
    <t>DIVISION DE ADMINISTRACION DE SERVICIOS TIC- ONE</t>
  </si>
  <si>
    <t>RAVEL ELIAS DOMINGUEZ MEDINA</t>
  </si>
  <si>
    <t>DIVISION DE OPERACIONES DE ENCUESTA-ONE</t>
  </si>
  <si>
    <t>EDUARDO MIGUEL CACERES ROQUE</t>
  </si>
  <si>
    <t>CESIMARLIN ALTAGRACIA PEÑA MEJIA</t>
  </si>
  <si>
    <t>CARLOS ALFREDO SOSA DE LA CRUZ</t>
  </si>
  <si>
    <t>N/A</t>
  </si>
  <si>
    <t xml:space="preserve">IDANNA SANCHEZ ENCARNACION </t>
  </si>
  <si>
    <t>TECNICO DE DATOS ESTADISTICOS</t>
  </si>
  <si>
    <t>DEPARTAMENTO DE DESARROLLO E IMPLEMENTACION DE SISTEMAS-ONE</t>
  </si>
  <si>
    <t xml:space="preserve">FERMIN ANTONIO AMADOR FELIZ </t>
  </si>
  <si>
    <t xml:space="preserve">LUIS ARIEL ALEJO APONTE </t>
  </si>
  <si>
    <t xml:space="preserve">DIRECCION DE TECNOLOGIAS DE LA INFORMACION Y COMUNICACIÓN-ONE </t>
  </si>
  <si>
    <t>DEPARTAMENTO DE ENCUESTAS-ONE</t>
  </si>
  <si>
    <t>CHARINA LIZBETH MORLA BATISTA</t>
  </si>
  <si>
    <t xml:space="preserve">EDWIN PEREZ BRITO </t>
  </si>
  <si>
    <t>DEPARTAMENTO JURIDICO-ONE</t>
  </si>
  <si>
    <t>ROSANNA COLON TORRES</t>
  </si>
  <si>
    <t>JOMAYRIS ROSARIO MEDINA</t>
  </si>
  <si>
    <t xml:space="preserve">DOMINGO ANTONIO CRUZ LIRIANO </t>
  </si>
  <si>
    <t>ALAN JEFRY YASMIL REYNOSO</t>
  </si>
  <si>
    <t xml:space="preserve">PERLA PALOMA CASTILLO PUJOLS </t>
  </si>
  <si>
    <t xml:space="preserve">MAFFEL BEATRIZ SANTANA GUZMAN </t>
  </si>
  <si>
    <t>YELUDY MONTERO MEDINA</t>
  </si>
  <si>
    <t>ANALISTA DE INVESTIGACION</t>
  </si>
  <si>
    <t xml:space="preserve">ALEXA CHANEL MARTINEZ GUERRERO </t>
  </si>
  <si>
    <t>RAMON GUILLERMO MENDOZA SANTOS</t>
  </si>
  <si>
    <t>DIMAS YAEL MATIAS APONTE</t>
  </si>
  <si>
    <t>ALEJANDRO DAVID CASTRO GONZALEZ</t>
  </si>
  <si>
    <t xml:space="preserve">DIVISION DE INDICES DE PRODUCCION- ONE </t>
  </si>
  <si>
    <t>YULEIKA INES BERIGUETE RAMIREZ</t>
  </si>
  <si>
    <t>LAURA INOEMA RODRIGUEZ CRUZ</t>
  </si>
  <si>
    <t>DEPARTAMENTO DE CALIDAD DE LA PRODUCCION DE ESTADISTICA-ONE</t>
  </si>
  <si>
    <t xml:space="preserve">VICTOR AMBIORIS DIETSCH VARGAS </t>
  </si>
  <si>
    <t>JHAELVIS ALBERTO TERRERO FERNANDEZ</t>
  </si>
  <si>
    <t>PERLA ERIANNY LEONARDO BENAVIDEZ</t>
  </si>
  <si>
    <t xml:space="preserve">DARWIN JOSE BERROA LOPEZ </t>
  </si>
  <si>
    <t>SECCION DE REGISTRO, CONTROL Y NÓMINAS- ONE</t>
  </si>
  <si>
    <t>DIVISION DE PROCESAMIENTO DE CENSOS Y ENCUESTAS- ONE</t>
  </si>
  <si>
    <t>DIVISION DE DISEÑO Y ANALISIS- ONE</t>
  </si>
  <si>
    <t>YSABEL MARTINEZ MOREL</t>
  </si>
  <si>
    <t>GABRIELA FIGUEREO RUDECINDO</t>
  </si>
  <si>
    <t>SIMONE ALEXANDRA MORILLO PEREZ</t>
  </si>
  <si>
    <t>NIDIA KATYUSCA SANTANA HEREDIA</t>
  </si>
  <si>
    <t>KEINA CESARINA VIDAL OGANDO</t>
  </si>
  <si>
    <t>PAOLA MINERVA FELIZ FELIZ</t>
  </si>
  <si>
    <t>DIVISION DE ESTADISTICAS SECTORIALES- ONE</t>
  </si>
  <si>
    <t>YUMIRCA ALTAGRACIA MATOS MELO</t>
  </si>
  <si>
    <t>DIVISION DE LEVANTAMIENTO Y ANALISIS OPERACIONES ESTADISTICAS -ONE</t>
  </si>
  <si>
    <t>DEPARTAMENTO DE ARTICULACION DEL SISTEMA ESTADISTICO NACIONAL-ONE</t>
  </si>
  <si>
    <t>ANNEURYS MARMOLEJOS CORDERO</t>
  </si>
  <si>
    <t>CLAUDIA RAFAELINA PELEGRIN GARCIA</t>
  </si>
  <si>
    <t>JEISSY ELIZABETH PUELLO VASQUEZ</t>
  </si>
  <si>
    <t>DIOMY ALEXANDRA PEREYRA MORA</t>
  </si>
  <si>
    <t xml:space="preserve">OELYS GARCIA DIAZ </t>
  </si>
  <si>
    <t xml:space="preserve">PAOLA MELISSA ORTEGA BURGOS </t>
  </si>
  <si>
    <t>MERCEDES INES DE LOS SANTOS DIAZ</t>
  </si>
  <si>
    <t>GABRIEL ANTONIO ASCENCIO SANTOS</t>
  </si>
  <si>
    <t>MANUELA GARCIA BALBUENA</t>
  </si>
  <si>
    <t xml:space="preserve">ALEXANDER RAMIREZ ARAUJO </t>
  </si>
  <si>
    <t>MARIA ANDREINA CUEVAS AUGUISTEN</t>
  </si>
  <si>
    <t>LEIDY DARIHANA ZABALA DE LOS SANTOS</t>
  </si>
  <si>
    <t>COORDINADORA ADMINISTRATIVA</t>
  </si>
  <si>
    <t xml:space="preserve">KATTY MATILDE REYES PEREZ </t>
  </si>
  <si>
    <t>DIRECCION DE NORMATIVAS Y METODOLOGIA-ONE</t>
  </si>
  <si>
    <t>DIVISION DE CENTROS SERVICIO INFORMACION-ONE</t>
  </si>
  <si>
    <t>DIVISION DE CONGRUENCIA Y CALIDAD DE LA INFORMACION-ONE</t>
  </si>
  <si>
    <t xml:space="preserve">LAUDYS JERUSI ZAPATA </t>
  </si>
  <si>
    <t>FRANCISCO JOSE MEJIA CANELA</t>
  </si>
  <si>
    <t xml:space="preserve">NAURELSYS HERNANDEZ DURAN </t>
  </si>
  <si>
    <t>DIVISION DE RELACIONES INTERNACIONALES -ONE</t>
  </si>
  <si>
    <t>Estatus</t>
  </si>
  <si>
    <t>NT</t>
  </si>
  <si>
    <t>DIVISION DE FORMULACION Y SEGUIMIENTO PEN-ONE</t>
  </si>
  <si>
    <t>JOSE RAMON VENTURA MEJIA</t>
  </si>
  <si>
    <t>DEPARTAMENTO FINANCIERO-ONE</t>
  </si>
  <si>
    <t>ANALISTA FINANCIERO</t>
  </si>
  <si>
    <t>DIVISION DE PROGRAMACION-ONE</t>
  </si>
  <si>
    <t>DIRECCION DE ESTADISTICAS DEMOGRAFICAS, SOCIALES Y AMBIENTALES- ONE</t>
  </si>
  <si>
    <t xml:space="preserve">YVAN ROBINSON PEREZ FAMILIA </t>
  </si>
  <si>
    <t>ERWIN LEONARDO BONIFACIO LUCAS</t>
  </si>
  <si>
    <t>ANALISTA DE RELACIONES INTERNACIONALES</t>
  </si>
  <si>
    <t>MERILAYNE DEL CARMEN COLLADO RODRIGUEZ</t>
  </si>
  <si>
    <t>DIRECTORA ADMINISTRATIVA Y FINANCIERA</t>
  </si>
  <si>
    <t xml:space="preserve">ANALISTA DE REGISTRO Y CONTROL  </t>
  </si>
  <si>
    <t>ANALISTA DE ESTADISTICAS ESTRUCTURALES</t>
  </si>
  <si>
    <t>DEPARTAMENTO DE METODOLOGIAS- ONE</t>
  </si>
  <si>
    <t>Fecha  Término</t>
  </si>
  <si>
    <t>ANALISTA DE ESTADISTICAS AMBIENTALES</t>
  </si>
  <si>
    <t xml:space="preserve">    </t>
  </si>
  <si>
    <t xml:space="preserve">  </t>
  </si>
  <si>
    <t>COORDINADOR DE OPERACIONES DE CAMPO</t>
  </si>
  <si>
    <t>NO</t>
  </si>
  <si>
    <t>Departamento</t>
  </si>
  <si>
    <t xml:space="preserve">                              Nómina de Empleados Temporales</t>
  </si>
  <si>
    <t>DIRECCION ADMINISTRATIVA FINANCIERA - ONE</t>
  </si>
  <si>
    <t>DIVISION DE SERVICIOS GENERALES -ONE</t>
  </si>
  <si>
    <t>ARNALDO ANDRES CASTILLO MENDEZ</t>
  </si>
  <si>
    <t>CRISMAIRY MARLENNY JIMENEZ MENA</t>
  </si>
  <si>
    <t xml:space="preserve">KARMYGUERLHO ANTOINE CORPORAN </t>
  </si>
  <si>
    <t>GORGE ALEXANDER OBJIO ACOSTA</t>
  </si>
  <si>
    <t>ANALISTA DE ESTADISTICAS SOCIALES</t>
  </si>
  <si>
    <t>ANALISTA DE ESTADISTICAS DEMOGRAFICAS</t>
  </si>
  <si>
    <t xml:space="preserve">COORDINADOR DE ESTADISTICAS SOCIALES </t>
  </si>
  <si>
    <t xml:space="preserve">ANALISTA DE ESTADISTICAS SOCIALES </t>
  </si>
  <si>
    <t xml:space="preserve">COORDINADORA DE ESTADISTICAS AMBIENTALES </t>
  </si>
  <si>
    <t xml:space="preserve">TECNICO DE ESTADISTICAS AMBIENTALES </t>
  </si>
  <si>
    <t>ANALISTA DE FORMULACION Y SEGUIMIENTO DEL PLAN ESTADISTICO NACIONAL</t>
  </si>
  <si>
    <t xml:space="preserve">TECNICO DE LEVANTAMIENTO Y ANALISIS OPERACIONES ESTADISTICAS </t>
  </si>
  <si>
    <t xml:space="preserve">ANALISTA DE LEVANTAMIENTO Y ANALISIS DE OPERACIONES ESTADISTICAS </t>
  </si>
  <si>
    <t>COORDINADOR DE CALIDAD DE LA PRODUCCION ESTADISTICA</t>
  </si>
  <si>
    <t xml:space="preserve">ANALISTA DE CALIDAD DE LA PRODUCCION ESTADISTICA </t>
  </si>
  <si>
    <t>PROGRAMADOR</t>
  </si>
  <si>
    <t>SOPORTE TECNICO INFORMATICO</t>
  </si>
  <si>
    <t>ANALISTA DE COMERCIO EXTERIOR</t>
  </si>
  <si>
    <t>ANALISTA DE ESTADISTICAS SECTORIALES</t>
  </si>
  <si>
    <t xml:space="preserve">ANALISTA DE INDICE DE PRODUCCION </t>
  </si>
  <si>
    <t xml:space="preserve">TECNICO DE INDICE DE PRODUCCION </t>
  </si>
  <si>
    <t>ANALISTA DE DISEÑO Y ANALISIS</t>
  </si>
  <si>
    <t>TECNICO DE NOMINAS</t>
  </si>
  <si>
    <t xml:space="preserve">ANALISTA DE ESTADISTICAS ESTRUCTURALES </t>
  </si>
  <si>
    <t>DEPARTAMENTO DE ESTADISTICAS ESTRUCTURALES-ONE</t>
  </si>
  <si>
    <t>DEPARTAMENTO DE ESTADÍSTICAS AMBIENTALES-ONE</t>
  </si>
  <si>
    <t>DIVISION DE ESTADISTICAS DEMOGRAFICAS-ONE</t>
  </si>
  <si>
    <t>DIVISION DE ESTADISTICAS SOCIALES-ONE</t>
  </si>
  <si>
    <t xml:space="preserve">ANALISTA DE CONGRUENCIA Y CALIDAD DE LA INFORMACION </t>
  </si>
  <si>
    <t>NAIROBY ELIZABETH CHALAS CHALAS</t>
  </si>
  <si>
    <t>ENCARGADA DE LA DIVISION DE CONGRUENCIA Y CALIDAD DE LA INFORMACION</t>
  </si>
  <si>
    <t>TECNICO (A) DE DIRECTORIOS</t>
  </si>
  <si>
    <t>ALEXIS ESTEBAN DE JESUS GOMEZ</t>
  </si>
  <si>
    <t>COORDINADOR (A) DE INVESTIGACIONES</t>
  </si>
  <si>
    <t>TECNICO DE SERVICIOS DE INFORMACION</t>
  </si>
  <si>
    <t>ENC. DEPTO. JURIDICO</t>
  </si>
  <si>
    <t>ENC. DEPTO. RECURSOS HUMANOS</t>
  </si>
  <si>
    <t>ENCARGADO (A) DIVISION SERVICIOS GENERALES</t>
  </si>
  <si>
    <t>ENC. DEPTO. DE COMPRAS Y CONTRATACIONES</t>
  </si>
  <si>
    <t>ENC. DIV. PRESUPUESTO</t>
  </si>
  <si>
    <t xml:space="preserve">DIRECTOR DE TECNOLOGIA DE LA INFORMACION </t>
  </si>
  <si>
    <t>TECNICO EN PROGRAMACION</t>
  </si>
  <si>
    <t>ENC. DIV. PROCESAMIENTO DE CENSOS Y ENCUESTAS</t>
  </si>
  <si>
    <t>ENC. DEPTO. ESTADISTICAS COYUNTURALES</t>
  </si>
  <si>
    <t xml:space="preserve">ENC.DIV INDICE DE PRODUCCION </t>
  </si>
  <si>
    <t xml:space="preserve">ENC. DIV. DE DIRECTORIOS </t>
  </si>
  <si>
    <t>ENC. DEPTO. METODOLOGIA</t>
  </si>
  <si>
    <t>ENC. DEPTO. ARTICULACION DEL SISTEMA ESTADISTICO NACIONAL</t>
  </si>
  <si>
    <t>ENC. DIV. FORMULACION Y SEGUIMIENTO DEL PLAN ESTADISTICO NACIONAL</t>
  </si>
  <si>
    <t>ENC.DIV. CENTROS DE SERVICIOS DE INFORMACION</t>
  </si>
  <si>
    <t xml:space="preserve">ENCARGADO DE LA ESCUELA NACIONAL DE ESTADISTICA </t>
  </si>
  <si>
    <t xml:space="preserve">COORD. DE GESTION ACADEMICA </t>
  </si>
  <si>
    <t>COORDINADOR DE PROGRAMACION Y PRESUPUESTO</t>
  </si>
  <si>
    <t>ANALISTA DE CAPACITACION Y DESARROLLO</t>
  </si>
  <si>
    <t>ELVIN MILLER AQUINO RODRIGUEZ</t>
  </si>
  <si>
    <t>ANALISTA DE COMPRAS Y CONTRATACIONES</t>
  </si>
  <si>
    <t xml:space="preserve">ANALISTA DE ESTADISTICAS AMBIENTALES </t>
  </si>
  <si>
    <t>DIR. NORMATIVAS Y METODOLOGIA</t>
  </si>
  <si>
    <t>ENC. DIV. LEVANTAMIENTO Y ANALISIS OPERACIONES ESTADISTICAS</t>
  </si>
  <si>
    <t>ANALISTA DE RECLUTAMIENTO Y SELECCIÓN DE PERSONAL</t>
  </si>
  <si>
    <t>ENCARGADO (A) DEPTO. ADMINISTRATIVO</t>
  </si>
  <si>
    <t xml:space="preserve">TECNICO (A) DE DISEÑO Y ANALISIS </t>
  </si>
  <si>
    <t>DIRECTORA DE ESTADISTICAS ECONOMICAS</t>
  </si>
  <si>
    <t>COORDINADORA</t>
  </si>
  <si>
    <t xml:space="preserve">                                   Mes de Marzo 2024</t>
  </si>
  <si>
    <t>STANLY ABREU DE LA CRUZ</t>
  </si>
  <si>
    <t>KARY DESIREE SANTOS MERCEDES</t>
  </si>
  <si>
    <t>DEPARTAMENTO DE CENSOS-ONE</t>
  </si>
  <si>
    <t>ENC. DEPTO. DE CENSOS</t>
  </si>
  <si>
    <t>Total general: 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</si>
</sst>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2"/>
      <name val="Arial"/>
      <family val="2"/>
    </font>
    <font>
      <b/>
      <sz val="26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38" borderId="0" xfId="0" applyFill="1" applyAlignment="1">
      <alignment horizontal="center"/>
    </xf>
    <xf numFmtId="4" fontId="0" fillId="38" borderId="0" xfId="0" applyNumberFormat="1" applyFill="1" applyAlignment="1">
      <alignment horizontal="center" vertical="center"/>
    </xf>
    <xf numFmtId="43" fontId="19" fillId="35" borderId="0" xfId="1" applyFont="1" applyFill="1" applyAlignment="1"/>
    <xf numFmtId="43" fontId="24" fillId="0" borderId="0" xfId="1" applyFont="1" applyBorder="1" applyAlignment="1"/>
    <xf numFmtId="43" fontId="0" fillId="0" borderId="0" xfId="1" applyFont="1" applyFill="1" applyAlignment="1"/>
    <xf numFmtId="0" fontId="0" fillId="36" borderId="19" xfId="0" applyFill="1" applyBorder="1"/>
    <xf numFmtId="0" fontId="0" fillId="36" borderId="20" xfId="0" applyFill="1" applyBorder="1"/>
    <xf numFmtId="0" fontId="16" fillId="0" borderId="0" xfId="0" applyFont="1" applyAlignment="1">
      <alignment horizontal="left" vertical="center"/>
    </xf>
    <xf numFmtId="0" fontId="16" fillId="0" borderId="0" xfId="0" applyFont="1"/>
    <xf numFmtId="0" fontId="16" fillId="38" borderId="0" xfId="0" applyFont="1" applyFill="1"/>
    <xf numFmtId="0" fontId="0" fillId="38" borderId="0" xfId="0" applyFill="1"/>
    <xf numFmtId="0" fontId="23" fillId="38" borderId="0" xfId="0" applyFont="1" applyFill="1"/>
    <xf numFmtId="0" fontId="22" fillId="38" borderId="0" xfId="0" applyFont="1" applyFill="1"/>
    <xf numFmtId="0" fontId="19" fillId="0" borderId="0" xfId="0" applyFont="1"/>
    <xf numFmtId="0" fontId="0" fillId="37" borderId="0" xfId="0" applyFill="1"/>
    <xf numFmtId="14" fontId="0" fillId="0" borderId="0" xfId="0" applyNumberFormat="1"/>
    <xf numFmtId="43" fontId="0" fillId="0" borderId="0" xfId="1" applyFont="1" applyBorder="1" applyAlignment="1">
      <alignment horizontal="center" wrapText="1"/>
    </xf>
    <xf numFmtId="0" fontId="16" fillId="37" borderId="0" xfId="0" applyFont="1" applyFill="1"/>
    <xf numFmtId="0" fontId="0" fillId="33" borderId="0" xfId="0" applyFill="1"/>
    <xf numFmtId="43" fontId="0" fillId="0" borderId="0" xfId="1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19" fillId="38" borderId="0" xfId="0" applyFont="1" applyFill="1"/>
    <xf numFmtId="0" fontId="14" fillId="38" borderId="0" xfId="0" applyFont="1" applyFill="1"/>
    <xf numFmtId="43" fontId="0" fillId="38" borderId="0" xfId="1" applyFont="1" applyFill="1" applyAlignment="1">
      <alignment horizontal="center" wrapText="1"/>
    </xf>
    <xf numFmtId="14" fontId="0" fillId="38" borderId="0" xfId="0" applyNumberFormat="1" applyFill="1" applyAlignment="1">
      <alignment horizontal="center" vertical="center"/>
    </xf>
    <xf numFmtId="0" fontId="0" fillId="38" borderId="0" xfId="0" applyFill="1" applyAlignment="1">
      <alignment horizontal="center" vertical="center"/>
    </xf>
    <xf numFmtId="43" fontId="25" fillId="35" borderId="0" xfId="1" applyFont="1" applyFill="1" applyAlignment="1"/>
    <xf numFmtId="0" fontId="25" fillId="35" borderId="0" xfId="1" applyNumberFormat="1" applyFont="1" applyFill="1" applyAlignment="1">
      <alignment horizontal="center"/>
    </xf>
    <xf numFmtId="0" fontId="0" fillId="38" borderId="0" xfId="0" applyFill="1" applyAlignment="1">
      <alignment vertical="center"/>
    </xf>
    <xf numFmtId="0" fontId="0" fillId="38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43" fontId="1" fillId="38" borderId="0" xfId="1" applyFont="1" applyFill="1" applyAlignment="1">
      <alignment vertical="top" wrapText="1"/>
    </xf>
    <xf numFmtId="43" fontId="24" fillId="0" borderId="0" xfId="1" applyFont="1" applyBorder="1" applyAlignment="1">
      <alignment vertical="top"/>
    </xf>
    <xf numFmtId="43" fontId="0" fillId="0" borderId="0" xfId="1" applyFont="1" applyFill="1" applyAlignment="1">
      <alignment vertical="top"/>
    </xf>
    <xf numFmtId="43" fontId="0" fillId="0" borderId="0" xfId="1" applyFont="1" applyAlignment="1">
      <alignment vertical="top" wrapText="1"/>
    </xf>
    <xf numFmtId="43" fontId="25" fillId="35" borderId="0" xfId="1" applyFont="1" applyFill="1" applyAlignment="1">
      <alignment vertical="top" wrapText="1"/>
    </xf>
    <xf numFmtId="43" fontId="24" fillId="0" borderId="0" xfId="1" applyFont="1" applyBorder="1" applyAlignment="1">
      <alignment vertical="top" wrapText="1"/>
    </xf>
    <xf numFmtId="43" fontId="0" fillId="0" borderId="0" xfId="1" applyFont="1" applyFill="1" applyAlignment="1">
      <alignment vertical="top" wrapText="1"/>
    </xf>
    <xf numFmtId="43" fontId="16" fillId="0" borderId="0" xfId="1" applyFont="1" applyAlignment="1">
      <alignment vertical="top" wrapText="1"/>
    </xf>
    <xf numFmtId="43" fontId="16" fillId="0" borderId="0" xfId="1" applyFont="1" applyAlignment="1">
      <alignment vertical="top"/>
    </xf>
    <xf numFmtId="0" fontId="16" fillId="39" borderId="0" xfId="0" applyFont="1" applyFill="1"/>
    <xf numFmtId="0" fontId="14" fillId="0" borderId="0" xfId="0" applyFont="1"/>
    <xf numFmtId="14" fontId="0" fillId="38" borderId="0" xfId="1" applyNumberFormat="1" applyFont="1" applyFill="1" applyAlignment="1">
      <alignment horizontal="center" vertical="center" wrapText="1"/>
    </xf>
    <xf numFmtId="0" fontId="25" fillId="0" borderId="0" xfId="0" applyFont="1"/>
    <xf numFmtId="0" fontId="0" fillId="0" borderId="0" xfId="0" applyAlignment="1">
      <alignment vertical="center"/>
    </xf>
    <xf numFmtId="43" fontId="0" fillId="0" borderId="0" xfId="1" applyFont="1"/>
    <xf numFmtId="43" fontId="0" fillId="0" borderId="0" xfId="1" applyFont="1" applyAlignment="1">
      <alignment vertical="top"/>
    </xf>
    <xf numFmtId="43" fontId="0" fillId="38" borderId="0" xfId="1" applyFont="1" applyFill="1" applyAlignment="1">
      <alignment vertical="top"/>
    </xf>
    <xf numFmtId="43" fontId="0" fillId="38" borderId="0" xfId="1" applyFont="1" applyFill="1" applyAlignment="1">
      <alignment vertical="top" wrapText="1"/>
    </xf>
    <xf numFmtId="43" fontId="0" fillId="38" borderId="0" xfId="1" applyFont="1" applyFill="1"/>
    <xf numFmtId="43" fontId="0" fillId="36" borderId="20" xfId="1" applyFont="1" applyFill="1" applyBorder="1" applyAlignment="1">
      <alignment vertical="top"/>
    </xf>
    <xf numFmtId="43" fontId="0" fillId="36" borderId="20" xfId="1" applyFont="1" applyFill="1" applyBorder="1" applyAlignment="1">
      <alignment vertical="top" wrapText="1"/>
    </xf>
    <xf numFmtId="43" fontId="19" fillId="38" borderId="0" xfId="1" applyFont="1" applyFill="1"/>
    <xf numFmtId="43" fontId="0" fillId="36" borderId="21" xfId="1" applyFont="1" applyFill="1" applyBorder="1" applyAlignment="1">
      <alignment vertical="top" wrapText="1"/>
    </xf>
    <xf numFmtId="0" fontId="16" fillId="40" borderId="0" xfId="0" applyFont="1" applyFill="1"/>
    <xf numFmtId="0" fontId="25" fillId="38" borderId="0" xfId="0" applyFont="1" applyFill="1"/>
    <xf numFmtId="164" fontId="0" fillId="0" borderId="0" xfId="0" applyNumberFormat="1" applyAlignment="1">
      <alignment horizontal="center"/>
    </xf>
    <xf numFmtId="164" fontId="0" fillId="38" borderId="0" xfId="0" applyNumberFormat="1" applyFill="1" applyAlignment="1">
      <alignment horizontal="center"/>
    </xf>
    <xf numFmtId="164" fontId="0" fillId="0" borderId="0" xfId="1" applyNumberFormat="1" applyFont="1" applyBorder="1" applyAlignment="1">
      <alignment horizontal="center" wrapText="1"/>
    </xf>
    <xf numFmtId="164" fontId="0" fillId="38" borderId="0" xfId="1" applyNumberFormat="1" applyFont="1" applyFill="1" applyAlignment="1">
      <alignment horizontal="center" wrapText="1"/>
    </xf>
    <xf numFmtId="164" fontId="0" fillId="0" borderId="0" xfId="1" applyNumberFormat="1" applyFont="1" applyFill="1" applyAlignment="1">
      <alignment horizontal="center" wrapText="1"/>
    </xf>
    <xf numFmtId="164" fontId="1" fillId="38" borderId="0" xfId="1" applyNumberFormat="1" applyFont="1" applyFill="1" applyAlignment="1">
      <alignment horizontal="center" wrapText="1"/>
    </xf>
    <xf numFmtId="43" fontId="0" fillId="36" borderId="0" xfId="1" applyFont="1" applyFill="1" applyAlignment="1"/>
    <xf numFmtId="0" fontId="0" fillId="0" borderId="0" xfId="0" applyAlignment="1">
      <alignment horizontal="left"/>
    </xf>
    <xf numFmtId="43" fontId="1" fillId="0" borderId="0" xfId="1" applyFont="1"/>
    <xf numFmtId="43" fontId="1" fillId="38" borderId="0" xfId="1" applyFont="1" applyFill="1"/>
    <xf numFmtId="43" fontId="0" fillId="0" borderId="0" xfId="1" applyFont="1" applyAlignment="1">
      <alignment horizontal="center"/>
    </xf>
    <xf numFmtId="43" fontId="0" fillId="0" borderId="0" xfId="1" applyFont="1" applyFill="1"/>
    <xf numFmtId="4" fontId="0" fillId="38" borderId="0" xfId="0" applyNumberFormat="1" applyFill="1"/>
    <xf numFmtId="43" fontId="1" fillId="0" borderId="0" xfId="1" applyFont="1" applyFill="1" applyAlignment="1"/>
    <xf numFmtId="43" fontId="27" fillId="0" borderId="0" xfId="1" applyFont="1" applyBorder="1" applyAlignment="1"/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Alignment="1">
      <alignment horizontal="center"/>
    </xf>
    <xf numFmtId="0" fontId="21" fillId="36" borderId="22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/>
    </xf>
    <xf numFmtId="0" fontId="26" fillId="36" borderId="0" xfId="0" applyFont="1" applyFill="1" applyAlignment="1">
      <alignment horizontal="center"/>
    </xf>
    <xf numFmtId="0" fontId="26" fillId="36" borderId="22" xfId="0" applyFont="1" applyFill="1" applyBorder="1" applyAlignment="1">
      <alignment horizontal="center"/>
    </xf>
    <xf numFmtId="43" fontId="18" fillId="34" borderId="13" xfId="1" applyFont="1" applyFill="1" applyBorder="1" applyAlignment="1">
      <alignment horizontal="center" vertical="center"/>
    </xf>
    <xf numFmtId="43" fontId="18" fillId="34" borderId="17" xfId="1" applyFont="1" applyFill="1" applyBorder="1" applyAlignment="1">
      <alignment horizontal="center" vertic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0" fontId="21" fillId="36" borderId="23" xfId="0" applyFont="1" applyFill="1" applyBorder="1" applyAlignment="1">
      <alignment horizontal="center"/>
    </xf>
    <xf numFmtId="0" fontId="21" fillId="36" borderId="24" xfId="0" applyFont="1" applyFill="1" applyBorder="1" applyAlignment="1">
      <alignment horizontal="center"/>
    </xf>
    <xf numFmtId="0" fontId="21" fillId="36" borderId="25" xfId="0" applyFont="1" applyFill="1" applyBorder="1" applyAlignment="1">
      <alignment horizontal="center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43" fontId="18" fillId="34" borderId="14" xfId="1" applyFont="1" applyFill="1" applyBorder="1" applyAlignment="1">
      <alignment horizontal="center" vertical="center"/>
    </xf>
    <xf numFmtId="43" fontId="18" fillId="34" borderId="18" xfId="1" applyFont="1" applyFill="1" applyBorder="1" applyAlignment="1">
      <alignment horizontal="center" vertical="center"/>
    </xf>
    <xf numFmtId="0" fontId="18" fillId="34" borderId="11" xfId="1" applyNumberFormat="1" applyFont="1" applyFill="1" applyBorder="1" applyAlignment="1">
      <alignment horizontal="center" vertical="center"/>
    </xf>
    <xf numFmtId="0" fontId="18" fillId="34" borderId="15" xfId="1" applyNumberFormat="1" applyFont="1" applyFill="1" applyBorder="1" applyAlignment="1">
      <alignment horizontal="center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0</xdr:row>
      <xdr:rowOff>130969</xdr:rowOff>
    </xdr:from>
    <xdr:to>
      <xdr:col>1</xdr:col>
      <xdr:colOff>920005</xdr:colOff>
      <xdr:row>5</xdr:row>
      <xdr:rowOff>53764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" y="130969"/>
          <a:ext cx="1312912" cy="1303920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13</xdr:col>
      <xdr:colOff>147297</xdr:colOff>
      <xdr:row>1</xdr:row>
      <xdr:rowOff>94821</xdr:rowOff>
    </xdr:from>
    <xdr:to>
      <xdr:col>14</xdr:col>
      <xdr:colOff>1231360</xdr:colOff>
      <xdr:row>5</xdr:row>
      <xdr:rowOff>88500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26297" y="285321"/>
          <a:ext cx="2332303" cy="118430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488155</xdr:colOff>
      <xdr:row>111</xdr:row>
      <xdr:rowOff>95250</xdr:rowOff>
    </xdr:from>
    <xdr:to>
      <xdr:col>9</xdr:col>
      <xdr:colOff>71437</xdr:colOff>
      <xdr:row>139</xdr:row>
      <xdr:rowOff>178593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88155" y="22324219"/>
          <a:ext cx="19931063" cy="5584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U481"/>
  <sheetViews>
    <sheetView showGridLines="0" tabSelected="1" showWhiteSpace="0" zoomScale="80" zoomScaleNormal="80" zoomScaleSheetLayoutView="57" zoomScalePageLayoutView="70" workbookViewId="0">
      <pane ySplit="8" topLeftCell="A77" activePane="bottomLeft" state="frozen"/>
      <selection pane="bottomLeft" activeCell="A7" sqref="A7:A8"/>
    </sheetView>
  </sheetViews>
  <sheetFormatPr defaultColWidth="11.42578125" defaultRowHeight="15" x14ac:dyDescent="0.25"/>
  <cols>
    <col min="1" max="1" width="7.7109375" style="15" customWidth="1"/>
    <col min="2" max="2" width="66" customWidth="1"/>
    <col min="3" max="3" width="80.140625" customWidth="1"/>
    <col min="4" max="4" width="75" style="2" customWidth="1"/>
    <col min="5" max="6" width="11.42578125" style="2" customWidth="1"/>
    <col min="7" max="7" width="19.140625" customWidth="1"/>
    <col min="8" max="8" width="16" customWidth="1"/>
    <col min="9" max="9" width="18.140625" style="53" customWidth="1"/>
    <col min="10" max="10" width="16.85546875" style="41" customWidth="1"/>
    <col min="11" max="11" width="17.42578125" style="53" customWidth="1"/>
    <col min="12" max="12" width="17.28515625" style="53" customWidth="1"/>
    <col min="13" max="13" width="16.42578125" style="53" customWidth="1"/>
    <col min="14" max="14" width="18.7109375" style="53" customWidth="1"/>
    <col min="15" max="15" width="19.42578125" style="41" customWidth="1"/>
    <col min="16" max="16" width="17.7109375" customWidth="1"/>
    <col min="44" max="53" width="11.42578125" customWidth="1"/>
    <col min="54" max="54" width="11.42578125" hidden="1" customWidth="1"/>
  </cols>
  <sheetData>
    <row r="1" spans="1:239" x14ac:dyDescent="0.25">
      <c r="A1" s="61"/>
      <c r="B1" s="12"/>
      <c r="C1" s="13"/>
      <c r="D1" s="13"/>
      <c r="E1" s="13"/>
      <c r="F1" s="13"/>
      <c r="G1" s="13"/>
      <c r="H1" s="13"/>
      <c r="I1" s="57"/>
      <c r="J1" s="58"/>
      <c r="K1" s="57"/>
      <c r="L1" s="57"/>
      <c r="M1" s="57"/>
      <c r="N1" s="57"/>
      <c r="O1" s="60"/>
    </row>
    <row r="2" spans="1:239" ht="26.25" x14ac:dyDescent="0.4">
      <c r="A2" s="61"/>
      <c r="B2" s="78" t="s">
        <v>10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</row>
    <row r="3" spans="1:239" ht="26.25" x14ac:dyDescent="0.4">
      <c r="A3" s="61"/>
      <c r="B3" s="78" t="s">
        <v>8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80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</row>
    <row r="4" spans="1:239" ht="20.25" x14ac:dyDescent="0.3">
      <c r="A4" s="61"/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3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</row>
    <row r="5" spans="1:239" ht="20.25" x14ac:dyDescent="0.3">
      <c r="A5" s="84" t="s">
        <v>159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6"/>
      <c r="O5" s="69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</row>
    <row r="6" spans="1:239" ht="21" thickBot="1" x14ac:dyDescent="0.35">
      <c r="A6" s="91" t="s">
        <v>226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3"/>
      <c r="O6" s="69"/>
      <c r="P6" s="17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</row>
    <row r="7" spans="1:239" x14ac:dyDescent="0.25">
      <c r="A7" s="98" t="s">
        <v>157</v>
      </c>
      <c r="B7" s="94" t="s">
        <v>12</v>
      </c>
      <c r="C7" s="89" t="s">
        <v>158</v>
      </c>
      <c r="D7" s="89" t="s">
        <v>0</v>
      </c>
      <c r="E7" s="89" t="s">
        <v>64</v>
      </c>
      <c r="F7" s="87" t="s">
        <v>136</v>
      </c>
      <c r="G7" s="87" t="s">
        <v>11</v>
      </c>
      <c r="H7" s="87" t="s">
        <v>152</v>
      </c>
      <c r="I7" s="89" t="s">
        <v>7</v>
      </c>
      <c r="J7" s="87" t="s">
        <v>1</v>
      </c>
      <c r="K7" s="89" t="s">
        <v>2</v>
      </c>
      <c r="L7" s="87" t="s">
        <v>3</v>
      </c>
      <c r="M7" s="89" t="s">
        <v>4</v>
      </c>
      <c r="N7" s="89" t="s">
        <v>5</v>
      </c>
      <c r="O7" s="96" t="s">
        <v>6</v>
      </c>
      <c r="P7" s="17"/>
      <c r="Q7" s="17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</row>
    <row r="8" spans="1:239" ht="15.75" thickBot="1" x14ac:dyDescent="0.3">
      <c r="A8" s="99"/>
      <c r="B8" s="95"/>
      <c r="C8" s="90"/>
      <c r="D8" s="90"/>
      <c r="E8" s="90"/>
      <c r="F8" s="88"/>
      <c r="G8" s="88"/>
      <c r="H8" s="88"/>
      <c r="I8" s="90"/>
      <c r="J8" s="88"/>
      <c r="K8" s="90"/>
      <c r="L8" s="88"/>
      <c r="M8" s="90"/>
      <c r="N8" s="90"/>
      <c r="O8" s="97"/>
      <c r="P8" s="17"/>
      <c r="Q8" s="17"/>
      <c r="R8" s="16"/>
      <c r="S8" s="16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</row>
    <row r="9" spans="1:239" x14ac:dyDescent="0.25">
      <c r="A9" s="2">
        <v>1</v>
      </c>
      <c r="B9" t="s">
        <v>82</v>
      </c>
      <c r="C9" s="70" t="s">
        <v>81</v>
      </c>
      <c r="D9" s="70" t="s">
        <v>197</v>
      </c>
      <c r="E9" s="3" t="s">
        <v>51</v>
      </c>
      <c r="F9" s="3" t="s">
        <v>137</v>
      </c>
      <c r="G9" s="63">
        <v>44409</v>
      </c>
      <c r="H9" s="1" t="s">
        <v>71</v>
      </c>
      <c r="I9" s="71">
        <v>133000</v>
      </c>
      <c r="J9" s="71">
        <v>3817.1</v>
      </c>
      <c r="K9" s="52">
        <v>19867.79</v>
      </c>
      <c r="L9" s="52">
        <v>4043.2</v>
      </c>
      <c r="M9" s="52">
        <v>20060.189999999999</v>
      </c>
      <c r="N9" s="52">
        <f>J9+K9+L9+M9</f>
        <v>47788.28</v>
      </c>
      <c r="O9" s="52">
        <f>I9-N9</f>
        <v>85211.72</v>
      </c>
      <c r="P9" s="1"/>
      <c r="Q9" s="1"/>
      <c r="R9" s="15"/>
      <c r="S9" s="15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</row>
    <row r="10" spans="1:239" x14ac:dyDescent="0.25">
      <c r="A10" s="2">
        <v>2</v>
      </c>
      <c r="B10" t="s">
        <v>49</v>
      </c>
      <c r="C10" s="70" t="s">
        <v>28</v>
      </c>
      <c r="D10" s="70" t="s">
        <v>214</v>
      </c>
      <c r="E10" s="3" t="s">
        <v>50</v>
      </c>
      <c r="F10" s="3" t="s">
        <v>137</v>
      </c>
      <c r="G10" s="63">
        <v>44440</v>
      </c>
      <c r="H10" s="5" t="s">
        <v>71</v>
      </c>
      <c r="I10" s="71">
        <v>75000</v>
      </c>
      <c r="J10" s="71">
        <v>2152.5</v>
      </c>
      <c r="K10" s="71">
        <v>6309.38</v>
      </c>
      <c r="L10" s="71">
        <v>2280</v>
      </c>
      <c r="M10" s="72">
        <v>175</v>
      </c>
      <c r="N10" s="52">
        <f t="shared" ref="N10:N74" si="0">J10+K10+L10+M10</f>
        <v>10916.880000000001</v>
      </c>
      <c r="O10" s="52">
        <f>I10-N10</f>
        <v>64083.119999999995</v>
      </c>
      <c r="P10" s="1"/>
      <c r="Q10" s="1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</row>
    <row r="11" spans="1:239" s="1" customFormat="1" ht="13.5" customHeight="1" x14ac:dyDescent="0.25">
      <c r="A11" s="2">
        <v>3</v>
      </c>
      <c r="B11" t="s">
        <v>53</v>
      </c>
      <c r="C11" s="70" t="s">
        <v>28</v>
      </c>
      <c r="D11" s="70" t="s">
        <v>42</v>
      </c>
      <c r="E11" s="1" t="s">
        <v>51</v>
      </c>
      <c r="F11" s="1" t="s">
        <v>137</v>
      </c>
      <c r="G11" s="63">
        <v>44443</v>
      </c>
      <c r="H11" s="5" t="s">
        <v>71</v>
      </c>
      <c r="I11" s="71">
        <v>40000</v>
      </c>
      <c r="J11" s="71">
        <v>1148</v>
      </c>
      <c r="K11" s="71">
        <v>442.65</v>
      </c>
      <c r="L11" s="71">
        <v>1216</v>
      </c>
      <c r="M11" s="71">
        <v>5009</v>
      </c>
      <c r="N11" s="52">
        <f t="shared" si="0"/>
        <v>7815.65</v>
      </c>
      <c r="O11" s="52">
        <f t="shared" ref="O11:O54" si="1">I11-N11</f>
        <v>32184.35</v>
      </c>
      <c r="P11"/>
      <c r="Q11"/>
      <c r="R11"/>
      <c r="S11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</row>
    <row r="12" spans="1:239" ht="12.75" customHeight="1" x14ac:dyDescent="0.25">
      <c r="A12" s="2">
        <v>4</v>
      </c>
      <c r="B12" t="s">
        <v>76</v>
      </c>
      <c r="C12" s="70" t="s">
        <v>135</v>
      </c>
      <c r="D12" s="70" t="s">
        <v>146</v>
      </c>
      <c r="E12" s="3" t="s">
        <v>50</v>
      </c>
      <c r="F12" s="3" t="s">
        <v>137</v>
      </c>
      <c r="G12" s="63">
        <v>44542</v>
      </c>
      <c r="H12" s="5" t="s">
        <v>71</v>
      </c>
      <c r="I12" s="71">
        <v>60000</v>
      </c>
      <c r="J12" s="52">
        <v>1722</v>
      </c>
      <c r="K12" s="52">
        <v>3486.68</v>
      </c>
      <c r="L12" s="52">
        <v>1824</v>
      </c>
      <c r="M12" s="52">
        <v>4164.5</v>
      </c>
      <c r="N12" s="52">
        <f t="shared" si="0"/>
        <v>11197.18</v>
      </c>
      <c r="O12" s="52">
        <f t="shared" si="1"/>
        <v>48802.82</v>
      </c>
      <c r="P12" s="17"/>
      <c r="Q12" s="17"/>
      <c r="R12" s="17"/>
      <c r="S12" s="17"/>
    </row>
    <row r="13" spans="1:239" s="17" customFormat="1" x14ac:dyDescent="0.25">
      <c r="A13" s="2">
        <v>5</v>
      </c>
      <c r="B13" t="s">
        <v>37</v>
      </c>
      <c r="C13" s="70" t="s">
        <v>14</v>
      </c>
      <c r="D13" s="70" t="s">
        <v>198</v>
      </c>
      <c r="E13" s="8" t="s">
        <v>51</v>
      </c>
      <c r="F13" s="8" t="s">
        <v>137</v>
      </c>
      <c r="G13" s="63">
        <v>44244</v>
      </c>
      <c r="H13" s="4" t="s">
        <v>71</v>
      </c>
      <c r="I13" s="71">
        <v>133000</v>
      </c>
      <c r="J13" s="71">
        <v>3817.1</v>
      </c>
      <c r="K13" s="52">
        <v>19010.060000000001</v>
      </c>
      <c r="L13" s="52">
        <v>4043.2</v>
      </c>
      <c r="M13" s="52">
        <v>26632.5</v>
      </c>
      <c r="N13" s="52">
        <f t="shared" si="0"/>
        <v>53502.86</v>
      </c>
      <c r="O13" s="52">
        <f t="shared" si="1"/>
        <v>79497.14</v>
      </c>
      <c r="P13" s="16"/>
      <c r="Q13" s="16"/>
      <c r="R13" s="16"/>
      <c r="S13" s="16"/>
    </row>
    <row r="14" spans="1:239" s="17" customFormat="1" x14ac:dyDescent="0.25">
      <c r="A14" s="2">
        <v>6</v>
      </c>
      <c r="B14" t="s">
        <v>22</v>
      </c>
      <c r="C14" s="70" t="s">
        <v>102</v>
      </c>
      <c r="D14" s="70" t="s">
        <v>149</v>
      </c>
      <c r="E14" s="8" t="s">
        <v>51</v>
      </c>
      <c r="F14" s="8" t="s">
        <v>137</v>
      </c>
      <c r="G14" s="64">
        <v>44276</v>
      </c>
      <c r="H14" s="31" t="s">
        <v>71</v>
      </c>
      <c r="I14" s="71">
        <v>40000</v>
      </c>
      <c r="J14" s="71">
        <v>1148</v>
      </c>
      <c r="K14" s="71">
        <v>442.65</v>
      </c>
      <c r="L14" s="71">
        <v>1216</v>
      </c>
      <c r="M14" s="71">
        <v>2425</v>
      </c>
      <c r="N14" s="52">
        <f t="shared" si="0"/>
        <v>5231.6499999999996</v>
      </c>
      <c r="O14" s="52">
        <f t="shared" si="1"/>
        <v>34768.35</v>
      </c>
      <c r="P14"/>
      <c r="Q14"/>
      <c r="R14"/>
      <c r="S14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</row>
    <row r="15" spans="1:239" s="16" customFormat="1" x14ac:dyDescent="0.25">
      <c r="A15" s="2">
        <v>7</v>
      </c>
      <c r="B15" t="s">
        <v>54</v>
      </c>
      <c r="C15" s="70" t="s">
        <v>102</v>
      </c>
      <c r="D15" s="70" t="s">
        <v>184</v>
      </c>
      <c r="E15" s="3" t="s">
        <v>50</v>
      </c>
      <c r="F15" s="3" t="s">
        <v>137</v>
      </c>
      <c r="G15" s="63">
        <v>44287</v>
      </c>
      <c r="H15" s="5" t="s">
        <v>71</v>
      </c>
      <c r="I15" s="52">
        <v>44000</v>
      </c>
      <c r="J15" s="52">
        <v>1262.8</v>
      </c>
      <c r="K15" s="52">
        <v>1007.19</v>
      </c>
      <c r="L15" s="52">
        <v>1337.6</v>
      </c>
      <c r="M15" s="52">
        <v>25</v>
      </c>
      <c r="N15" s="52">
        <f t="shared" si="0"/>
        <v>3632.5899999999997</v>
      </c>
      <c r="O15" s="52">
        <f t="shared" si="1"/>
        <v>40367.410000000003</v>
      </c>
      <c r="P15" s="15"/>
      <c r="Q15" s="15"/>
      <c r="R15" s="19"/>
      <c r="S15" s="19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</row>
    <row r="16" spans="1:239" x14ac:dyDescent="0.25">
      <c r="A16" s="2">
        <v>8</v>
      </c>
      <c r="B16" t="s">
        <v>24</v>
      </c>
      <c r="C16" s="70" t="s">
        <v>36</v>
      </c>
      <c r="D16" s="70" t="s">
        <v>221</v>
      </c>
      <c r="E16" s="3" t="s">
        <v>50</v>
      </c>
      <c r="F16" s="3" t="s">
        <v>137</v>
      </c>
      <c r="G16" s="63">
        <v>44276</v>
      </c>
      <c r="H16" s="5" t="s">
        <v>71</v>
      </c>
      <c r="I16" s="52">
        <v>65000</v>
      </c>
      <c r="J16" s="52">
        <v>1865.5</v>
      </c>
      <c r="K16" s="52">
        <v>4427.58</v>
      </c>
      <c r="L16" s="52">
        <v>1976</v>
      </c>
      <c r="M16" s="52">
        <v>1570</v>
      </c>
      <c r="N16" s="52">
        <f t="shared" si="0"/>
        <v>9839.08</v>
      </c>
      <c r="O16" s="52">
        <f>I16-N16</f>
        <v>55160.92</v>
      </c>
      <c r="P16" s="15"/>
      <c r="Q16" s="15"/>
      <c r="R16" s="15"/>
      <c r="S16" s="15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</row>
    <row r="17" spans="1:671" s="15" customFormat="1" x14ac:dyDescent="0.25">
      <c r="A17" s="2">
        <v>9</v>
      </c>
      <c r="B17" t="s">
        <v>23</v>
      </c>
      <c r="C17" s="70" t="s">
        <v>38</v>
      </c>
      <c r="D17" s="70" t="s">
        <v>215</v>
      </c>
      <c r="E17" s="3" t="s">
        <v>51</v>
      </c>
      <c r="F17" s="3" t="s">
        <v>137</v>
      </c>
      <c r="G17" s="63">
        <v>44276</v>
      </c>
      <c r="H17" s="5" t="s">
        <v>71</v>
      </c>
      <c r="I17" s="71">
        <v>40000</v>
      </c>
      <c r="J17" s="71">
        <v>1148</v>
      </c>
      <c r="K17" s="52">
        <v>185.33</v>
      </c>
      <c r="L17" s="52">
        <v>1216</v>
      </c>
      <c r="M17" s="52">
        <v>2990.46</v>
      </c>
      <c r="N17" s="52">
        <f t="shared" si="0"/>
        <v>5539.79</v>
      </c>
      <c r="O17" s="52">
        <f t="shared" si="1"/>
        <v>34460.21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</row>
    <row r="18" spans="1:671" s="15" customFormat="1" x14ac:dyDescent="0.25">
      <c r="A18" s="2">
        <v>10</v>
      </c>
      <c r="B18" t="s">
        <v>15</v>
      </c>
      <c r="C18" s="70" t="s">
        <v>160</v>
      </c>
      <c r="D18" s="70" t="s">
        <v>148</v>
      </c>
      <c r="E18" s="3" t="s">
        <v>51</v>
      </c>
      <c r="F18" s="3" t="s">
        <v>137</v>
      </c>
      <c r="G18" s="63">
        <v>44245</v>
      </c>
      <c r="H18" s="5" t="s">
        <v>71</v>
      </c>
      <c r="I18" s="52">
        <v>165000</v>
      </c>
      <c r="J18" s="52">
        <v>4735.5</v>
      </c>
      <c r="K18" s="52">
        <v>27394.99</v>
      </c>
      <c r="L18" s="52">
        <v>5016</v>
      </c>
      <c r="M18" s="52">
        <v>25</v>
      </c>
      <c r="N18" s="52">
        <f t="shared" si="0"/>
        <v>37171.490000000005</v>
      </c>
      <c r="O18" s="52">
        <f t="shared" si="1"/>
        <v>127828.51</v>
      </c>
      <c r="R18"/>
      <c r="S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</row>
    <row r="19" spans="1:671" s="15" customFormat="1" x14ac:dyDescent="0.25">
      <c r="A19" s="2">
        <v>11</v>
      </c>
      <c r="B19" t="s">
        <v>16</v>
      </c>
      <c r="C19" s="70" t="s">
        <v>40</v>
      </c>
      <c r="D19" s="70" t="s">
        <v>222</v>
      </c>
      <c r="E19" s="3" t="s">
        <v>51</v>
      </c>
      <c r="F19" s="3" t="s">
        <v>137</v>
      </c>
      <c r="G19" s="63">
        <v>44268</v>
      </c>
      <c r="H19" s="5" t="s">
        <v>71</v>
      </c>
      <c r="I19" s="52">
        <v>133000</v>
      </c>
      <c r="J19" s="52">
        <v>3817.1</v>
      </c>
      <c r="K19" s="52">
        <v>19438.93</v>
      </c>
      <c r="L19" s="52">
        <v>4043.2</v>
      </c>
      <c r="M19" s="52">
        <v>4372.46</v>
      </c>
      <c r="N19" s="52">
        <f t="shared" si="0"/>
        <v>31671.69</v>
      </c>
      <c r="O19" s="52">
        <f t="shared" si="1"/>
        <v>101328.31</v>
      </c>
      <c r="R19"/>
      <c r="S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</row>
    <row r="20" spans="1:671" s="15" customFormat="1" x14ac:dyDescent="0.25">
      <c r="A20" s="2">
        <v>12</v>
      </c>
      <c r="B20" t="s">
        <v>41</v>
      </c>
      <c r="C20" s="70" t="s">
        <v>40</v>
      </c>
      <c r="D20" s="70" t="s">
        <v>42</v>
      </c>
      <c r="E20" s="3" t="s">
        <v>51</v>
      </c>
      <c r="F20" s="3" t="s">
        <v>137</v>
      </c>
      <c r="G20" s="63">
        <v>44242</v>
      </c>
      <c r="H20" s="5" t="s">
        <v>71</v>
      </c>
      <c r="I20" s="52">
        <v>37000</v>
      </c>
      <c r="J20" s="52">
        <v>1061.9000000000001</v>
      </c>
      <c r="K20" s="52">
        <v>19.25</v>
      </c>
      <c r="L20" s="52">
        <v>1124.8</v>
      </c>
      <c r="M20" s="52">
        <v>165</v>
      </c>
      <c r="N20" s="52">
        <f t="shared" si="0"/>
        <v>2370.9499999999998</v>
      </c>
      <c r="O20" s="52">
        <f t="shared" si="1"/>
        <v>34629.050000000003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</row>
    <row r="21" spans="1:671" s="15" customFormat="1" x14ac:dyDescent="0.25">
      <c r="A21" s="2">
        <v>13</v>
      </c>
      <c r="B21" t="s">
        <v>17</v>
      </c>
      <c r="C21" s="70" t="s">
        <v>161</v>
      </c>
      <c r="D21" s="70" t="s">
        <v>199</v>
      </c>
      <c r="E21" s="3" t="s">
        <v>51</v>
      </c>
      <c r="F21" s="3" t="s">
        <v>137</v>
      </c>
      <c r="G21" s="63">
        <v>44268</v>
      </c>
      <c r="H21" s="5" t="s">
        <v>71</v>
      </c>
      <c r="I21" s="52">
        <v>75000</v>
      </c>
      <c r="J21" s="52">
        <v>2152.5</v>
      </c>
      <c r="K21" s="52">
        <v>6309.38</v>
      </c>
      <c r="L21" s="52">
        <v>2280</v>
      </c>
      <c r="M21" s="52">
        <v>275</v>
      </c>
      <c r="N21" s="52">
        <f t="shared" si="0"/>
        <v>11016.880000000001</v>
      </c>
      <c r="O21" s="52">
        <f t="shared" si="1"/>
        <v>63983.119999999995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</row>
    <row r="22" spans="1:671" s="15" customFormat="1" x14ac:dyDescent="0.25">
      <c r="A22" s="2">
        <v>14</v>
      </c>
      <c r="B22" t="s">
        <v>13</v>
      </c>
      <c r="C22" s="70" t="s">
        <v>43</v>
      </c>
      <c r="D22" s="70" t="s">
        <v>200</v>
      </c>
      <c r="E22" s="3" t="s">
        <v>51</v>
      </c>
      <c r="F22" s="3" t="s">
        <v>137</v>
      </c>
      <c r="G22" s="63">
        <v>44256</v>
      </c>
      <c r="H22" s="5" t="s">
        <v>71</v>
      </c>
      <c r="I22" s="52">
        <v>133000</v>
      </c>
      <c r="J22" s="52">
        <v>3817.1</v>
      </c>
      <c r="K22" s="52">
        <v>0</v>
      </c>
      <c r="L22" s="52">
        <v>4043.2</v>
      </c>
      <c r="M22" s="52">
        <v>25</v>
      </c>
      <c r="N22" s="52">
        <f t="shared" si="0"/>
        <v>7885.2999999999993</v>
      </c>
      <c r="O22" s="52">
        <f>I22-N22</f>
        <v>125114.7</v>
      </c>
      <c r="P22" s="16"/>
      <c r="Q22" s="16"/>
      <c r="R22" s="17"/>
      <c r="S22" s="17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</row>
    <row r="23" spans="1:671" s="15" customFormat="1" x14ac:dyDescent="0.25">
      <c r="A23" s="2">
        <v>15</v>
      </c>
      <c r="B23" t="s">
        <v>216</v>
      </c>
      <c r="C23" s="70" t="s">
        <v>43</v>
      </c>
      <c r="D23" s="70" t="s">
        <v>217</v>
      </c>
      <c r="E23" s="3" t="s">
        <v>50</v>
      </c>
      <c r="F23" s="3" t="s">
        <v>137</v>
      </c>
      <c r="G23" s="63">
        <v>45323</v>
      </c>
      <c r="H23" s="5" t="s">
        <v>71</v>
      </c>
      <c r="I23" s="52">
        <v>56000</v>
      </c>
      <c r="J23" s="52">
        <v>1607.2</v>
      </c>
      <c r="K23" s="52">
        <v>2733.96</v>
      </c>
      <c r="L23" s="52">
        <v>1702.4</v>
      </c>
      <c r="M23" s="52">
        <v>25</v>
      </c>
      <c r="N23" s="52">
        <f>J23+K23+L23+M23</f>
        <v>6068.5599999999995</v>
      </c>
      <c r="O23" s="52">
        <f>I23-N23</f>
        <v>49931.44</v>
      </c>
      <c r="P23" s="16"/>
      <c r="Q23" s="16"/>
      <c r="R23" s="17"/>
      <c r="S23" s="17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</row>
    <row r="24" spans="1:671" s="15" customFormat="1" x14ac:dyDescent="0.25">
      <c r="A24" s="2">
        <v>16</v>
      </c>
      <c r="B24" t="s">
        <v>227</v>
      </c>
      <c r="C24" s="70" t="s">
        <v>140</v>
      </c>
      <c r="D24" s="70" t="s">
        <v>141</v>
      </c>
      <c r="E24" s="3" t="s">
        <v>50</v>
      </c>
      <c r="F24" s="3" t="s">
        <v>137</v>
      </c>
      <c r="G24" s="63">
        <v>45352</v>
      </c>
      <c r="H24" s="5" t="s">
        <v>71</v>
      </c>
      <c r="I24" s="52">
        <v>65000</v>
      </c>
      <c r="J24" s="52">
        <v>1865.5</v>
      </c>
      <c r="K24" s="52">
        <v>4427.58</v>
      </c>
      <c r="L24" s="52">
        <v>1976</v>
      </c>
      <c r="M24" s="52">
        <v>25</v>
      </c>
      <c r="N24" s="52">
        <f>J24+K24+L24+M24</f>
        <v>8294.08</v>
      </c>
      <c r="O24" s="52">
        <f>I24-N24</f>
        <v>56705.919999999998</v>
      </c>
      <c r="P24" s="16"/>
      <c r="Q24" s="16"/>
      <c r="R24" s="17"/>
      <c r="S24" s="17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</row>
    <row r="25" spans="1:671" ht="18" customHeight="1" x14ac:dyDescent="0.25">
      <c r="A25" s="2">
        <v>17</v>
      </c>
      <c r="B25" t="s">
        <v>128</v>
      </c>
      <c r="C25" s="70" t="s">
        <v>140</v>
      </c>
      <c r="D25" s="70" t="s">
        <v>141</v>
      </c>
      <c r="E25" s="3" t="s">
        <v>51</v>
      </c>
      <c r="F25" s="3" t="s">
        <v>137</v>
      </c>
      <c r="G25" s="63">
        <v>44713</v>
      </c>
      <c r="H25" s="2" t="s">
        <v>71</v>
      </c>
      <c r="I25" s="52">
        <v>40000</v>
      </c>
      <c r="J25" s="52">
        <v>1148</v>
      </c>
      <c r="K25" s="52">
        <v>442.65</v>
      </c>
      <c r="L25" s="52">
        <v>1216</v>
      </c>
      <c r="M25" s="52">
        <v>25</v>
      </c>
      <c r="N25" s="52">
        <f t="shared" si="0"/>
        <v>2831.65</v>
      </c>
      <c r="O25" s="52">
        <f t="shared" si="1"/>
        <v>37168.35</v>
      </c>
      <c r="P25" s="17"/>
      <c r="Q25" s="17"/>
      <c r="R25" s="17"/>
      <c r="S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</row>
    <row r="26" spans="1:671" s="16" customFormat="1" x14ac:dyDescent="0.25">
      <c r="A26" s="2">
        <v>18</v>
      </c>
      <c r="B26" t="s">
        <v>55</v>
      </c>
      <c r="C26" s="70" t="s">
        <v>59</v>
      </c>
      <c r="D26" s="70" t="s">
        <v>201</v>
      </c>
      <c r="E26" s="8" t="s">
        <v>51</v>
      </c>
      <c r="F26" s="8" t="s">
        <v>137</v>
      </c>
      <c r="G26" s="64">
        <v>44348</v>
      </c>
      <c r="H26" s="5" t="s">
        <v>71</v>
      </c>
      <c r="I26" s="52">
        <v>110000</v>
      </c>
      <c r="J26" s="52">
        <v>3157</v>
      </c>
      <c r="K26" s="52">
        <v>14457.62</v>
      </c>
      <c r="L26" s="52">
        <v>3344</v>
      </c>
      <c r="M26" s="52">
        <v>25</v>
      </c>
      <c r="N26" s="52">
        <f t="shared" si="0"/>
        <v>20983.620000000003</v>
      </c>
      <c r="O26" s="52">
        <f t="shared" si="1"/>
        <v>89016.38</v>
      </c>
      <c r="P26"/>
      <c r="Q26"/>
      <c r="R26"/>
      <c r="S2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</row>
    <row r="27" spans="1:671" ht="12.75" customHeight="1" x14ac:dyDescent="0.25">
      <c r="A27" s="2">
        <v>19</v>
      </c>
      <c r="B27" t="s">
        <v>25</v>
      </c>
      <c r="C27" s="70" t="s">
        <v>44</v>
      </c>
      <c r="D27" s="70" t="s">
        <v>26</v>
      </c>
      <c r="E27" s="3" t="s">
        <v>51</v>
      </c>
      <c r="F27" s="3" t="s">
        <v>137</v>
      </c>
      <c r="G27" s="63">
        <v>44286</v>
      </c>
      <c r="H27" s="5" t="s">
        <v>71</v>
      </c>
      <c r="I27" s="52">
        <v>50000</v>
      </c>
      <c r="J27" s="52">
        <v>1435</v>
      </c>
      <c r="K27" s="52">
        <v>1854</v>
      </c>
      <c r="L27" s="52">
        <v>1520</v>
      </c>
      <c r="M27" s="52">
        <v>125</v>
      </c>
      <c r="N27" s="52">
        <f t="shared" si="0"/>
        <v>4934</v>
      </c>
      <c r="O27" s="52">
        <f t="shared" si="1"/>
        <v>45066</v>
      </c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ID27" s="20"/>
      <c r="IE27" s="20"/>
    </row>
    <row r="28" spans="1:671" s="15" customFormat="1" ht="15.75" x14ac:dyDescent="0.25">
      <c r="A28" s="2">
        <v>20</v>
      </c>
      <c r="B28" t="s">
        <v>52</v>
      </c>
      <c r="C28" s="70" t="s">
        <v>44</v>
      </c>
      <c r="D28" s="70" t="s">
        <v>26</v>
      </c>
      <c r="E28" s="3" t="s">
        <v>50</v>
      </c>
      <c r="F28" s="3" t="s">
        <v>137</v>
      </c>
      <c r="G28" s="63">
        <v>44256</v>
      </c>
      <c r="H28" s="5" t="s">
        <v>71</v>
      </c>
      <c r="I28" s="71">
        <v>44000</v>
      </c>
      <c r="J28" s="71">
        <v>1262.8</v>
      </c>
      <c r="K28" s="52">
        <v>1007.19</v>
      </c>
      <c r="L28" s="52">
        <v>1337.6</v>
      </c>
      <c r="M28" s="52">
        <v>5898.97</v>
      </c>
      <c r="N28" s="52">
        <f t="shared" si="0"/>
        <v>9506.56</v>
      </c>
      <c r="O28" s="52">
        <f t="shared" si="1"/>
        <v>34493.440000000002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 s="20"/>
      <c r="IE28" s="20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</row>
    <row r="29" spans="1:671" ht="18" customHeight="1" x14ac:dyDescent="0.25">
      <c r="A29" s="2">
        <v>21</v>
      </c>
      <c r="B29" t="s">
        <v>66</v>
      </c>
      <c r="C29" s="70" t="s">
        <v>77</v>
      </c>
      <c r="D29" s="70" t="s">
        <v>202</v>
      </c>
      <c r="E29" s="3" t="s">
        <v>50</v>
      </c>
      <c r="F29" s="3" t="s">
        <v>137</v>
      </c>
      <c r="G29" s="63">
        <v>44440</v>
      </c>
      <c r="H29" s="5" t="s">
        <v>71</v>
      </c>
      <c r="I29" s="52">
        <v>165000</v>
      </c>
      <c r="J29" s="52">
        <v>4735.5</v>
      </c>
      <c r="K29" s="52">
        <v>27394.99</v>
      </c>
      <c r="L29" s="52">
        <v>5016</v>
      </c>
      <c r="M29" s="52">
        <v>25</v>
      </c>
      <c r="N29" s="52">
        <f t="shared" si="0"/>
        <v>37171.490000000005</v>
      </c>
      <c r="O29" s="52">
        <f t="shared" si="1"/>
        <v>127828.51</v>
      </c>
      <c r="P29" s="48"/>
      <c r="Q29" s="48"/>
      <c r="R29" s="48"/>
      <c r="S29" s="48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ID29" s="20"/>
      <c r="IE29" s="20"/>
    </row>
    <row r="30" spans="1:671" ht="12.75" customHeight="1" x14ac:dyDescent="0.25">
      <c r="A30" s="2">
        <v>22</v>
      </c>
      <c r="B30" t="s">
        <v>60</v>
      </c>
      <c r="C30" s="70" t="s">
        <v>65</v>
      </c>
      <c r="D30" s="70" t="s">
        <v>178</v>
      </c>
      <c r="E30" s="1" t="s">
        <v>50</v>
      </c>
      <c r="F30" s="1" t="s">
        <v>137</v>
      </c>
      <c r="G30" s="63">
        <v>44317</v>
      </c>
      <c r="H30" s="5" t="s">
        <v>71</v>
      </c>
      <c r="I30" s="52">
        <v>32000</v>
      </c>
      <c r="J30" s="52">
        <v>918.4</v>
      </c>
      <c r="K30" s="52">
        <v>0</v>
      </c>
      <c r="L30" s="52">
        <v>972.8</v>
      </c>
      <c r="M30" s="52">
        <v>175</v>
      </c>
      <c r="N30" s="52">
        <f t="shared" si="0"/>
        <v>2066.1999999999998</v>
      </c>
      <c r="O30" s="52">
        <f t="shared" si="1"/>
        <v>29933.8</v>
      </c>
      <c r="P30" s="17"/>
      <c r="Q30" s="17"/>
      <c r="R30" s="17"/>
      <c r="S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</row>
    <row r="31" spans="1:671" ht="15.75" x14ac:dyDescent="0.25">
      <c r="A31" s="2">
        <v>23</v>
      </c>
      <c r="B31" t="s">
        <v>61</v>
      </c>
      <c r="C31" s="70" t="s">
        <v>65</v>
      </c>
      <c r="D31" s="70" t="s">
        <v>178</v>
      </c>
      <c r="E31" s="1" t="s">
        <v>50</v>
      </c>
      <c r="F31" s="1" t="s">
        <v>137</v>
      </c>
      <c r="G31" s="63">
        <v>44318</v>
      </c>
      <c r="H31" s="5" t="s">
        <v>71</v>
      </c>
      <c r="I31" s="52">
        <v>32000</v>
      </c>
      <c r="J31" s="52">
        <v>918.4</v>
      </c>
      <c r="K31" s="52">
        <v>0</v>
      </c>
      <c r="L31" s="52">
        <v>972.8</v>
      </c>
      <c r="M31" s="52">
        <v>25</v>
      </c>
      <c r="N31" s="52">
        <f t="shared" si="0"/>
        <v>1916.1999999999998</v>
      </c>
      <c r="O31" s="52">
        <f t="shared" si="1"/>
        <v>30083.8</v>
      </c>
      <c r="P31" s="17"/>
      <c r="Q31" s="17"/>
      <c r="R31" s="17"/>
      <c r="S31" s="17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</row>
    <row r="32" spans="1:671" s="17" customFormat="1" ht="12.75" customHeight="1" x14ac:dyDescent="0.25">
      <c r="A32" s="2">
        <v>24</v>
      </c>
      <c r="B32" t="s">
        <v>62</v>
      </c>
      <c r="C32" s="70" t="s">
        <v>65</v>
      </c>
      <c r="D32" s="70" t="s">
        <v>178</v>
      </c>
      <c r="E32" s="1" t="s">
        <v>50</v>
      </c>
      <c r="F32" s="1" t="s">
        <v>137</v>
      </c>
      <c r="G32" s="63">
        <v>44317</v>
      </c>
      <c r="H32" s="5" t="s">
        <v>71</v>
      </c>
      <c r="I32" s="52">
        <v>32000</v>
      </c>
      <c r="J32" s="52">
        <v>918.4</v>
      </c>
      <c r="K32" s="52">
        <v>0</v>
      </c>
      <c r="L32" s="52">
        <v>972.8</v>
      </c>
      <c r="M32" s="52">
        <v>175</v>
      </c>
      <c r="N32" s="52">
        <f t="shared" si="0"/>
        <v>2066.1999999999998</v>
      </c>
      <c r="O32" s="52">
        <f t="shared" si="1"/>
        <v>29933.8</v>
      </c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</row>
    <row r="33" spans="1:671" s="17" customFormat="1" ht="17.25" customHeight="1" x14ac:dyDescent="0.25">
      <c r="A33" s="2">
        <v>25</v>
      </c>
      <c r="B33" t="s">
        <v>75</v>
      </c>
      <c r="C33" s="70" t="s">
        <v>74</v>
      </c>
      <c r="D33" s="70" t="s">
        <v>177</v>
      </c>
      <c r="E33" s="8" t="s">
        <v>50</v>
      </c>
      <c r="F33" s="8" t="s">
        <v>137</v>
      </c>
      <c r="G33" s="64">
        <v>44487</v>
      </c>
      <c r="H33" s="7" t="s">
        <v>71</v>
      </c>
      <c r="I33" s="52">
        <v>90000</v>
      </c>
      <c r="J33" s="52">
        <v>2583</v>
      </c>
      <c r="K33" s="52">
        <v>9753.1200000000008</v>
      </c>
      <c r="L33" s="52">
        <v>2736</v>
      </c>
      <c r="M33" s="52">
        <v>25</v>
      </c>
      <c r="N33" s="52">
        <f t="shared" si="0"/>
        <v>15097.12</v>
      </c>
      <c r="O33" s="52">
        <f t="shared" si="1"/>
        <v>74902.880000000005</v>
      </c>
      <c r="P33" s="29"/>
      <c r="Q33" s="29"/>
      <c r="R33" s="29"/>
      <c r="S33" s="29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</row>
    <row r="34" spans="1:671" ht="12.75" customHeight="1" x14ac:dyDescent="0.25">
      <c r="A34" s="2">
        <v>26</v>
      </c>
      <c r="B34" t="s">
        <v>20</v>
      </c>
      <c r="C34" s="70" t="s">
        <v>142</v>
      </c>
      <c r="D34" s="70" t="s">
        <v>203</v>
      </c>
      <c r="E34" s="8" t="s">
        <v>50</v>
      </c>
      <c r="F34" s="8" t="s">
        <v>137</v>
      </c>
      <c r="G34" s="64">
        <v>41275</v>
      </c>
      <c r="H34" s="7" t="s">
        <v>71</v>
      </c>
      <c r="I34" s="52">
        <v>42500</v>
      </c>
      <c r="J34" s="52">
        <v>1219.75</v>
      </c>
      <c r="K34" s="52">
        <v>795.49</v>
      </c>
      <c r="L34" s="52">
        <v>1292</v>
      </c>
      <c r="M34" s="52">
        <v>937.5</v>
      </c>
      <c r="N34" s="52">
        <f t="shared" si="0"/>
        <v>4244.74</v>
      </c>
      <c r="O34" s="52">
        <f t="shared" si="1"/>
        <v>38255.26</v>
      </c>
      <c r="R34" s="20"/>
      <c r="S34" s="20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671" ht="15.75" x14ac:dyDescent="0.25">
      <c r="A35" s="2">
        <v>27</v>
      </c>
      <c r="B35" t="s">
        <v>92</v>
      </c>
      <c r="C35" s="70" t="s">
        <v>103</v>
      </c>
      <c r="D35" s="70" t="s">
        <v>204</v>
      </c>
      <c r="E35" s="3" t="s">
        <v>50</v>
      </c>
      <c r="F35" s="3" t="s">
        <v>137</v>
      </c>
      <c r="G35" s="63">
        <v>44593</v>
      </c>
      <c r="H35" s="5" t="s">
        <v>71</v>
      </c>
      <c r="I35" s="52">
        <v>110000</v>
      </c>
      <c r="J35" s="52">
        <v>3157</v>
      </c>
      <c r="K35" s="52">
        <v>14457.62</v>
      </c>
      <c r="L35" s="52">
        <v>3344</v>
      </c>
      <c r="M35" s="52">
        <v>1207.4000000000001</v>
      </c>
      <c r="N35" s="52">
        <f t="shared" si="0"/>
        <v>22166.020000000004</v>
      </c>
      <c r="O35" s="52">
        <f t="shared" si="1"/>
        <v>87833.98</v>
      </c>
      <c r="P35" s="15"/>
      <c r="Q35" s="15"/>
      <c r="R35" s="15"/>
      <c r="S35" s="15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  <c r="IW35" s="20"/>
      <c r="IX35" s="20"/>
      <c r="IY35" s="20"/>
      <c r="IZ35" s="20"/>
      <c r="JA35" s="20"/>
      <c r="JB35" s="20"/>
      <c r="JC35" s="20"/>
      <c r="JD35" s="20"/>
      <c r="JE35" s="20"/>
      <c r="JF35" s="20"/>
      <c r="JG35" s="20"/>
      <c r="JH35" s="20"/>
      <c r="JI35" s="20"/>
      <c r="JJ35" s="20"/>
      <c r="JK35" s="20"/>
      <c r="JL35" s="20"/>
      <c r="JM35" s="20"/>
      <c r="JN35" s="20"/>
      <c r="JO35" s="20"/>
      <c r="JP35" s="20"/>
      <c r="JQ35" s="20"/>
      <c r="JR35" s="20"/>
      <c r="JS35" s="20"/>
      <c r="JT35" s="20"/>
      <c r="JU35" s="20"/>
      <c r="JV35" s="20"/>
      <c r="JW35" s="20"/>
      <c r="JX35" s="20"/>
      <c r="JY35" s="20"/>
      <c r="JZ35" s="20"/>
      <c r="KA35" s="20"/>
      <c r="KB35" s="20"/>
      <c r="KC35" s="20"/>
      <c r="KD35" s="20"/>
      <c r="KE35" s="20"/>
      <c r="KF35" s="20"/>
      <c r="KG35" s="20"/>
      <c r="KH35" s="20"/>
      <c r="KI35" s="20"/>
      <c r="KJ35" s="20"/>
      <c r="KK35" s="20"/>
      <c r="KL35" s="20"/>
      <c r="KM35" s="20"/>
      <c r="KN35" s="20"/>
      <c r="KO35" s="20"/>
      <c r="KP35" s="20"/>
      <c r="KQ35" s="20"/>
      <c r="KR35" s="20"/>
      <c r="KS35" s="20"/>
      <c r="KT35" s="20"/>
      <c r="KU35" s="20"/>
      <c r="KV35" s="20"/>
      <c r="KW35" s="20"/>
      <c r="KX35" s="20"/>
      <c r="KY35" s="20"/>
      <c r="KZ35" s="20"/>
      <c r="LA35" s="20"/>
      <c r="LB35" s="20"/>
      <c r="LC35" s="20"/>
      <c r="LD35" s="20"/>
      <c r="LE35" s="20"/>
      <c r="LF35" s="20"/>
      <c r="LG35" s="20"/>
      <c r="LH35" s="20"/>
      <c r="LI35" s="20"/>
      <c r="LJ35" s="20"/>
      <c r="LK35" s="20"/>
      <c r="LL35" s="20"/>
      <c r="LM35" s="20"/>
      <c r="LN35" s="20"/>
      <c r="LO35" s="20"/>
      <c r="LP35" s="20"/>
      <c r="LQ35" s="20"/>
      <c r="LR35" s="20"/>
      <c r="LS35" s="20"/>
      <c r="LT35" s="20"/>
      <c r="LU35" s="20"/>
      <c r="LV35" s="20"/>
      <c r="LW35" s="20"/>
      <c r="LX35" s="20"/>
      <c r="LY35" s="20"/>
      <c r="LZ35" s="20"/>
      <c r="MA35" s="20"/>
      <c r="MB35" s="20"/>
      <c r="MC35" s="20"/>
      <c r="MD35" s="20"/>
      <c r="ME35" s="20"/>
      <c r="MF35" s="20"/>
      <c r="MG35" s="20"/>
      <c r="MH35" s="20"/>
      <c r="MI35" s="20"/>
      <c r="MJ35" s="20"/>
      <c r="MK35" s="20"/>
      <c r="ML35" s="20"/>
      <c r="MM35" s="20"/>
      <c r="MN35" s="20"/>
      <c r="MO35" s="20"/>
      <c r="MP35" s="20"/>
      <c r="MQ35" s="20"/>
      <c r="MR35" s="20"/>
      <c r="MS35" s="20"/>
      <c r="MT35" s="20"/>
      <c r="MU35" s="20"/>
      <c r="MV35" s="20"/>
      <c r="MW35" s="20"/>
      <c r="MX35" s="20"/>
      <c r="MY35" s="20"/>
      <c r="MZ35" s="20"/>
      <c r="NA35" s="20"/>
      <c r="NB35" s="20"/>
      <c r="NC35" s="20"/>
      <c r="ND35" s="20"/>
      <c r="NE35" s="20"/>
      <c r="NF35" s="20"/>
      <c r="NG35" s="20"/>
      <c r="NH35" s="20"/>
      <c r="NI35" s="20"/>
      <c r="NJ35" s="20"/>
      <c r="NK35" s="20"/>
      <c r="NL35" s="20"/>
      <c r="NM35" s="20"/>
      <c r="NN35" s="20"/>
      <c r="NO35" s="20"/>
      <c r="NP35" s="20"/>
      <c r="NQ35" s="20"/>
      <c r="NR35" s="20"/>
      <c r="NS35" s="20"/>
      <c r="NT35" s="20"/>
      <c r="NU35" s="20"/>
      <c r="NV35" s="20"/>
      <c r="NW35" s="20"/>
      <c r="NX35" s="20"/>
      <c r="NY35" s="20"/>
      <c r="NZ35" s="20"/>
      <c r="OA35" s="20"/>
      <c r="OB35" s="20"/>
      <c r="OC35" s="20"/>
      <c r="OD35" s="20"/>
      <c r="OE35" s="20"/>
      <c r="OF35" s="20"/>
      <c r="OG35" s="20"/>
      <c r="OH35" s="20"/>
      <c r="OI35" s="20"/>
      <c r="OJ35" s="20"/>
      <c r="OK35" s="20"/>
      <c r="OL35" s="20"/>
      <c r="OM35" s="20"/>
      <c r="ON35" s="20"/>
      <c r="OO35" s="20"/>
      <c r="OP35" s="20"/>
      <c r="OQ35" s="20"/>
      <c r="OR35" s="20"/>
      <c r="OS35" s="20"/>
      <c r="OT35" s="20"/>
      <c r="OU35" s="20"/>
      <c r="OV35" s="20"/>
      <c r="OW35" s="20"/>
      <c r="OX35" s="20"/>
      <c r="OY35" s="20"/>
      <c r="OZ35" s="20"/>
      <c r="PA35" s="20"/>
      <c r="PB35" s="20"/>
      <c r="PC35" s="20"/>
      <c r="PD35" s="20"/>
      <c r="PE35" s="20"/>
      <c r="PF35" s="20"/>
      <c r="PG35" s="20"/>
      <c r="PH35" s="20"/>
      <c r="PI35" s="20"/>
      <c r="PJ35" s="20"/>
      <c r="PK35" s="20"/>
      <c r="PL35" s="20"/>
      <c r="PM35" s="20"/>
      <c r="PN35" s="20"/>
      <c r="PO35" s="20"/>
      <c r="PP35" s="20"/>
      <c r="PQ35" s="20"/>
      <c r="PR35" s="20"/>
      <c r="PS35" s="20"/>
      <c r="PT35" s="20"/>
      <c r="PU35" s="20"/>
      <c r="PV35" s="20"/>
      <c r="PW35" s="20"/>
      <c r="PX35" s="20"/>
      <c r="PY35" s="20"/>
      <c r="PZ35" s="20"/>
      <c r="QA35" s="20"/>
      <c r="QB35" s="20"/>
      <c r="QC35" s="20"/>
      <c r="QD35" s="20"/>
      <c r="QE35" s="20"/>
      <c r="QF35" s="20"/>
      <c r="QG35" s="20"/>
      <c r="QH35" s="20"/>
      <c r="QI35" s="20"/>
      <c r="QJ35" s="20"/>
      <c r="QK35" s="20"/>
      <c r="QL35" s="20"/>
      <c r="QM35" s="20"/>
      <c r="QN35" s="20"/>
      <c r="QO35" s="20"/>
      <c r="QP35" s="20"/>
      <c r="QQ35" s="20"/>
      <c r="QR35" s="20"/>
      <c r="QS35" s="20"/>
      <c r="QT35" s="20"/>
      <c r="QU35" s="20"/>
      <c r="QV35" s="20"/>
      <c r="QW35" s="20"/>
      <c r="QX35" s="20"/>
      <c r="QY35" s="20"/>
      <c r="QZ35" s="20"/>
      <c r="RA35" s="20"/>
      <c r="RB35" s="20"/>
      <c r="RC35" s="20"/>
      <c r="RD35" s="20"/>
      <c r="RE35" s="20"/>
      <c r="RF35" s="20"/>
      <c r="RG35" s="20"/>
      <c r="RH35" s="20"/>
      <c r="RI35" s="20"/>
      <c r="RJ35" s="20"/>
      <c r="RK35" s="20"/>
      <c r="RL35" s="20"/>
      <c r="RM35" s="20"/>
      <c r="RN35" s="20"/>
      <c r="RO35" s="20"/>
      <c r="RP35" s="20"/>
      <c r="RQ35" s="20"/>
      <c r="RR35" s="20"/>
      <c r="RS35" s="20"/>
      <c r="RT35" s="20"/>
      <c r="RU35" s="20"/>
      <c r="RV35" s="20"/>
      <c r="RW35" s="20"/>
      <c r="RX35" s="20"/>
      <c r="RY35" s="20"/>
      <c r="RZ35" s="20"/>
      <c r="SA35" s="20"/>
      <c r="SB35" s="20"/>
      <c r="SC35" s="20"/>
      <c r="SD35" s="20"/>
      <c r="SE35" s="20"/>
      <c r="SF35" s="20"/>
      <c r="SG35" s="20"/>
      <c r="SH35" s="20"/>
      <c r="SI35" s="20"/>
      <c r="SJ35" s="20"/>
      <c r="SK35" s="20"/>
      <c r="SL35" s="20"/>
      <c r="SM35" s="20"/>
      <c r="SN35" s="20"/>
      <c r="SO35" s="20"/>
      <c r="SP35" s="20"/>
      <c r="SQ35" s="20"/>
      <c r="SR35" s="20"/>
      <c r="SS35" s="20"/>
      <c r="ST35" s="20"/>
      <c r="SU35" s="20"/>
      <c r="SV35" s="20"/>
      <c r="SW35" s="20"/>
      <c r="SX35" s="20"/>
      <c r="SY35" s="20"/>
      <c r="SZ35" s="20"/>
      <c r="TA35" s="20"/>
      <c r="TB35" s="20"/>
      <c r="TC35" s="20"/>
      <c r="TD35" s="20"/>
      <c r="TE35" s="20"/>
      <c r="TF35" s="20"/>
      <c r="TG35" s="20"/>
      <c r="TH35" s="20"/>
      <c r="TI35" s="20"/>
      <c r="TJ35" s="20"/>
      <c r="TK35" s="20"/>
      <c r="TL35" s="20"/>
      <c r="TM35" s="20"/>
      <c r="TN35" s="20"/>
      <c r="TO35" s="20"/>
      <c r="TP35" s="20"/>
      <c r="TQ35" s="20"/>
      <c r="TR35" s="20"/>
      <c r="TS35" s="20"/>
      <c r="TT35" s="20"/>
      <c r="TU35" s="20"/>
      <c r="TV35" s="20"/>
      <c r="TW35" s="20"/>
      <c r="TX35" s="20"/>
      <c r="TY35" s="20"/>
      <c r="TZ35" s="20"/>
      <c r="UA35" s="20"/>
      <c r="UB35" s="20"/>
      <c r="UC35" s="20"/>
      <c r="UD35" s="20"/>
      <c r="UE35" s="20"/>
      <c r="UF35" s="20"/>
      <c r="UG35" s="20"/>
      <c r="UH35" s="20"/>
      <c r="UI35" s="20"/>
      <c r="UJ35" s="20"/>
      <c r="UK35" s="20"/>
      <c r="UL35" s="20"/>
      <c r="UM35" s="20"/>
      <c r="UN35" s="20"/>
      <c r="UO35" s="20"/>
      <c r="UP35" s="20"/>
      <c r="UQ35" s="20"/>
      <c r="UR35" s="20"/>
      <c r="US35" s="20"/>
      <c r="UT35" s="20"/>
      <c r="UU35" s="20"/>
      <c r="UV35" s="20"/>
      <c r="UW35" s="20"/>
      <c r="UX35" s="20"/>
      <c r="UY35" s="20"/>
      <c r="UZ35" s="20"/>
      <c r="VA35" s="20"/>
      <c r="VB35" s="20"/>
      <c r="VC35" s="20"/>
      <c r="VD35" s="20"/>
      <c r="VE35" s="20"/>
      <c r="VF35" s="20"/>
      <c r="VG35" s="20"/>
      <c r="VH35" s="20"/>
      <c r="VI35" s="20"/>
      <c r="VJ35" s="20"/>
      <c r="VK35" s="20"/>
      <c r="VL35" s="20"/>
      <c r="VM35" s="20"/>
      <c r="VN35" s="20"/>
      <c r="VO35" s="20"/>
      <c r="VP35" s="20"/>
      <c r="VQ35" s="20"/>
      <c r="VR35" s="20"/>
      <c r="VS35" s="20"/>
      <c r="VT35" s="20"/>
      <c r="VU35" s="20"/>
      <c r="VV35" s="20"/>
      <c r="VW35" s="20"/>
      <c r="VX35" s="20"/>
      <c r="VY35" s="20"/>
      <c r="VZ35" s="20"/>
      <c r="WA35" s="20"/>
      <c r="WB35" s="20"/>
      <c r="WC35" s="20"/>
      <c r="WD35" s="20"/>
      <c r="WE35" s="20"/>
      <c r="WF35" s="20"/>
      <c r="WG35" s="20"/>
      <c r="WH35" s="20"/>
      <c r="WI35" s="20"/>
      <c r="WJ35" s="20"/>
      <c r="WK35" s="20"/>
      <c r="WL35" s="20"/>
      <c r="WM35" s="20"/>
      <c r="WN35" s="20"/>
      <c r="WO35" s="20"/>
      <c r="WP35" s="20"/>
      <c r="WQ35" s="20"/>
      <c r="WR35" s="20"/>
      <c r="WS35" s="20"/>
      <c r="WT35" s="20"/>
      <c r="WU35" s="20"/>
      <c r="WV35" s="20"/>
      <c r="WW35" s="20"/>
      <c r="WX35" s="20"/>
      <c r="WY35" s="20"/>
      <c r="WZ35" s="20"/>
      <c r="XA35" s="20"/>
      <c r="XB35" s="20"/>
      <c r="XC35" s="20"/>
      <c r="XD35" s="20"/>
      <c r="XE35" s="20"/>
      <c r="XF35" s="20"/>
      <c r="XG35" s="20"/>
      <c r="XH35" s="20"/>
      <c r="XI35" s="20"/>
      <c r="XJ35" s="20"/>
      <c r="XK35" s="20"/>
      <c r="XL35" s="20"/>
      <c r="XM35" s="20"/>
      <c r="XN35" s="20"/>
      <c r="XO35" s="20"/>
      <c r="XP35" s="20"/>
      <c r="XQ35" s="20"/>
      <c r="XR35" s="20"/>
      <c r="XS35" s="20"/>
      <c r="XT35" s="20"/>
      <c r="XU35" s="20"/>
      <c r="XV35" s="20"/>
      <c r="XW35" s="20"/>
      <c r="XX35" s="20"/>
      <c r="XY35" s="20"/>
      <c r="XZ35" s="20"/>
      <c r="YA35" s="20"/>
      <c r="YB35" s="20"/>
      <c r="YC35" s="20"/>
      <c r="YD35" s="20"/>
      <c r="YE35" s="20"/>
      <c r="YF35" s="20"/>
      <c r="YG35" s="20"/>
      <c r="YH35" s="20"/>
      <c r="YI35" s="20"/>
      <c r="YJ35" s="20"/>
      <c r="YK35" s="20"/>
      <c r="YL35" s="20"/>
      <c r="YM35" s="20"/>
      <c r="YN35" s="20"/>
      <c r="YO35" s="20"/>
      <c r="YP35" s="20"/>
      <c r="YQ35" s="20"/>
      <c r="YR35" s="20"/>
      <c r="YS35" s="20"/>
      <c r="YT35" s="20"/>
      <c r="YU35" s="20"/>
    </row>
    <row r="36" spans="1:671" ht="15.75" x14ac:dyDescent="0.25">
      <c r="A36" s="2">
        <v>28</v>
      </c>
      <c r="B36" t="s">
        <v>228</v>
      </c>
      <c r="C36" t="s">
        <v>229</v>
      </c>
      <c r="D36" t="s">
        <v>230</v>
      </c>
      <c r="E36" s="3" t="s">
        <v>51</v>
      </c>
      <c r="F36" s="3" t="s">
        <v>137</v>
      </c>
      <c r="G36" s="63">
        <v>45352</v>
      </c>
      <c r="H36" s="5" t="s">
        <v>71</v>
      </c>
      <c r="I36" s="52">
        <v>140000</v>
      </c>
      <c r="J36" s="52">
        <v>4018</v>
      </c>
      <c r="K36" s="52">
        <v>21514.37</v>
      </c>
      <c r="L36" s="52">
        <v>4256</v>
      </c>
      <c r="M36" s="52">
        <v>25</v>
      </c>
      <c r="N36" s="52">
        <f t="shared" si="0"/>
        <v>29813.37</v>
      </c>
      <c r="O36" s="52">
        <f t="shared" si="1"/>
        <v>110186.63</v>
      </c>
      <c r="P36" s="15"/>
      <c r="Q36" s="15"/>
      <c r="R36" s="15"/>
      <c r="S36" s="15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  <c r="IW36" s="20"/>
      <c r="IX36" s="20"/>
      <c r="IY36" s="20"/>
      <c r="IZ36" s="20"/>
      <c r="JA36" s="20"/>
      <c r="JB36" s="20"/>
      <c r="JC36" s="20"/>
      <c r="JD36" s="20"/>
      <c r="JE36" s="20"/>
      <c r="JF36" s="20"/>
      <c r="JG36" s="20"/>
      <c r="JH36" s="20"/>
      <c r="JI36" s="20"/>
      <c r="JJ36" s="20"/>
      <c r="JK36" s="20"/>
      <c r="JL36" s="20"/>
      <c r="JM36" s="20"/>
      <c r="JN36" s="20"/>
      <c r="JO36" s="20"/>
      <c r="JP36" s="20"/>
      <c r="JQ36" s="20"/>
      <c r="JR36" s="20"/>
      <c r="JS36" s="20"/>
      <c r="JT36" s="20"/>
      <c r="JU36" s="20"/>
      <c r="JV36" s="20"/>
      <c r="JW36" s="20"/>
      <c r="JX36" s="20"/>
      <c r="JY36" s="20"/>
      <c r="JZ36" s="20"/>
      <c r="KA36" s="20"/>
      <c r="KB36" s="20"/>
      <c r="KC36" s="20"/>
      <c r="KD36" s="20"/>
      <c r="KE36" s="20"/>
      <c r="KF36" s="20"/>
      <c r="KG36" s="20"/>
      <c r="KH36" s="20"/>
      <c r="KI36" s="20"/>
      <c r="KJ36" s="20"/>
      <c r="KK36" s="20"/>
      <c r="KL36" s="20"/>
      <c r="KM36" s="20"/>
      <c r="KN36" s="20"/>
      <c r="KO36" s="20"/>
      <c r="KP36" s="20"/>
      <c r="KQ36" s="20"/>
      <c r="KR36" s="20"/>
      <c r="KS36" s="20"/>
      <c r="KT36" s="20"/>
      <c r="KU36" s="20"/>
      <c r="KV36" s="20"/>
      <c r="KW36" s="20"/>
      <c r="KX36" s="20"/>
      <c r="KY36" s="20"/>
      <c r="KZ36" s="20"/>
      <c r="LA36" s="20"/>
      <c r="LB36" s="20"/>
      <c r="LC36" s="20"/>
      <c r="LD36" s="20"/>
      <c r="LE36" s="20"/>
      <c r="LF36" s="20"/>
      <c r="LG36" s="20"/>
      <c r="LH36" s="20"/>
      <c r="LI36" s="20"/>
      <c r="LJ36" s="20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0"/>
      <c r="NH36" s="20"/>
      <c r="NI36" s="20"/>
      <c r="NJ36" s="20"/>
      <c r="NK36" s="20"/>
      <c r="NL36" s="20"/>
      <c r="NM36" s="20"/>
      <c r="NN36" s="20"/>
      <c r="NO36" s="20"/>
      <c r="NP36" s="20"/>
      <c r="NQ36" s="20"/>
      <c r="NR36" s="20"/>
      <c r="NS36" s="20"/>
      <c r="NT36" s="20"/>
      <c r="NU36" s="20"/>
      <c r="NV36" s="20"/>
      <c r="NW36" s="20"/>
      <c r="NX36" s="20"/>
      <c r="NY36" s="20"/>
      <c r="NZ36" s="20"/>
      <c r="OA36" s="20"/>
      <c r="OB36" s="20"/>
      <c r="OC36" s="20"/>
      <c r="OD36" s="20"/>
      <c r="OE36" s="20"/>
      <c r="OF36" s="20"/>
      <c r="OG36" s="20"/>
      <c r="OH36" s="20"/>
      <c r="OI36" s="20"/>
      <c r="OJ36" s="20"/>
      <c r="OK36" s="20"/>
      <c r="OL36" s="20"/>
      <c r="OM36" s="20"/>
      <c r="ON36" s="20"/>
      <c r="OO36" s="20"/>
      <c r="OP36" s="20"/>
      <c r="OQ36" s="20"/>
      <c r="OR36" s="20"/>
      <c r="OS36" s="20"/>
      <c r="OT36" s="20"/>
      <c r="OU36" s="20"/>
      <c r="OV36" s="20"/>
      <c r="OW36" s="20"/>
      <c r="OX36" s="20"/>
      <c r="OY36" s="20"/>
      <c r="OZ36" s="20"/>
      <c r="PA36" s="20"/>
      <c r="PB36" s="20"/>
      <c r="PC36" s="20"/>
      <c r="PD36" s="20"/>
      <c r="PE36" s="20"/>
      <c r="PF36" s="20"/>
      <c r="PG36" s="20"/>
      <c r="PH36" s="20"/>
      <c r="PI36" s="20"/>
      <c r="PJ36" s="20"/>
      <c r="PK36" s="20"/>
      <c r="PL36" s="20"/>
      <c r="PM36" s="20"/>
      <c r="PN36" s="20"/>
      <c r="PO36" s="20"/>
      <c r="PP36" s="20"/>
      <c r="PQ36" s="20"/>
      <c r="PR36" s="20"/>
      <c r="PS36" s="20"/>
      <c r="PT36" s="20"/>
      <c r="PU36" s="20"/>
      <c r="PV36" s="20"/>
      <c r="PW36" s="20"/>
      <c r="PX36" s="20"/>
      <c r="PY36" s="20"/>
      <c r="PZ36" s="20"/>
      <c r="QA36" s="20"/>
      <c r="QB36" s="20"/>
      <c r="QC36" s="20"/>
      <c r="QD36" s="20"/>
      <c r="QE36" s="20"/>
      <c r="QF36" s="20"/>
      <c r="QG36" s="20"/>
      <c r="QH36" s="20"/>
      <c r="QI36" s="20"/>
      <c r="QJ36" s="20"/>
      <c r="QK36" s="20"/>
      <c r="QL36" s="20"/>
      <c r="QM36" s="20"/>
      <c r="QN36" s="20"/>
      <c r="QO36" s="20"/>
      <c r="QP36" s="20"/>
      <c r="QQ36" s="20"/>
      <c r="QR36" s="20"/>
      <c r="QS36" s="20"/>
      <c r="QT36" s="20"/>
      <c r="QU36" s="20"/>
      <c r="QV36" s="20"/>
      <c r="QW36" s="20"/>
      <c r="QX36" s="20"/>
      <c r="QY36" s="20"/>
      <c r="QZ36" s="20"/>
      <c r="RA36" s="20"/>
      <c r="RB36" s="20"/>
      <c r="RC36" s="20"/>
      <c r="RD36" s="20"/>
      <c r="RE36" s="20"/>
      <c r="RF36" s="20"/>
      <c r="RG36" s="20"/>
      <c r="RH36" s="20"/>
      <c r="RI36" s="20"/>
      <c r="RJ36" s="20"/>
      <c r="RK36" s="20"/>
      <c r="RL36" s="20"/>
      <c r="RM36" s="20"/>
      <c r="RN36" s="20"/>
      <c r="RO36" s="20"/>
      <c r="RP36" s="20"/>
      <c r="RQ36" s="20"/>
      <c r="RR36" s="20"/>
      <c r="RS36" s="20"/>
      <c r="RT36" s="20"/>
      <c r="RU36" s="20"/>
      <c r="RV36" s="20"/>
      <c r="RW36" s="20"/>
      <c r="RX36" s="20"/>
      <c r="RY36" s="20"/>
      <c r="RZ36" s="20"/>
      <c r="SA36" s="20"/>
      <c r="SB36" s="20"/>
      <c r="SC36" s="20"/>
      <c r="SD36" s="20"/>
      <c r="SE36" s="20"/>
      <c r="SF36" s="20"/>
      <c r="SG36" s="20"/>
      <c r="SH36" s="20"/>
      <c r="SI36" s="20"/>
      <c r="SJ36" s="20"/>
      <c r="SK36" s="20"/>
      <c r="SL36" s="20"/>
      <c r="SM36" s="20"/>
      <c r="SN36" s="20"/>
      <c r="SO36" s="20"/>
      <c r="SP36" s="20"/>
      <c r="SQ36" s="20"/>
      <c r="SR36" s="20"/>
      <c r="SS36" s="20"/>
      <c r="ST36" s="20"/>
      <c r="SU36" s="20"/>
      <c r="SV36" s="20"/>
      <c r="SW36" s="20"/>
      <c r="SX36" s="20"/>
      <c r="SY36" s="20"/>
      <c r="SZ36" s="20"/>
      <c r="TA36" s="20"/>
      <c r="TB36" s="20"/>
      <c r="TC36" s="20"/>
      <c r="TD36" s="20"/>
      <c r="TE36" s="20"/>
      <c r="TF36" s="20"/>
      <c r="TG36" s="20"/>
      <c r="TH36" s="20"/>
      <c r="TI36" s="20"/>
      <c r="TJ36" s="20"/>
      <c r="TK36" s="20"/>
      <c r="TL36" s="20"/>
      <c r="TM36" s="20"/>
      <c r="TN36" s="20"/>
      <c r="TO36" s="20"/>
      <c r="TP36" s="20"/>
      <c r="TQ36" s="20"/>
      <c r="TR36" s="20"/>
      <c r="TS36" s="20"/>
      <c r="TT36" s="20"/>
      <c r="TU36" s="20"/>
      <c r="TV36" s="20"/>
      <c r="TW36" s="20"/>
      <c r="TX36" s="20"/>
      <c r="TY36" s="20"/>
      <c r="TZ36" s="20"/>
      <c r="UA36" s="20"/>
      <c r="UB36" s="20"/>
      <c r="UC36" s="20"/>
      <c r="UD36" s="20"/>
      <c r="UE36" s="20"/>
      <c r="UF36" s="20"/>
      <c r="UG36" s="20"/>
      <c r="UH36" s="20"/>
      <c r="UI36" s="20"/>
      <c r="UJ36" s="20"/>
      <c r="UK36" s="20"/>
      <c r="UL36" s="20"/>
      <c r="UM36" s="20"/>
      <c r="UN36" s="20"/>
      <c r="UO36" s="20"/>
      <c r="UP36" s="20"/>
      <c r="UQ36" s="20"/>
      <c r="UR36" s="20"/>
      <c r="US36" s="20"/>
      <c r="UT36" s="20"/>
      <c r="UU36" s="20"/>
      <c r="UV36" s="20"/>
      <c r="UW36" s="20"/>
      <c r="UX36" s="20"/>
      <c r="UY36" s="20"/>
      <c r="UZ36" s="20"/>
      <c r="VA36" s="20"/>
      <c r="VB36" s="20"/>
      <c r="VC36" s="20"/>
      <c r="VD36" s="20"/>
      <c r="VE36" s="20"/>
      <c r="VF36" s="20"/>
      <c r="VG36" s="20"/>
      <c r="VH36" s="20"/>
      <c r="VI36" s="20"/>
      <c r="VJ36" s="20"/>
      <c r="VK36" s="20"/>
      <c r="VL36" s="20"/>
      <c r="VM36" s="20"/>
      <c r="VN36" s="20"/>
      <c r="VO36" s="20"/>
      <c r="VP36" s="20"/>
      <c r="VQ36" s="20"/>
      <c r="VR36" s="20"/>
      <c r="VS36" s="20"/>
      <c r="VT36" s="20"/>
      <c r="VU36" s="20"/>
      <c r="VV36" s="20"/>
      <c r="VW36" s="20"/>
      <c r="VX36" s="20"/>
      <c r="VY36" s="20"/>
      <c r="VZ36" s="20"/>
      <c r="WA36" s="20"/>
      <c r="WB36" s="20"/>
      <c r="WC36" s="20"/>
      <c r="WD36" s="20"/>
      <c r="WE36" s="20"/>
      <c r="WF36" s="20"/>
      <c r="WG36" s="20"/>
      <c r="WH36" s="20"/>
      <c r="WI36" s="20"/>
      <c r="WJ36" s="20"/>
      <c r="WK36" s="20"/>
      <c r="WL36" s="20"/>
      <c r="WM36" s="20"/>
      <c r="WN36" s="20"/>
      <c r="WO36" s="20"/>
      <c r="WP36" s="20"/>
      <c r="WQ36" s="20"/>
      <c r="WR36" s="20"/>
      <c r="WS36" s="20"/>
      <c r="WT36" s="20"/>
      <c r="WU36" s="20"/>
      <c r="WV36" s="20"/>
      <c r="WW36" s="20"/>
      <c r="WX36" s="20"/>
      <c r="WY36" s="20"/>
      <c r="WZ36" s="20"/>
      <c r="XA36" s="20"/>
      <c r="XB36" s="20"/>
      <c r="XC36" s="20"/>
      <c r="XD36" s="20"/>
      <c r="XE36" s="20"/>
      <c r="XF36" s="20"/>
      <c r="XG36" s="20"/>
      <c r="XH36" s="20"/>
      <c r="XI36" s="20"/>
      <c r="XJ36" s="20"/>
      <c r="XK36" s="20"/>
      <c r="XL36" s="20"/>
      <c r="XM36" s="20"/>
      <c r="XN36" s="20"/>
      <c r="XO36" s="20"/>
      <c r="XP36" s="20"/>
      <c r="XQ36" s="20"/>
      <c r="XR36" s="20"/>
      <c r="XS36" s="20"/>
      <c r="XT36" s="20"/>
      <c r="XU36" s="20"/>
      <c r="XV36" s="20"/>
      <c r="XW36" s="20"/>
      <c r="XX36" s="20"/>
      <c r="XY36" s="20"/>
      <c r="XZ36" s="20"/>
      <c r="YA36" s="20"/>
      <c r="YB36" s="20"/>
      <c r="YC36" s="20"/>
      <c r="YD36" s="20"/>
      <c r="YE36" s="20"/>
      <c r="YF36" s="20"/>
      <c r="YG36" s="20"/>
      <c r="YH36" s="20"/>
      <c r="YI36" s="20"/>
      <c r="YJ36" s="20"/>
      <c r="YK36" s="20"/>
      <c r="YL36" s="20"/>
      <c r="YM36" s="20"/>
      <c r="YN36" s="20"/>
      <c r="YO36" s="20"/>
      <c r="YP36" s="20"/>
      <c r="YQ36" s="20"/>
      <c r="YR36" s="20"/>
      <c r="YS36" s="20"/>
      <c r="YT36" s="20"/>
      <c r="YU36" s="20"/>
    </row>
    <row r="37" spans="1:671" ht="12.75" customHeight="1" x14ac:dyDescent="0.25">
      <c r="A37" s="2">
        <v>29</v>
      </c>
      <c r="B37" t="s">
        <v>91</v>
      </c>
      <c r="C37" s="70" t="s">
        <v>78</v>
      </c>
      <c r="D37" s="70" t="s">
        <v>73</v>
      </c>
      <c r="E37" s="3" t="s">
        <v>50</v>
      </c>
      <c r="F37" s="3" t="s">
        <v>137</v>
      </c>
      <c r="G37" s="63">
        <v>44593</v>
      </c>
      <c r="H37" s="5" t="s">
        <v>71</v>
      </c>
      <c r="I37" s="52">
        <v>40000</v>
      </c>
      <c r="J37" s="52">
        <v>1148</v>
      </c>
      <c r="K37" s="52">
        <v>442.65</v>
      </c>
      <c r="L37" s="52">
        <v>1216</v>
      </c>
      <c r="M37" s="52">
        <v>25</v>
      </c>
      <c r="N37" s="52">
        <f t="shared" si="0"/>
        <v>2831.65</v>
      </c>
      <c r="O37" s="52">
        <f t="shared" si="1"/>
        <v>37168.35</v>
      </c>
      <c r="P37" s="17"/>
      <c r="Q37" s="17"/>
      <c r="R37" s="17"/>
      <c r="S37" s="17"/>
    </row>
    <row r="38" spans="1:671" s="24" customFormat="1" ht="18.75" customHeight="1" x14ac:dyDescent="0.25">
      <c r="A38" s="2">
        <v>30</v>
      </c>
      <c r="B38" t="s">
        <v>105</v>
      </c>
      <c r="C38" s="70" t="s">
        <v>104</v>
      </c>
      <c r="D38" s="70" t="s">
        <v>183</v>
      </c>
      <c r="E38" s="23" t="s">
        <v>51</v>
      </c>
      <c r="F38" s="23" t="s">
        <v>137</v>
      </c>
      <c r="G38" s="65">
        <v>44564</v>
      </c>
      <c r="H38" s="5" t="s">
        <v>71</v>
      </c>
      <c r="I38" s="71">
        <v>66000</v>
      </c>
      <c r="J38" s="71">
        <v>1894.2</v>
      </c>
      <c r="K38" s="52">
        <v>0</v>
      </c>
      <c r="L38" s="71">
        <v>2006.4</v>
      </c>
      <c r="M38" s="52">
        <v>1740.46</v>
      </c>
      <c r="N38" s="52">
        <f t="shared" si="0"/>
        <v>5641.06</v>
      </c>
      <c r="O38" s="52">
        <f t="shared" si="1"/>
        <v>60358.94</v>
      </c>
      <c r="P38" s="17"/>
      <c r="Q38" s="17"/>
      <c r="R38" s="20"/>
      <c r="S38" s="20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5"/>
      <c r="JD38" s="15"/>
      <c r="JE38" s="15"/>
      <c r="JF38" s="15"/>
      <c r="JG38" s="15"/>
      <c r="JH38" s="15"/>
      <c r="JI38" s="15"/>
      <c r="JJ38" s="15"/>
      <c r="JK38" s="15"/>
      <c r="JL38" s="15"/>
      <c r="JM38" s="15"/>
      <c r="JN38" s="15"/>
      <c r="JO38" s="15"/>
      <c r="JP38" s="15"/>
      <c r="JQ38" s="15"/>
      <c r="JR38" s="15"/>
      <c r="JS38" s="15"/>
      <c r="JT38" s="15"/>
      <c r="JU38" s="15"/>
      <c r="JV38" s="15"/>
      <c r="JW38" s="15"/>
      <c r="JX38" s="15"/>
      <c r="JY38" s="15"/>
      <c r="JZ38" s="15"/>
      <c r="KA38" s="15"/>
      <c r="KB38" s="15"/>
      <c r="KC38" s="15"/>
      <c r="KD38" s="15"/>
      <c r="KE38" s="15"/>
      <c r="KF38" s="15"/>
      <c r="KG38" s="15"/>
      <c r="KH38" s="15"/>
      <c r="KI38" s="15"/>
      <c r="KJ38" s="15"/>
      <c r="KK38" s="15"/>
      <c r="KL38" s="15"/>
      <c r="KM38" s="15"/>
      <c r="KN38" s="15"/>
      <c r="KO38" s="15"/>
      <c r="KP38" s="15"/>
      <c r="KQ38" s="15"/>
      <c r="KR38" s="15"/>
      <c r="KS38" s="15"/>
      <c r="KT38" s="15"/>
      <c r="KU38" s="15"/>
      <c r="KV38" s="15"/>
      <c r="KW38" s="15"/>
      <c r="KX38" s="15"/>
      <c r="KY38" s="15"/>
      <c r="KZ38" s="15"/>
      <c r="LA38" s="15"/>
      <c r="LB38" s="15"/>
      <c r="LC38" s="15"/>
      <c r="LD38" s="15"/>
      <c r="LE38" s="15"/>
      <c r="LF38" s="15"/>
      <c r="LG38" s="15"/>
      <c r="LH38" s="15"/>
      <c r="LI38" s="15"/>
      <c r="LJ38" s="15"/>
      <c r="LK38" s="15"/>
      <c r="LL38" s="15"/>
      <c r="LM38" s="15"/>
      <c r="LN38" s="15"/>
      <c r="LO38" s="15"/>
      <c r="LP38" s="15"/>
      <c r="LQ38" s="15"/>
      <c r="LR38" s="15"/>
      <c r="LS38" s="15"/>
      <c r="LT38" s="15"/>
      <c r="LU38" s="15"/>
      <c r="LV38" s="15"/>
      <c r="LW38" s="15"/>
      <c r="LX38" s="15"/>
      <c r="LY38" s="15"/>
      <c r="LZ38" s="15"/>
      <c r="MA38" s="15"/>
      <c r="MB38" s="15"/>
      <c r="MC38" s="15"/>
      <c r="MD38" s="15"/>
      <c r="ME38" s="15"/>
      <c r="MF38" s="15"/>
      <c r="MG38" s="15"/>
      <c r="MH38" s="15"/>
      <c r="MI38" s="15"/>
      <c r="MJ38" s="15"/>
      <c r="MK38" s="15"/>
      <c r="ML38" s="15"/>
      <c r="MM38" s="15"/>
      <c r="MN38" s="15"/>
      <c r="MO38" s="15"/>
      <c r="MP38" s="15"/>
      <c r="MQ38" s="15"/>
      <c r="MR38" s="15"/>
      <c r="MS38" s="15"/>
      <c r="MT38" s="15"/>
      <c r="MU38" s="15"/>
      <c r="MV38" s="15"/>
      <c r="MW38" s="15"/>
      <c r="MX38" s="15"/>
      <c r="MY38" s="15"/>
      <c r="MZ38" s="15"/>
      <c r="NA38" s="15"/>
      <c r="NB38" s="15"/>
      <c r="NC38" s="15"/>
      <c r="ND38" s="15"/>
      <c r="NE38" s="15"/>
      <c r="NF38" s="15"/>
      <c r="NG38" s="15"/>
      <c r="NH38" s="15"/>
      <c r="NI38" s="15"/>
      <c r="NJ38" s="15"/>
      <c r="NK38" s="15"/>
      <c r="NL38" s="15"/>
      <c r="NM38" s="15"/>
      <c r="NN38" s="15"/>
      <c r="NO38" s="15"/>
      <c r="NP38" s="15"/>
      <c r="NQ38" s="15"/>
      <c r="NR38" s="15"/>
      <c r="NS38" s="15"/>
      <c r="NT38" s="15"/>
      <c r="NU38" s="15"/>
      <c r="NV38" s="15"/>
      <c r="NW38" s="15"/>
      <c r="NX38" s="15"/>
      <c r="NY38" s="15"/>
      <c r="NZ38" s="15"/>
      <c r="OA38" s="15"/>
      <c r="OB38" s="15"/>
      <c r="OC38" s="15"/>
      <c r="OD38" s="15"/>
      <c r="OE38" s="15"/>
      <c r="OF38" s="15"/>
      <c r="OG38" s="15"/>
      <c r="OH38" s="15"/>
      <c r="OI38" s="15"/>
      <c r="OJ38" s="15"/>
      <c r="OK38" s="15"/>
      <c r="OL38" s="15"/>
      <c r="OM38" s="15"/>
      <c r="ON38" s="15"/>
      <c r="OO38" s="15"/>
      <c r="OP38" s="15"/>
      <c r="OQ38" s="15"/>
      <c r="OR38" s="15"/>
      <c r="OS38" s="15"/>
      <c r="OT38" s="15"/>
      <c r="OU38" s="15"/>
      <c r="OV38" s="15"/>
      <c r="OW38" s="15"/>
      <c r="OX38" s="15"/>
      <c r="OY38" s="15"/>
      <c r="OZ38" s="15"/>
      <c r="PA38" s="15"/>
      <c r="PB38" s="15"/>
      <c r="PC38" s="15"/>
      <c r="PD38" s="15"/>
      <c r="PE38" s="15"/>
      <c r="PF38" s="15"/>
      <c r="PG38" s="15"/>
      <c r="PH38" s="15"/>
      <c r="PI38" s="15"/>
      <c r="PJ38" s="15"/>
      <c r="PK38" s="15"/>
      <c r="PL38" s="15"/>
      <c r="PM38" s="15"/>
      <c r="PN38" s="15"/>
      <c r="PO38" s="15"/>
      <c r="PP38" s="15"/>
      <c r="PQ38" s="15"/>
      <c r="PR38" s="15"/>
      <c r="PS38" s="15"/>
      <c r="PT38" s="15"/>
      <c r="PU38" s="15"/>
      <c r="PV38" s="15"/>
      <c r="PW38" s="15"/>
      <c r="PX38" s="15"/>
      <c r="PY38" s="15"/>
      <c r="PZ38" s="15"/>
      <c r="QA38" s="15"/>
      <c r="QB38" s="15"/>
      <c r="QC38" s="15"/>
      <c r="QD38" s="15"/>
      <c r="QE38" s="15"/>
      <c r="QF38" s="15"/>
      <c r="QG38" s="15"/>
      <c r="QH38" s="15"/>
      <c r="QI38" s="15"/>
      <c r="QJ38" s="15"/>
      <c r="QK38" s="15"/>
      <c r="QL38" s="15"/>
      <c r="QM38" s="15"/>
      <c r="QN38" s="15"/>
      <c r="QO38" s="15"/>
      <c r="QP38" s="15"/>
      <c r="QQ38" s="15"/>
      <c r="QR38" s="15"/>
      <c r="QS38" s="15"/>
      <c r="QT38" s="15"/>
      <c r="QU38" s="15"/>
      <c r="QV38" s="15"/>
      <c r="QW38" s="15"/>
      <c r="QX38" s="15"/>
      <c r="QY38" s="15"/>
      <c r="QZ38" s="15"/>
      <c r="RA38" s="15"/>
      <c r="RB38" s="15"/>
      <c r="RC38" s="15"/>
      <c r="RD38" s="15"/>
      <c r="RE38" s="15"/>
      <c r="RF38" s="15"/>
      <c r="RG38" s="15"/>
      <c r="RH38" s="15"/>
      <c r="RI38" s="15"/>
      <c r="RJ38" s="15"/>
      <c r="RK38" s="15"/>
      <c r="RL38" s="15"/>
      <c r="RM38" s="15"/>
      <c r="RN38" s="15"/>
      <c r="RO38" s="15"/>
      <c r="RP38" s="15"/>
      <c r="RQ38" s="15"/>
      <c r="RR38" s="15"/>
      <c r="RS38" s="15"/>
      <c r="RT38" s="15"/>
      <c r="RU38" s="15"/>
      <c r="RV38" s="15"/>
      <c r="RW38" s="15"/>
      <c r="RX38" s="15"/>
      <c r="RY38" s="15"/>
      <c r="RZ38" s="15"/>
      <c r="SA38" s="15"/>
      <c r="SB38" s="15"/>
      <c r="SC38" s="15"/>
      <c r="SD38" s="15"/>
      <c r="SE38" s="15"/>
      <c r="SF38" s="15"/>
      <c r="SG38" s="15"/>
      <c r="SH38" s="15"/>
      <c r="SI38" s="15"/>
      <c r="SJ38" s="15"/>
      <c r="SK38" s="15"/>
      <c r="SL38" s="15"/>
      <c r="SM38" s="15"/>
      <c r="SN38" s="15"/>
      <c r="SO38" s="15"/>
      <c r="SP38" s="15"/>
      <c r="SQ38" s="15"/>
      <c r="SR38" s="15"/>
      <c r="SS38" s="15"/>
      <c r="ST38" s="15"/>
      <c r="SU38" s="15"/>
      <c r="SV38" s="15"/>
      <c r="SW38" s="15"/>
      <c r="SX38" s="15"/>
      <c r="SY38" s="15"/>
      <c r="SZ38" s="15"/>
      <c r="TA38" s="15"/>
      <c r="TB38" s="15"/>
      <c r="TC38" s="15"/>
      <c r="TD38" s="15"/>
      <c r="TE38" s="15"/>
      <c r="TF38" s="15"/>
      <c r="TG38" s="15"/>
      <c r="TH38" s="15"/>
      <c r="TI38" s="15"/>
      <c r="TJ38" s="15"/>
      <c r="TK38" s="15"/>
      <c r="TL38" s="15"/>
      <c r="TM38" s="15"/>
      <c r="TN38" s="15"/>
      <c r="TO38" s="15"/>
      <c r="TP38" s="15"/>
      <c r="TQ38" s="15"/>
      <c r="TR38" s="15"/>
      <c r="TS38" s="15"/>
      <c r="TT38" s="15"/>
      <c r="TU38" s="15"/>
      <c r="TV38" s="15"/>
      <c r="TW38" s="15"/>
      <c r="TX38" s="15"/>
      <c r="TY38" s="15"/>
      <c r="TZ38" s="15"/>
    </row>
    <row r="39" spans="1:671" s="21" customFormat="1" ht="18" customHeight="1" x14ac:dyDescent="0.25">
      <c r="A39" s="2">
        <v>31</v>
      </c>
      <c r="B39" t="s">
        <v>106</v>
      </c>
      <c r="C39" s="70" t="s">
        <v>104</v>
      </c>
      <c r="D39" s="70" t="s">
        <v>183</v>
      </c>
      <c r="E39" s="23" t="s">
        <v>51</v>
      </c>
      <c r="F39" s="23" t="s">
        <v>137</v>
      </c>
      <c r="G39" s="65">
        <v>44440</v>
      </c>
      <c r="H39" s="5" t="s">
        <v>71</v>
      </c>
      <c r="I39" s="52">
        <v>60000</v>
      </c>
      <c r="J39" s="52">
        <v>1722</v>
      </c>
      <c r="K39" s="52">
        <v>3486.68</v>
      </c>
      <c r="L39" s="52">
        <v>1824</v>
      </c>
      <c r="M39" s="52">
        <v>5025</v>
      </c>
      <c r="N39" s="52">
        <f t="shared" si="0"/>
        <v>12057.68</v>
      </c>
      <c r="O39" s="52">
        <f t="shared" si="1"/>
        <v>47942.32</v>
      </c>
      <c r="P39"/>
      <c r="Q39"/>
      <c r="R39"/>
      <c r="S39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  <c r="IW39" s="20"/>
      <c r="IX39" s="20"/>
      <c r="IY39" s="20"/>
      <c r="IZ39" s="20"/>
      <c r="JA39" s="20"/>
      <c r="JB39" s="20"/>
      <c r="JC39" s="20"/>
      <c r="JD39" s="20"/>
      <c r="JE39" s="20"/>
      <c r="JF39" s="20"/>
      <c r="JG39" s="20"/>
      <c r="JH39" s="20"/>
      <c r="JI39" s="20"/>
      <c r="JJ39" s="20"/>
      <c r="JK39" s="20"/>
      <c r="JL39" s="20"/>
      <c r="JM39" s="20"/>
      <c r="JN39" s="20"/>
      <c r="JO39" s="20"/>
      <c r="JP39" s="20"/>
      <c r="JQ39" s="20"/>
      <c r="JR39" s="20"/>
      <c r="JS39" s="20"/>
      <c r="JT39" s="20"/>
      <c r="JU39" s="20"/>
      <c r="JV39" s="20"/>
      <c r="JW39" s="20"/>
      <c r="JX39" s="20"/>
      <c r="JY39" s="20"/>
      <c r="JZ39" s="20"/>
      <c r="KA39" s="20"/>
      <c r="KB39" s="20"/>
      <c r="KC39" s="20"/>
      <c r="KD39" s="20"/>
      <c r="KE39" s="20"/>
      <c r="KF39" s="20"/>
      <c r="KG39" s="20"/>
      <c r="KH39" s="20"/>
      <c r="KI39" s="20"/>
      <c r="KJ39" s="20"/>
      <c r="KK39" s="20"/>
      <c r="KL39" s="20"/>
      <c r="KM39" s="20"/>
      <c r="KN39" s="20"/>
      <c r="KO39" s="20"/>
      <c r="KP39" s="20"/>
      <c r="KQ39" s="20"/>
      <c r="KR39" s="20"/>
      <c r="KS39" s="20"/>
      <c r="KT39" s="20"/>
      <c r="KU39" s="20"/>
      <c r="KV39" s="20"/>
      <c r="KW39" s="20"/>
      <c r="KX39" s="20"/>
      <c r="KY39" s="20"/>
      <c r="KZ39" s="20"/>
      <c r="LA39" s="20"/>
      <c r="LB39" s="20"/>
      <c r="LC39" s="20"/>
      <c r="LD39" s="20"/>
      <c r="LE39" s="20"/>
      <c r="LF39" s="20"/>
      <c r="LG39" s="20"/>
      <c r="LH39" s="20"/>
      <c r="LI39" s="20"/>
      <c r="LJ39" s="20"/>
      <c r="LK39" s="20"/>
      <c r="LL39" s="20"/>
      <c r="LM39" s="20"/>
      <c r="LN39" s="20"/>
      <c r="LO39" s="20"/>
      <c r="LP39" s="20"/>
      <c r="LQ39" s="20"/>
      <c r="LR39" s="20"/>
      <c r="LS39" s="20"/>
      <c r="LT39" s="20"/>
      <c r="LU39" s="20"/>
      <c r="LV39" s="20"/>
      <c r="LW39" s="20"/>
      <c r="LX39" s="20"/>
      <c r="LY39" s="20"/>
      <c r="LZ39" s="20"/>
      <c r="MA39" s="20"/>
      <c r="MB39" s="20"/>
      <c r="MC39" s="20"/>
      <c r="MD39" s="20"/>
      <c r="ME39" s="20"/>
      <c r="MF39" s="20"/>
      <c r="MG39" s="20"/>
      <c r="MH39" s="20"/>
      <c r="MI39" s="20"/>
      <c r="MJ39" s="20"/>
      <c r="MK39" s="20"/>
      <c r="ML39" s="20"/>
      <c r="MM39" s="20"/>
      <c r="MN39" s="20"/>
      <c r="MO39" s="20"/>
      <c r="MP39" s="20"/>
      <c r="MQ39" s="20"/>
      <c r="MR39" s="20"/>
      <c r="MS39" s="20"/>
      <c r="MT39" s="20"/>
      <c r="MU39" s="20"/>
      <c r="MV39" s="20"/>
      <c r="MW39" s="20"/>
      <c r="MX39" s="20"/>
      <c r="MY39" s="20"/>
      <c r="MZ39" s="20"/>
      <c r="NA39" s="20"/>
      <c r="NB39" s="20"/>
      <c r="NC39" s="20"/>
      <c r="ND39" s="20"/>
      <c r="NE39" s="20"/>
      <c r="NF39" s="20"/>
      <c r="NG39" s="20"/>
      <c r="NH39" s="20"/>
      <c r="NI39" s="20"/>
      <c r="NJ39" s="20"/>
      <c r="NK39" s="20"/>
      <c r="NL39" s="20"/>
      <c r="NM39" s="20"/>
      <c r="NN39" s="20"/>
      <c r="NO39" s="20"/>
      <c r="NP39" s="20"/>
      <c r="NQ39" s="20"/>
      <c r="NR39" s="20"/>
      <c r="NS39" s="20"/>
      <c r="NT39" s="20"/>
      <c r="NU39" s="20"/>
      <c r="NV39" s="20"/>
      <c r="NW39" s="20"/>
      <c r="NX39" s="20"/>
      <c r="NY39" s="20"/>
      <c r="NZ39" s="20"/>
      <c r="OA39" s="20"/>
      <c r="OB39" s="20"/>
      <c r="OC39" s="20"/>
      <c r="OD39" s="20"/>
      <c r="OE39" s="20"/>
      <c r="OF39" s="20"/>
      <c r="OG39" s="20"/>
      <c r="OH39" s="20"/>
      <c r="OI39" s="20"/>
      <c r="OJ39" s="20"/>
      <c r="OK39" s="20"/>
      <c r="OL39" s="20"/>
      <c r="OM39" s="20"/>
      <c r="ON39" s="20"/>
      <c r="OO39" s="20"/>
      <c r="OP39" s="20"/>
      <c r="OQ39" s="20"/>
      <c r="OR39" s="20"/>
      <c r="OS39" s="20"/>
      <c r="OT39" s="20"/>
      <c r="OU39" s="20"/>
      <c r="OV39" s="20"/>
      <c r="OW39" s="20"/>
      <c r="OX39" s="20"/>
      <c r="OY39" s="20"/>
      <c r="OZ39" s="20"/>
      <c r="PA39" s="20"/>
      <c r="PB39" s="20"/>
      <c r="PC39" s="20"/>
      <c r="PD39" s="20"/>
      <c r="PE39" s="20"/>
      <c r="PF39" s="20"/>
      <c r="PG39" s="20"/>
      <c r="PH39" s="20"/>
      <c r="PI39" s="20"/>
      <c r="PJ39" s="20"/>
      <c r="PK39" s="20"/>
      <c r="PL39" s="20"/>
      <c r="PM39" s="20"/>
      <c r="PN39" s="20"/>
      <c r="PO39" s="20"/>
      <c r="PP39" s="20"/>
      <c r="PQ39" s="20"/>
      <c r="PR39" s="20"/>
      <c r="PS39" s="20"/>
      <c r="PT39" s="20"/>
      <c r="PU39" s="20"/>
      <c r="PV39" s="20"/>
      <c r="PW39" s="20"/>
      <c r="PX39" s="20"/>
      <c r="PY39" s="20"/>
      <c r="PZ39" s="20"/>
      <c r="QA39" s="20"/>
      <c r="QB39" s="20"/>
      <c r="QC39" s="20"/>
      <c r="QD39" s="20"/>
      <c r="QE39" s="20"/>
      <c r="QF39" s="20"/>
      <c r="QG39" s="20"/>
      <c r="QH39" s="20"/>
      <c r="QI39" s="20"/>
      <c r="QJ39" s="20"/>
      <c r="QK39" s="20"/>
      <c r="QL39" s="20"/>
      <c r="QM39" s="20"/>
      <c r="QN39" s="20"/>
      <c r="QO39" s="20"/>
      <c r="QP39" s="20"/>
      <c r="QQ39" s="20"/>
      <c r="QR39" s="20"/>
      <c r="QS39" s="20"/>
      <c r="QT39" s="20"/>
      <c r="QU39" s="20"/>
      <c r="QV39" s="20"/>
      <c r="QW39" s="20"/>
      <c r="QX39" s="20"/>
      <c r="QY39" s="20"/>
      <c r="QZ39" s="20"/>
      <c r="RA39" s="20"/>
      <c r="RB39" s="20"/>
      <c r="RC39" s="20"/>
      <c r="RD39" s="20"/>
      <c r="RE39" s="20"/>
      <c r="RF39" s="20"/>
      <c r="RG39" s="20"/>
      <c r="RH39" s="20"/>
      <c r="RI39" s="20"/>
      <c r="RJ39" s="20"/>
      <c r="RK39" s="20"/>
      <c r="RL39" s="20"/>
      <c r="RM39" s="20"/>
      <c r="RN39" s="20"/>
      <c r="RO39" s="20"/>
      <c r="RP39" s="20"/>
      <c r="RQ39" s="20"/>
      <c r="RR39" s="20"/>
      <c r="RS39" s="20"/>
      <c r="RT39" s="20"/>
      <c r="RU39" s="20"/>
      <c r="RV39" s="20"/>
      <c r="RW39" s="20"/>
      <c r="RX39" s="20"/>
      <c r="RY39" s="20"/>
      <c r="RZ39" s="20"/>
      <c r="SA39" s="20"/>
      <c r="SB39" s="20"/>
      <c r="SC39" s="20"/>
      <c r="SD39" s="20"/>
      <c r="SE39" s="20"/>
      <c r="SF39" s="20"/>
      <c r="SG39" s="20"/>
      <c r="SH39" s="20"/>
      <c r="SI39" s="20"/>
      <c r="SJ39" s="20"/>
      <c r="SK39" s="20"/>
      <c r="SL39" s="20"/>
      <c r="SM39" s="20"/>
      <c r="SN39" s="20"/>
      <c r="SO39" s="20"/>
      <c r="SP39" s="20"/>
      <c r="SQ39" s="20"/>
      <c r="SR39" s="20"/>
      <c r="SS39" s="20"/>
      <c r="ST39" s="20"/>
      <c r="SU39" s="20"/>
      <c r="SV39" s="20"/>
      <c r="SW39" s="20"/>
      <c r="SX39" s="20"/>
      <c r="SY39" s="20"/>
      <c r="SZ39" s="20"/>
      <c r="TA39" s="20"/>
      <c r="TB39" s="20"/>
      <c r="TC39" s="20"/>
      <c r="TD39" s="20"/>
      <c r="TE39" s="20"/>
      <c r="TF39" s="20"/>
      <c r="TG39" s="20"/>
      <c r="TH39" s="20"/>
      <c r="TI39" s="20"/>
      <c r="TJ39" s="20"/>
      <c r="TK39" s="20"/>
      <c r="TL39" s="20"/>
      <c r="TM39" s="20"/>
      <c r="TN39" s="20"/>
      <c r="TO39" s="20"/>
      <c r="TP39" s="20"/>
      <c r="TQ39" s="20"/>
      <c r="TR39" s="20"/>
      <c r="TS39" s="20"/>
      <c r="TT39" s="20"/>
      <c r="TU39" s="20"/>
      <c r="TV39" s="20"/>
      <c r="TW39" s="20"/>
      <c r="TX39" s="20"/>
      <c r="TY39" s="20"/>
      <c r="TZ39" s="20"/>
      <c r="UA39" s="20"/>
      <c r="UB39" s="20"/>
      <c r="UC39" s="20"/>
      <c r="UD39" s="20"/>
      <c r="UE39" s="20"/>
      <c r="UF39" s="20"/>
      <c r="UG39" s="20"/>
      <c r="UH39" s="20"/>
      <c r="UI39" s="20"/>
      <c r="UJ39" s="20"/>
      <c r="UK39" s="20"/>
      <c r="UL39" s="20"/>
      <c r="UM39" s="20"/>
      <c r="UN39" s="20"/>
      <c r="UO39" s="20"/>
      <c r="UP39" s="20"/>
      <c r="UQ39" s="20"/>
      <c r="UR39" s="20"/>
      <c r="US39" s="20"/>
      <c r="UT39" s="20"/>
      <c r="UU39" s="20"/>
      <c r="UV39" s="20"/>
      <c r="UW39" s="20"/>
      <c r="UX39" s="20"/>
      <c r="UY39" s="20"/>
      <c r="UZ39" s="20"/>
      <c r="VA39" s="20"/>
      <c r="VB39" s="20"/>
      <c r="VC39" s="20"/>
      <c r="VD39" s="20"/>
      <c r="VE39" s="20"/>
      <c r="VF39" s="20"/>
      <c r="VG39" s="20"/>
      <c r="VH39" s="20"/>
      <c r="VI39" s="20"/>
      <c r="VJ39" s="20"/>
      <c r="VK39" s="20"/>
      <c r="VL39" s="20"/>
      <c r="VM39" s="20"/>
      <c r="VN39" s="20"/>
      <c r="VO39" s="20"/>
      <c r="VP39" s="20"/>
      <c r="VQ39" s="20"/>
      <c r="VR39" s="20"/>
      <c r="VS39" s="20"/>
      <c r="VT39" s="20"/>
      <c r="VU39" s="20"/>
      <c r="VV39" s="20"/>
      <c r="VW39" s="20"/>
      <c r="VX39" s="20"/>
      <c r="VY39" s="20"/>
      <c r="VZ39" s="20"/>
      <c r="WA39" s="20"/>
      <c r="WB39" s="20"/>
      <c r="WC39" s="20"/>
      <c r="WD39" s="20"/>
      <c r="WE39" s="20"/>
      <c r="WF39" s="20"/>
      <c r="WG39" s="20"/>
      <c r="WH39" s="20"/>
      <c r="WI39" s="20"/>
      <c r="WJ39" s="20"/>
      <c r="WK39" s="20"/>
      <c r="WL39" s="20"/>
      <c r="WM39" s="20"/>
      <c r="WN39" s="20"/>
      <c r="WO39" s="20"/>
      <c r="WP39" s="20"/>
      <c r="WQ39" s="20"/>
      <c r="WR39" s="20"/>
      <c r="WS39" s="20"/>
      <c r="WT39" s="20"/>
      <c r="WU39" s="20"/>
      <c r="WV39" s="20"/>
      <c r="WW39" s="20"/>
      <c r="WX39" s="20"/>
      <c r="WY39" s="20"/>
      <c r="WZ39" s="20"/>
      <c r="XA39" s="20"/>
      <c r="XB39" s="20"/>
      <c r="XC39" s="20"/>
      <c r="XD39" s="20"/>
      <c r="XE39" s="20"/>
      <c r="XF39" s="20"/>
      <c r="XG39" s="20"/>
      <c r="XH39" s="20"/>
      <c r="XI39" s="20"/>
      <c r="XJ39" s="20"/>
      <c r="XK39" s="20"/>
      <c r="XL39" s="20"/>
      <c r="XM39" s="20"/>
      <c r="XN39" s="20"/>
      <c r="XO39" s="20"/>
      <c r="XP39" s="20"/>
      <c r="XQ39" s="20"/>
      <c r="XR39" s="20"/>
      <c r="XS39" s="20"/>
      <c r="XT39" s="20"/>
      <c r="XU39" s="20"/>
      <c r="XV39" s="20"/>
      <c r="XW39" s="20"/>
      <c r="XX39" s="20"/>
      <c r="XY39" s="20"/>
      <c r="XZ39" s="20"/>
      <c r="YA39" s="20"/>
      <c r="YB39" s="20"/>
      <c r="YC39" s="20"/>
      <c r="YD39" s="20"/>
      <c r="YE39" s="20"/>
      <c r="YF39" s="20"/>
      <c r="YG39" s="20"/>
      <c r="YH39" s="20"/>
      <c r="YI39" s="20"/>
      <c r="YJ39" s="20"/>
      <c r="YK39" s="20"/>
      <c r="YL39" s="20"/>
      <c r="YM39" s="20"/>
      <c r="YN39" s="20"/>
      <c r="YO39" s="20"/>
      <c r="YP39" s="20"/>
      <c r="YQ39" s="20"/>
      <c r="YR39" s="20"/>
      <c r="YS39" s="20"/>
      <c r="YT39" s="20"/>
      <c r="YU39" s="20"/>
    </row>
    <row r="40" spans="1:671" ht="18" customHeight="1" x14ac:dyDescent="0.25">
      <c r="A40" s="2">
        <v>32</v>
      </c>
      <c r="B40" t="s">
        <v>107</v>
      </c>
      <c r="C40" s="70" t="s">
        <v>104</v>
      </c>
      <c r="D40" s="70" t="s">
        <v>183</v>
      </c>
      <c r="E40" s="23" t="s">
        <v>51</v>
      </c>
      <c r="F40" s="23" t="s">
        <v>137</v>
      </c>
      <c r="G40" s="65">
        <v>44593</v>
      </c>
      <c r="H40" s="5" t="s">
        <v>71</v>
      </c>
      <c r="I40" s="52">
        <v>60000</v>
      </c>
      <c r="J40" s="52">
        <v>1722</v>
      </c>
      <c r="K40" s="52">
        <v>3486.68</v>
      </c>
      <c r="L40" s="52">
        <v>1824</v>
      </c>
      <c r="M40" s="52">
        <v>25</v>
      </c>
      <c r="N40" s="52">
        <f t="shared" si="0"/>
        <v>7057.68</v>
      </c>
      <c r="O40" s="52">
        <f t="shared" si="1"/>
        <v>52942.32</v>
      </c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  <c r="IV40" s="20"/>
      <c r="IW40" s="20"/>
      <c r="IX40" s="20"/>
      <c r="IY40" s="20"/>
      <c r="IZ40" s="20"/>
      <c r="JA40" s="20"/>
      <c r="JB40" s="20"/>
      <c r="JC40" s="20"/>
      <c r="JD40" s="20"/>
      <c r="JE40" s="20"/>
      <c r="JF40" s="20"/>
      <c r="JG40" s="20"/>
      <c r="JH40" s="20"/>
      <c r="JI40" s="20"/>
      <c r="JJ40" s="20"/>
      <c r="JK40" s="20"/>
      <c r="JL40" s="20"/>
      <c r="JM40" s="20"/>
      <c r="JN40" s="20"/>
      <c r="JO40" s="20"/>
      <c r="JP40" s="20"/>
      <c r="JQ40" s="20"/>
      <c r="JR40" s="20"/>
      <c r="JS40" s="20"/>
      <c r="JT40" s="20"/>
      <c r="JU40" s="20"/>
      <c r="JV40" s="20"/>
      <c r="JW40" s="20"/>
      <c r="JX40" s="20"/>
      <c r="JY40" s="20"/>
      <c r="JZ40" s="20"/>
      <c r="KA40" s="20"/>
      <c r="KB40" s="20"/>
      <c r="KC40" s="20"/>
      <c r="KD40" s="20"/>
      <c r="KE40" s="20"/>
      <c r="KF40" s="20"/>
      <c r="KG40" s="20"/>
      <c r="KH40" s="20"/>
      <c r="KI40" s="20"/>
      <c r="KJ40" s="20"/>
      <c r="KK40" s="20"/>
      <c r="KL40" s="20"/>
      <c r="KM40" s="20"/>
      <c r="KN40" s="20"/>
      <c r="KO40" s="20"/>
      <c r="KP40" s="20"/>
      <c r="KQ40" s="20"/>
      <c r="KR40" s="20"/>
      <c r="KS40" s="20"/>
      <c r="KT40" s="20"/>
      <c r="KU40" s="20"/>
      <c r="KV40" s="20"/>
      <c r="KW40" s="20"/>
      <c r="KX40" s="20"/>
      <c r="KY40" s="20"/>
      <c r="KZ40" s="20"/>
      <c r="LA40" s="20"/>
      <c r="LB40" s="20"/>
      <c r="LC40" s="20"/>
      <c r="LD40" s="20"/>
      <c r="LE40" s="20"/>
      <c r="LF40" s="20"/>
      <c r="LG40" s="20"/>
      <c r="LH40" s="20"/>
      <c r="LI40" s="20"/>
      <c r="LJ40" s="20"/>
      <c r="LK40" s="20"/>
      <c r="LL40" s="20"/>
      <c r="LM40" s="20"/>
      <c r="LN40" s="20"/>
      <c r="LO40" s="20"/>
      <c r="LP40" s="20"/>
      <c r="LQ40" s="20"/>
      <c r="LR40" s="20"/>
      <c r="LS40" s="20"/>
      <c r="LT40" s="20"/>
      <c r="LU40" s="20"/>
      <c r="LV40" s="20"/>
      <c r="LW40" s="20"/>
      <c r="LX40" s="20"/>
      <c r="LY40" s="20"/>
      <c r="LZ40" s="20"/>
      <c r="MA40" s="20"/>
      <c r="MB40" s="20"/>
      <c r="MC40" s="20"/>
      <c r="MD40" s="20"/>
      <c r="ME40" s="20"/>
      <c r="MF40" s="20"/>
      <c r="MG40" s="20"/>
      <c r="MH40" s="20"/>
      <c r="MI40" s="20"/>
      <c r="MJ40" s="20"/>
      <c r="MK40" s="20"/>
      <c r="ML40" s="20"/>
      <c r="MM40" s="20"/>
      <c r="MN40" s="20"/>
      <c r="MO40" s="20"/>
      <c r="MP40" s="20"/>
      <c r="MQ40" s="20"/>
      <c r="MR40" s="20"/>
      <c r="MS40" s="20"/>
      <c r="MT40" s="20"/>
      <c r="MU40" s="20"/>
      <c r="MV40" s="20"/>
      <c r="MW40" s="20"/>
      <c r="MX40" s="20"/>
      <c r="MY40" s="20"/>
      <c r="MZ40" s="20"/>
      <c r="NA40" s="20"/>
      <c r="NB40" s="20"/>
      <c r="NC40" s="20"/>
      <c r="ND40" s="20"/>
      <c r="NE40" s="20"/>
      <c r="NF40" s="20"/>
      <c r="NG40" s="20"/>
      <c r="NH40" s="20"/>
      <c r="NI40" s="20"/>
      <c r="NJ40" s="20"/>
      <c r="NK40" s="20"/>
      <c r="NL40" s="20"/>
      <c r="NM40" s="20"/>
      <c r="NN40" s="20"/>
      <c r="NO40" s="20"/>
      <c r="NP40" s="20"/>
      <c r="NQ40" s="20"/>
      <c r="NR40" s="20"/>
      <c r="NS40" s="20"/>
      <c r="NT40" s="20"/>
      <c r="NU40" s="20"/>
      <c r="NV40" s="20"/>
      <c r="NW40" s="20"/>
      <c r="NX40" s="20"/>
      <c r="NY40" s="20"/>
      <c r="NZ40" s="20"/>
      <c r="OA40" s="20"/>
      <c r="OB40" s="20"/>
      <c r="OC40" s="20"/>
      <c r="OD40" s="20"/>
      <c r="OE40" s="20"/>
      <c r="OF40" s="20"/>
      <c r="OG40" s="20"/>
      <c r="OH40" s="20"/>
      <c r="OI40" s="20"/>
      <c r="OJ40" s="20"/>
      <c r="OK40" s="20"/>
      <c r="OL40" s="20"/>
      <c r="OM40" s="20"/>
      <c r="ON40" s="20"/>
      <c r="OO40" s="20"/>
      <c r="OP40" s="20"/>
      <c r="OQ40" s="20"/>
      <c r="OR40" s="20"/>
      <c r="OS40" s="20"/>
      <c r="OT40" s="20"/>
      <c r="OU40" s="20"/>
      <c r="OV40" s="20"/>
      <c r="OW40" s="20"/>
      <c r="OX40" s="20"/>
      <c r="OY40" s="20"/>
      <c r="OZ40" s="20"/>
      <c r="PA40" s="20"/>
      <c r="PB40" s="20"/>
      <c r="PC40" s="20"/>
      <c r="PD40" s="20"/>
      <c r="PE40" s="20"/>
      <c r="PF40" s="20"/>
      <c r="PG40" s="20"/>
      <c r="PH40" s="20"/>
      <c r="PI40" s="20"/>
      <c r="PJ40" s="20"/>
      <c r="PK40" s="20"/>
      <c r="PL40" s="20"/>
      <c r="PM40" s="20"/>
      <c r="PN40" s="20"/>
      <c r="PO40" s="20"/>
      <c r="PP40" s="20"/>
      <c r="PQ40" s="20"/>
      <c r="PR40" s="20"/>
      <c r="PS40" s="20"/>
      <c r="PT40" s="20"/>
      <c r="PU40" s="20"/>
      <c r="PV40" s="20"/>
      <c r="PW40" s="20"/>
      <c r="PX40" s="20"/>
      <c r="PY40" s="20"/>
      <c r="PZ40" s="20"/>
      <c r="QA40" s="20"/>
      <c r="QB40" s="20"/>
      <c r="QC40" s="20"/>
      <c r="QD40" s="20"/>
      <c r="QE40" s="20"/>
      <c r="QF40" s="20"/>
      <c r="QG40" s="20"/>
      <c r="QH40" s="20"/>
      <c r="QI40" s="20"/>
      <c r="QJ40" s="20"/>
      <c r="QK40" s="20"/>
      <c r="QL40" s="20"/>
      <c r="QM40" s="20"/>
      <c r="QN40" s="20"/>
      <c r="QO40" s="20"/>
      <c r="QP40" s="20"/>
      <c r="QQ40" s="20"/>
      <c r="QR40" s="20"/>
      <c r="QS40" s="20"/>
      <c r="QT40" s="20"/>
      <c r="QU40" s="20"/>
      <c r="QV40" s="20"/>
      <c r="QW40" s="20"/>
      <c r="QX40" s="20"/>
      <c r="QY40" s="20"/>
      <c r="QZ40" s="20"/>
      <c r="RA40" s="20"/>
      <c r="RB40" s="20"/>
      <c r="RC40" s="20"/>
      <c r="RD40" s="20"/>
      <c r="RE40" s="20"/>
      <c r="RF40" s="20"/>
      <c r="RG40" s="20"/>
      <c r="RH40" s="20"/>
      <c r="RI40" s="20"/>
      <c r="RJ40" s="20"/>
      <c r="RK40" s="20"/>
      <c r="RL40" s="20"/>
      <c r="RM40" s="20"/>
      <c r="RN40" s="20"/>
      <c r="RO40" s="20"/>
      <c r="RP40" s="20"/>
      <c r="RQ40" s="20"/>
      <c r="RR40" s="20"/>
      <c r="RS40" s="20"/>
      <c r="RT40" s="20"/>
      <c r="RU40" s="20"/>
      <c r="RV40" s="20"/>
      <c r="RW40" s="20"/>
      <c r="RX40" s="20"/>
      <c r="RY40" s="20"/>
      <c r="RZ40" s="20"/>
      <c r="SA40" s="20"/>
      <c r="SB40" s="20"/>
      <c r="SC40" s="20"/>
      <c r="SD40" s="20"/>
      <c r="SE40" s="20"/>
      <c r="SF40" s="20"/>
      <c r="SG40" s="20"/>
      <c r="SH40" s="20"/>
      <c r="SI40" s="20"/>
      <c r="SJ40" s="20"/>
      <c r="SK40" s="20"/>
      <c r="SL40" s="20"/>
      <c r="SM40" s="20"/>
      <c r="SN40" s="20"/>
      <c r="SO40" s="20"/>
      <c r="SP40" s="20"/>
      <c r="SQ40" s="20"/>
      <c r="SR40" s="20"/>
      <c r="SS40" s="20"/>
      <c r="ST40" s="20"/>
      <c r="SU40" s="20"/>
      <c r="SV40" s="20"/>
      <c r="SW40" s="20"/>
      <c r="SX40" s="20"/>
      <c r="SY40" s="20"/>
      <c r="SZ40" s="20"/>
      <c r="TA40" s="20"/>
      <c r="TB40" s="20"/>
      <c r="TC40" s="20"/>
      <c r="TD40" s="20"/>
      <c r="TE40" s="20"/>
      <c r="TF40" s="20"/>
      <c r="TG40" s="20"/>
      <c r="TH40" s="20"/>
      <c r="TI40" s="20"/>
      <c r="TJ40" s="20"/>
      <c r="TK40" s="20"/>
      <c r="TL40" s="20"/>
      <c r="TM40" s="20"/>
      <c r="TN40" s="20"/>
      <c r="TO40" s="20"/>
      <c r="TP40" s="20"/>
      <c r="TQ40" s="20"/>
      <c r="TR40" s="20"/>
      <c r="TS40" s="20"/>
      <c r="TT40" s="20"/>
      <c r="TU40" s="20"/>
      <c r="TV40" s="20"/>
      <c r="TW40" s="20"/>
      <c r="TX40" s="20"/>
      <c r="TY40" s="20"/>
      <c r="TZ40" s="20"/>
      <c r="UA40" s="20"/>
      <c r="UB40" s="20"/>
      <c r="UC40" s="20"/>
      <c r="UD40" s="20"/>
      <c r="UE40" s="20"/>
      <c r="UF40" s="20"/>
      <c r="UG40" s="20"/>
      <c r="UH40" s="20"/>
      <c r="UI40" s="20"/>
      <c r="UJ40" s="20"/>
      <c r="UK40" s="20"/>
      <c r="UL40" s="20"/>
      <c r="UM40" s="20"/>
      <c r="UN40" s="20"/>
      <c r="UO40" s="20"/>
      <c r="UP40" s="20"/>
      <c r="UQ40" s="20"/>
      <c r="UR40" s="20"/>
      <c r="US40" s="20"/>
      <c r="UT40" s="20"/>
      <c r="UU40" s="20"/>
      <c r="UV40" s="20"/>
      <c r="UW40" s="20"/>
      <c r="UX40" s="20"/>
      <c r="UY40" s="20"/>
      <c r="UZ40" s="20"/>
      <c r="VA40" s="20"/>
      <c r="VB40" s="20"/>
      <c r="VC40" s="20"/>
      <c r="VD40" s="20"/>
      <c r="VE40" s="20"/>
      <c r="VF40" s="20"/>
      <c r="VG40" s="20"/>
      <c r="VH40" s="20"/>
      <c r="VI40" s="20"/>
      <c r="VJ40" s="20"/>
      <c r="VK40" s="20"/>
      <c r="VL40" s="20"/>
      <c r="VM40" s="20"/>
      <c r="VN40" s="20"/>
      <c r="VO40" s="20"/>
      <c r="VP40" s="20"/>
      <c r="VQ40" s="20"/>
      <c r="VR40" s="20"/>
      <c r="VS40" s="20"/>
      <c r="VT40" s="20"/>
      <c r="VU40" s="20"/>
      <c r="VV40" s="20"/>
      <c r="VW40" s="20"/>
      <c r="VX40" s="20"/>
      <c r="VY40" s="20"/>
      <c r="VZ40" s="20"/>
      <c r="WA40" s="20"/>
      <c r="WB40" s="20"/>
      <c r="WC40" s="20"/>
      <c r="WD40" s="20"/>
      <c r="WE40" s="20"/>
      <c r="WF40" s="20"/>
      <c r="WG40" s="20"/>
      <c r="WH40" s="20"/>
      <c r="WI40" s="20"/>
      <c r="WJ40" s="20"/>
      <c r="WK40" s="20"/>
      <c r="WL40" s="20"/>
      <c r="WM40" s="20"/>
      <c r="WN40" s="20"/>
      <c r="WO40" s="20"/>
      <c r="WP40" s="20"/>
      <c r="WQ40" s="20"/>
      <c r="WR40" s="20"/>
      <c r="WS40" s="20"/>
      <c r="WT40" s="20"/>
      <c r="WU40" s="20"/>
      <c r="WV40" s="20"/>
      <c r="WW40" s="20"/>
      <c r="WX40" s="20"/>
      <c r="WY40" s="20"/>
      <c r="WZ40" s="20"/>
      <c r="XA40" s="20"/>
      <c r="XB40" s="20"/>
      <c r="XC40" s="20"/>
      <c r="XD40" s="20"/>
      <c r="XE40" s="20"/>
      <c r="XF40" s="20"/>
      <c r="XG40" s="20"/>
      <c r="XH40" s="20"/>
      <c r="XI40" s="20"/>
      <c r="XJ40" s="20"/>
      <c r="XK40" s="20"/>
      <c r="XL40" s="20"/>
      <c r="XM40" s="20"/>
      <c r="XN40" s="20"/>
      <c r="XO40" s="20"/>
      <c r="XP40" s="20"/>
      <c r="XQ40" s="20"/>
      <c r="XR40" s="20"/>
      <c r="XS40" s="20"/>
      <c r="XT40" s="20"/>
      <c r="XU40" s="20"/>
      <c r="XV40" s="20"/>
      <c r="XW40" s="20"/>
      <c r="XX40" s="20"/>
      <c r="XY40" s="20"/>
      <c r="XZ40" s="20"/>
      <c r="YA40" s="20"/>
      <c r="YB40" s="20"/>
      <c r="YC40" s="20"/>
      <c r="YD40" s="20"/>
      <c r="YE40" s="20"/>
      <c r="YF40" s="20"/>
      <c r="YG40" s="20"/>
      <c r="YH40" s="20"/>
      <c r="YI40" s="20"/>
      <c r="YJ40" s="20"/>
      <c r="YK40" s="20"/>
      <c r="YL40" s="20"/>
      <c r="YM40" s="20"/>
      <c r="YN40" s="20"/>
      <c r="YO40" s="20"/>
      <c r="YP40" s="20"/>
      <c r="YQ40" s="20"/>
      <c r="YR40" s="20"/>
      <c r="YS40" s="20"/>
      <c r="YT40" s="20"/>
      <c r="YU40" s="20"/>
    </row>
    <row r="41" spans="1:671" ht="18" customHeight="1" x14ac:dyDescent="0.25">
      <c r="A41" s="2">
        <v>33</v>
      </c>
      <c r="B41" t="s">
        <v>108</v>
      </c>
      <c r="C41" s="70" t="s">
        <v>104</v>
      </c>
      <c r="D41" s="70" t="s">
        <v>183</v>
      </c>
      <c r="E41" s="23" t="s">
        <v>51</v>
      </c>
      <c r="F41" s="23" t="s">
        <v>137</v>
      </c>
      <c r="G41" s="65">
        <v>44594</v>
      </c>
      <c r="H41" s="5" t="s">
        <v>71</v>
      </c>
      <c r="I41" s="52">
        <v>60000</v>
      </c>
      <c r="J41" s="52">
        <v>1722</v>
      </c>
      <c r="K41" s="52">
        <v>3486.68</v>
      </c>
      <c r="L41" s="52">
        <v>1824</v>
      </c>
      <c r="M41" s="52">
        <v>25</v>
      </c>
      <c r="N41" s="52">
        <f t="shared" si="0"/>
        <v>7057.68</v>
      </c>
      <c r="O41" s="52">
        <f t="shared" si="1"/>
        <v>52942.32</v>
      </c>
    </row>
    <row r="42" spans="1:671" ht="18" customHeight="1" x14ac:dyDescent="0.25">
      <c r="A42" s="2">
        <v>34</v>
      </c>
      <c r="B42" t="s">
        <v>79</v>
      </c>
      <c r="C42" s="70" t="s">
        <v>104</v>
      </c>
      <c r="D42" s="70" t="s">
        <v>223</v>
      </c>
      <c r="E42" s="3" t="s">
        <v>51</v>
      </c>
      <c r="F42" s="3" t="s">
        <v>137</v>
      </c>
      <c r="G42" s="63">
        <v>44562</v>
      </c>
      <c r="H42" s="5" t="s">
        <v>71</v>
      </c>
      <c r="I42" s="52">
        <v>40000</v>
      </c>
      <c r="J42" s="52">
        <v>1148</v>
      </c>
      <c r="K42" s="52">
        <v>442.65</v>
      </c>
      <c r="L42" s="52">
        <v>1216</v>
      </c>
      <c r="M42" s="52">
        <v>25</v>
      </c>
      <c r="N42" s="52">
        <f t="shared" si="0"/>
        <v>2831.65</v>
      </c>
      <c r="O42" s="52">
        <f t="shared" ref="O42" si="2">I42-N42</f>
        <v>37168.35</v>
      </c>
    </row>
    <row r="43" spans="1:671" ht="19.5" customHeight="1" x14ac:dyDescent="0.25">
      <c r="A43" s="2">
        <v>35</v>
      </c>
      <c r="B43" t="s">
        <v>68</v>
      </c>
      <c r="C43" s="70" t="s">
        <v>67</v>
      </c>
      <c r="D43" s="70" t="s">
        <v>156</v>
      </c>
      <c r="E43" s="3" t="s">
        <v>50</v>
      </c>
      <c r="F43" s="3" t="s">
        <v>137</v>
      </c>
      <c r="G43" s="63">
        <v>44470</v>
      </c>
      <c r="H43" s="5" t="s">
        <v>71</v>
      </c>
      <c r="I43" s="52">
        <v>44000</v>
      </c>
      <c r="J43" s="52">
        <v>1262.8</v>
      </c>
      <c r="K43" s="52">
        <v>1007.19</v>
      </c>
      <c r="L43" s="52">
        <v>1337.6</v>
      </c>
      <c r="M43" s="52">
        <v>25</v>
      </c>
      <c r="N43" s="52">
        <f t="shared" si="0"/>
        <v>3632.5899999999997</v>
      </c>
      <c r="O43" s="52">
        <f t="shared" si="1"/>
        <v>40367.410000000003</v>
      </c>
    </row>
    <row r="44" spans="1:671" x14ac:dyDescent="0.25">
      <c r="A44" s="2">
        <v>36</v>
      </c>
      <c r="B44" t="s">
        <v>132</v>
      </c>
      <c r="C44" s="70" t="s">
        <v>131</v>
      </c>
      <c r="D44" s="70" t="s">
        <v>190</v>
      </c>
      <c r="E44" s="3" t="s">
        <v>51</v>
      </c>
      <c r="F44" s="3" t="s">
        <v>137</v>
      </c>
      <c r="G44" s="63">
        <v>44774</v>
      </c>
      <c r="H44" s="5" t="s">
        <v>71</v>
      </c>
      <c r="I44" s="52">
        <v>60000</v>
      </c>
      <c r="J44" s="52">
        <v>1722</v>
      </c>
      <c r="K44" s="52">
        <v>3486.68</v>
      </c>
      <c r="L44" s="52">
        <v>1824</v>
      </c>
      <c r="M44" s="52">
        <v>25</v>
      </c>
      <c r="N44" s="52">
        <f t="shared" si="0"/>
        <v>7057.68</v>
      </c>
      <c r="O44" s="52">
        <f t="shared" si="1"/>
        <v>52942.32</v>
      </c>
    </row>
    <row r="45" spans="1:671" x14ac:dyDescent="0.25">
      <c r="A45" s="2">
        <v>37</v>
      </c>
      <c r="B45" t="s">
        <v>63</v>
      </c>
      <c r="C45" s="70" t="s">
        <v>131</v>
      </c>
      <c r="D45" s="70" t="s">
        <v>190</v>
      </c>
      <c r="E45" s="2" t="s">
        <v>50</v>
      </c>
      <c r="F45" s="2" t="s">
        <v>137</v>
      </c>
      <c r="G45" s="63">
        <v>44621</v>
      </c>
      <c r="H45" s="37" t="s">
        <v>71</v>
      </c>
      <c r="I45" s="71">
        <v>60000</v>
      </c>
      <c r="J45" s="71">
        <v>1722</v>
      </c>
      <c r="K45" s="71">
        <v>3486.68</v>
      </c>
      <c r="L45" s="71">
        <v>1824</v>
      </c>
      <c r="M45" s="71">
        <v>815</v>
      </c>
      <c r="N45" s="52">
        <f t="shared" si="0"/>
        <v>7847.68</v>
      </c>
      <c r="O45" s="52">
        <f>I45-N45</f>
        <v>52152.32</v>
      </c>
    </row>
    <row r="46" spans="1:671" ht="15.75" x14ac:dyDescent="0.25">
      <c r="A46" s="2">
        <v>38</v>
      </c>
      <c r="B46" t="s">
        <v>191</v>
      </c>
      <c r="C46" s="70" t="s">
        <v>131</v>
      </c>
      <c r="D46" s="70" t="s">
        <v>192</v>
      </c>
      <c r="E46" s="3" t="s">
        <v>51</v>
      </c>
      <c r="F46" s="3" t="s">
        <v>137</v>
      </c>
      <c r="G46" s="63">
        <v>45231</v>
      </c>
      <c r="H46" s="37" t="s">
        <v>71</v>
      </c>
      <c r="I46" s="52">
        <v>100000</v>
      </c>
      <c r="J46" s="52">
        <v>2870</v>
      </c>
      <c r="K46" s="52">
        <v>12105.37</v>
      </c>
      <c r="L46" s="52">
        <v>3040</v>
      </c>
      <c r="M46" s="52">
        <v>175</v>
      </c>
      <c r="N46" s="52">
        <f t="shared" si="0"/>
        <v>18190.370000000003</v>
      </c>
      <c r="O46" s="52">
        <f>I46-N46</f>
        <v>81809.63</v>
      </c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</row>
    <row r="47" spans="1:671" ht="15.75" x14ac:dyDescent="0.25">
      <c r="A47" s="2">
        <v>39</v>
      </c>
      <c r="B47" t="s">
        <v>21</v>
      </c>
      <c r="C47" s="70" t="s">
        <v>19</v>
      </c>
      <c r="D47" s="70" t="s">
        <v>224</v>
      </c>
      <c r="E47" s="8" t="s">
        <v>51</v>
      </c>
      <c r="F47" s="8" t="s">
        <v>137</v>
      </c>
      <c r="G47" s="64">
        <v>45323</v>
      </c>
      <c r="H47" s="31" t="s">
        <v>71</v>
      </c>
      <c r="I47" s="52">
        <v>165000</v>
      </c>
      <c r="J47" s="52">
        <v>4735.5</v>
      </c>
      <c r="K47" s="52">
        <v>27394.99</v>
      </c>
      <c r="L47" s="52">
        <v>5016</v>
      </c>
      <c r="M47" s="52">
        <v>12173.72</v>
      </c>
      <c r="N47" s="52">
        <f t="shared" si="0"/>
        <v>49320.210000000006</v>
      </c>
      <c r="O47" s="52">
        <f t="shared" si="1"/>
        <v>115679.79</v>
      </c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</row>
    <row r="48" spans="1:671" ht="15.75" x14ac:dyDescent="0.25">
      <c r="A48" s="2">
        <v>40</v>
      </c>
      <c r="B48" t="s">
        <v>126</v>
      </c>
      <c r="C48" s="70" t="s">
        <v>46</v>
      </c>
      <c r="D48" s="70" t="s">
        <v>205</v>
      </c>
      <c r="E48" s="3" t="s">
        <v>51</v>
      </c>
      <c r="F48" s="3" t="s">
        <v>137</v>
      </c>
      <c r="G48" s="63">
        <v>44593</v>
      </c>
      <c r="H48" s="5" t="s">
        <v>71</v>
      </c>
      <c r="I48" s="53">
        <v>125000</v>
      </c>
      <c r="J48" s="41">
        <v>3587.5</v>
      </c>
      <c r="K48" s="53">
        <v>17985.990000000002</v>
      </c>
      <c r="L48" s="53">
        <v>3800</v>
      </c>
      <c r="M48" s="52">
        <v>1255</v>
      </c>
      <c r="N48" s="52">
        <f t="shared" si="0"/>
        <v>26628.49</v>
      </c>
      <c r="O48" s="52">
        <f t="shared" si="1"/>
        <v>98371.51</v>
      </c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</row>
    <row r="49" spans="1:671" x14ac:dyDescent="0.25">
      <c r="A49" s="2">
        <v>41</v>
      </c>
      <c r="B49" t="s">
        <v>95</v>
      </c>
      <c r="C49" s="70" t="s">
        <v>94</v>
      </c>
      <c r="D49" s="70" t="s">
        <v>181</v>
      </c>
      <c r="E49" s="3" t="s">
        <v>51</v>
      </c>
      <c r="F49" s="3" t="s">
        <v>137</v>
      </c>
      <c r="G49" s="63">
        <v>44594</v>
      </c>
      <c r="H49" s="1" t="s">
        <v>71</v>
      </c>
      <c r="I49" s="52">
        <v>35000</v>
      </c>
      <c r="J49" s="52">
        <v>1004.5</v>
      </c>
      <c r="K49" s="52">
        <v>0</v>
      </c>
      <c r="L49" s="52">
        <v>1064</v>
      </c>
      <c r="M49" s="52">
        <v>3050</v>
      </c>
      <c r="N49" s="52">
        <f t="shared" si="0"/>
        <v>5118.5</v>
      </c>
      <c r="O49" s="52">
        <f t="shared" ref="O49:O52" si="3">I49-N49</f>
        <v>29881.5</v>
      </c>
      <c r="P49" s="16"/>
      <c r="Q49" s="16"/>
      <c r="R49" s="16"/>
      <c r="S49" s="16"/>
    </row>
    <row r="50" spans="1:671" s="24" customFormat="1" ht="15.75" x14ac:dyDescent="0.25">
      <c r="A50" s="2">
        <v>42</v>
      </c>
      <c r="B50" t="s">
        <v>96</v>
      </c>
      <c r="C50" s="70" t="s">
        <v>94</v>
      </c>
      <c r="D50" s="70" t="s">
        <v>182</v>
      </c>
      <c r="E50" s="3" t="s">
        <v>51</v>
      </c>
      <c r="F50" s="3" t="s">
        <v>137</v>
      </c>
      <c r="G50" s="63">
        <v>44594</v>
      </c>
      <c r="H50" s="1" t="s">
        <v>71</v>
      </c>
      <c r="I50" s="53">
        <v>30000</v>
      </c>
      <c r="J50" s="41">
        <v>861</v>
      </c>
      <c r="K50" s="53">
        <v>0</v>
      </c>
      <c r="L50" s="53">
        <v>912</v>
      </c>
      <c r="M50" s="52">
        <v>275</v>
      </c>
      <c r="N50" s="52">
        <f t="shared" si="0"/>
        <v>2048</v>
      </c>
      <c r="O50" s="52">
        <f t="shared" si="3"/>
        <v>27952</v>
      </c>
      <c r="P50"/>
      <c r="Q50"/>
      <c r="R50"/>
      <c r="S50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  <c r="MV50" s="15"/>
      <c r="MW50" s="15"/>
      <c r="MX50" s="15"/>
      <c r="MY50" s="15"/>
      <c r="MZ50" s="15"/>
      <c r="NA50" s="15"/>
      <c r="NB50" s="15"/>
      <c r="NC50" s="15"/>
      <c r="ND50" s="15"/>
      <c r="NE50" s="15"/>
      <c r="NF50" s="15"/>
      <c r="NG50" s="15"/>
      <c r="NH50" s="15"/>
      <c r="NI50" s="15"/>
      <c r="NJ50" s="15"/>
      <c r="NK50" s="15"/>
      <c r="NL50" s="15"/>
      <c r="NM50" s="15"/>
      <c r="NN50" s="15"/>
      <c r="NO50" s="15"/>
      <c r="NP50" s="15"/>
      <c r="NQ50" s="15"/>
      <c r="NR50" s="15"/>
      <c r="NS50" s="15"/>
      <c r="NT50" s="15"/>
      <c r="NU50" s="15"/>
      <c r="NV50" s="15"/>
      <c r="NW50" s="15"/>
      <c r="NX50" s="15"/>
      <c r="NY50" s="15"/>
      <c r="NZ50" s="15"/>
      <c r="OA50" s="15"/>
      <c r="OB50" s="15"/>
      <c r="OC50" s="15"/>
      <c r="OD50" s="15"/>
      <c r="OE50" s="15"/>
      <c r="OF50" s="15"/>
      <c r="OG50" s="15"/>
      <c r="OH50" s="15"/>
      <c r="OI50" s="15"/>
      <c r="OJ50" s="15"/>
      <c r="OK50" s="15"/>
      <c r="OL50" s="15"/>
      <c r="OM50" s="15"/>
      <c r="ON50" s="15"/>
      <c r="OO50" s="15"/>
      <c r="OP50" s="15"/>
      <c r="OQ50" s="15"/>
      <c r="OR50" s="15"/>
      <c r="OS50" s="15"/>
      <c r="OT50" s="15"/>
      <c r="OU50" s="15"/>
      <c r="OV50" s="15"/>
      <c r="OW50" s="15"/>
      <c r="OX50" s="15"/>
      <c r="OY50" s="15"/>
      <c r="OZ50" s="15"/>
      <c r="PA50" s="15"/>
      <c r="PB50" s="15"/>
      <c r="PC50" s="15"/>
      <c r="PD50" s="15"/>
      <c r="PE50" s="15"/>
      <c r="PF50" s="15"/>
      <c r="PG50" s="15"/>
      <c r="PH50" s="15"/>
      <c r="PI50" s="15"/>
      <c r="PJ50" s="15"/>
      <c r="PK50" s="15"/>
      <c r="PL50" s="15"/>
      <c r="PM50" s="15"/>
      <c r="PN50" s="15"/>
      <c r="PO50" s="15"/>
      <c r="PP50" s="15"/>
      <c r="PQ50" s="15"/>
      <c r="PR50" s="15"/>
      <c r="PS50" s="15"/>
      <c r="PT50" s="15"/>
      <c r="PU50" s="15"/>
      <c r="PV50" s="15"/>
      <c r="PW50" s="15"/>
      <c r="PX50" s="15"/>
      <c r="PY50" s="15"/>
      <c r="PZ50" s="15"/>
      <c r="QA50" s="15"/>
      <c r="QB50" s="15"/>
      <c r="QC50" s="15"/>
      <c r="QD50" s="15"/>
      <c r="QE50" s="15"/>
      <c r="QF50" s="15"/>
      <c r="QG50" s="15"/>
      <c r="QH50" s="15"/>
      <c r="QI50" s="15"/>
      <c r="QJ50" s="15"/>
      <c r="QK50" s="15"/>
      <c r="QL50" s="15"/>
      <c r="QM50" s="15"/>
      <c r="QN50" s="15"/>
      <c r="QO50" s="15"/>
      <c r="QP50" s="15"/>
      <c r="QQ50" s="15"/>
      <c r="QR50" s="15"/>
      <c r="QS50" s="15"/>
      <c r="QT50" s="15"/>
      <c r="QU50" s="15"/>
      <c r="QV50" s="15"/>
      <c r="QW50" s="15"/>
      <c r="QX50" s="15"/>
      <c r="QY50" s="15"/>
      <c r="QZ50" s="15"/>
      <c r="RA50" s="15"/>
      <c r="RB50" s="15"/>
      <c r="RC50" s="15"/>
      <c r="RD50" s="15"/>
      <c r="RE50" s="15"/>
      <c r="RF50" s="15"/>
      <c r="RG50" s="15"/>
      <c r="RH50" s="15"/>
      <c r="RI50" s="15"/>
      <c r="RJ50" s="15"/>
      <c r="RK50" s="15"/>
      <c r="RL50" s="15"/>
      <c r="RM50" s="15"/>
      <c r="RN50" s="15"/>
      <c r="RO50" s="15"/>
      <c r="RP50" s="15"/>
      <c r="RQ50" s="15"/>
      <c r="RR50" s="15"/>
      <c r="RS50" s="15"/>
      <c r="RT50" s="15"/>
      <c r="RU50" s="15"/>
      <c r="RV50" s="15"/>
      <c r="RW50" s="15"/>
      <c r="RX50" s="15"/>
      <c r="RY50" s="15"/>
      <c r="RZ50" s="15"/>
      <c r="SA50" s="15"/>
      <c r="SB50" s="15"/>
      <c r="SC50" s="15"/>
      <c r="SD50" s="15"/>
      <c r="SE50" s="15"/>
      <c r="SF50" s="15"/>
      <c r="SG50" s="15"/>
      <c r="SH50" s="15"/>
      <c r="SI50" s="15"/>
      <c r="SJ50" s="15"/>
      <c r="SK50" s="15"/>
      <c r="SL50" s="15"/>
      <c r="SM50" s="15"/>
      <c r="SN50" s="15"/>
      <c r="SO50" s="15"/>
      <c r="SP50" s="15"/>
      <c r="SQ50" s="15"/>
      <c r="SR50" s="15"/>
      <c r="SS50" s="15"/>
      <c r="ST50" s="15"/>
      <c r="SU50" s="15"/>
      <c r="SV50" s="15"/>
      <c r="SW50" s="15"/>
      <c r="SX50" s="15"/>
      <c r="SY50" s="15"/>
      <c r="SZ50" s="15"/>
      <c r="TA50" s="15"/>
      <c r="TB50" s="15"/>
      <c r="TC50" s="15"/>
      <c r="TD50" s="15"/>
      <c r="TE50" s="15"/>
      <c r="TF50" s="15"/>
      <c r="TG50" s="15"/>
      <c r="TH50" s="15"/>
      <c r="TI50" s="15"/>
      <c r="TJ50" s="15"/>
      <c r="TK50" s="15"/>
      <c r="TL50" s="15"/>
      <c r="TM50" s="15"/>
      <c r="TN50" s="15"/>
      <c r="TO50" s="15"/>
      <c r="TP50" s="15"/>
      <c r="TQ50" s="15"/>
      <c r="TR50" s="15"/>
      <c r="TS50" s="15"/>
      <c r="TT50" s="15"/>
      <c r="TU50" s="15"/>
      <c r="TV50" s="15"/>
      <c r="TW50" s="15"/>
      <c r="TX50" s="15"/>
      <c r="TY50" s="15"/>
      <c r="TZ50" s="15"/>
    </row>
    <row r="51" spans="1:671" s="24" customFormat="1" ht="15.75" x14ac:dyDescent="0.25">
      <c r="A51" s="2">
        <v>43</v>
      </c>
      <c r="B51" t="s">
        <v>162</v>
      </c>
      <c r="C51" s="70" t="s">
        <v>94</v>
      </c>
      <c r="D51" s="70" t="s">
        <v>206</v>
      </c>
      <c r="E51" s="3" t="s">
        <v>50</v>
      </c>
      <c r="F51" s="3" t="s">
        <v>137</v>
      </c>
      <c r="G51" s="63">
        <v>44594</v>
      </c>
      <c r="H51" s="1" t="s">
        <v>71</v>
      </c>
      <c r="I51" s="52">
        <v>100000</v>
      </c>
      <c r="J51" s="52">
        <v>2870</v>
      </c>
      <c r="K51" s="52">
        <v>12105.37</v>
      </c>
      <c r="L51" s="52">
        <v>3040</v>
      </c>
      <c r="M51" s="52">
        <v>1675</v>
      </c>
      <c r="N51" s="52">
        <f t="shared" si="0"/>
        <v>19690.370000000003</v>
      </c>
      <c r="O51" s="52">
        <f t="shared" si="3"/>
        <v>80309.63</v>
      </c>
      <c r="P51"/>
      <c r="Q51"/>
      <c r="R51"/>
      <c r="S51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5"/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  <c r="PY51" s="15"/>
      <c r="PZ51" s="15"/>
      <c r="QA51" s="15"/>
      <c r="QB51" s="15"/>
      <c r="QC51" s="15"/>
      <c r="QD51" s="15"/>
      <c r="QE51" s="15"/>
      <c r="QF51" s="15"/>
      <c r="QG51" s="15"/>
      <c r="QH51" s="15"/>
      <c r="QI51" s="15"/>
      <c r="QJ51" s="15"/>
      <c r="QK51" s="15"/>
      <c r="QL51" s="15"/>
      <c r="QM51" s="15"/>
      <c r="QN51" s="15"/>
      <c r="QO51" s="15"/>
      <c r="QP51" s="15"/>
      <c r="QQ51" s="15"/>
      <c r="QR51" s="15"/>
      <c r="QS51" s="15"/>
      <c r="QT51" s="15"/>
      <c r="QU51" s="15"/>
      <c r="QV51" s="15"/>
      <c r="QW51" s="15"/>
      <c r="QX51" s="15"/>
      <c r="QY51" s="15"/>
      <c r="QZ51" s="15"/>
      <c r="RA51" s="15"/>
      <c r="RB51" s="15"/>
      <c r="RC51" s="15"/>
      <c r="RD51" s="15"/>
      <c r="RE51" s="15"/>
      <c r="RF51" s="15"/>
      <c r="RG51" s="15"/>
      <c r="RH51" s="15"/>
      <c r="RI51" s="15"/>
      <c r="RJ51" s="15"/>
      <c r="RK51" s="15"/>
      <c r="RL51" s="15"/>
      <c r="RM51" s="15"/>
      <c r="RN51" s="15"/>
      <c r="RO51" s="15"/>
      <c r="RP51" s="15"/>
      <c r="RQ51" s="15"/>
      <c r="RR51" s="15"/>
      <c r="RS51" s="15"/>
      <c r="RT51" s="15"/>
      <c r="RU51" s="15"/>
      <c r="RV51" s="15"/>
      <c r="RW51" s="15"/>
      <c r="RX51" s="15"/>
      <c r="RY51" s="15"/>
      <c r="RZ51" s="15"/>
      <c r="SA51" s="15"/>
      <c r="SB51" s="15"/>
      <c r="SC51" s="15"/>
      <c r="SD51" s="15"/>
      <c r="SE51" s="15"/>
      <c r="SF51" s="15"/>
      <c r="SG51" s="15"/>
      <c r="SH51" s="15"/>
      <c r="SI51" s="15"/>
      <c r="SJ51" s="15"/>
      <c r="SK51" s="15"/>
      <c r="SL51" s="15"/>
      <c r="SM51" s="15"/>
      <c r="SN51" s="15"/>
      <c r="SO51" s="15"/>
      <c r="SP51" s="15"/>
      <c r="SQ51" s="15"/>
      <c r="SR51" s="15"/>
      <c r="SS51" s="15"/>
      <c r="ST51" s="15"/>
      <c r="SU51" s="15"/>
      <c r="SV51" s="15"/>
      <c r="SW51" s="15"/>
      <c r="SX51" s="15"/>
      <c r="SY51" s="15"/>
      <c r="SZ51" s="15"/>
      <c r="TA51" s="15"/>
      <c r="TB51" s="15"/>
      <c r="TC51" s="15"/>
      <c r="TD51" s="15"/>
      <c r="TE51" s="15"/>
      <c r="TF51" s="15"/>
      <c r="TG51" s="15"/>
      <c r="TH51" s="15"/>
      <c r="TI51" s="15"/>
      <c r="TJ51" s="15"/>
      <c r="TK51" s="15"/>
      <c r="TL51" s="15"/>
      <c r="TM51" s="15"/>
      <c r="TN51" s="15"/>
      <c r="TO51" s="15"/>
      <c r="TP51" s="15"/>
      <c r="TQ51" s="15"/>
      <c r="TR51" s="15"/>
      <c r="TS51" s="15"/>
      <c r="TT51" s="15"/>
      <c r="TU51" s="15"/>
      <c r="TV51" s="15"/>
      <c r="TW51" s="15"/>
      <c r="TX51" s="15"/>
      <c r="TY51" s="15"/>
      <c r="TZ51" s="15"/>
    </row>
    <row r="52" spans="1:671" s="24" customFormat="1" ht="15.75" x14ac:dyDescent="0.25">
      <c r="A52" s="2">
        <v>44</v>
      </c>
      <c r="B52" t="s">
        <v>93</v>
      </c>
      <c r="C52" s="70" t="s">
        <v>94</v>
      </c>
      <c r="D52" s="70" t="s">
        <v>181</v>
      </c>
      <c r="E52" s="3" t="s">
        <v>50</v>
      </c>
      <c r="F52" s="3" t="s">
        <v>137</v>
      </c>
      <c r="G52" s="63">
        <v>44593</v>
      </c>
      <c r="H52" s="5" t="s">
        <v>71</v>
      </c>
      <c r="I52" s="53">
        <v>35000</v>
      </c>
      <c r="J52" s="41">
        <v>1004.5</v>
      </c>
      <c r="K52" s="53">
        <v>0</v>
      </c>
      <c r="L52" s="53">
        <v>1064</v>
      </c>
      <c r="M52" s="52">
        <v>175</v>
      </c>
      <c r="N52" s="52">
        <f t="shared" si="0"/>
        <v>2243.5</v>
      </c>
      <c r="O52" s="52">
        <f t="shared" si="3"/>
        <v>32756.5</v>
      </c>
      <c r="P52"/>
      <c r="Q52"/>
      <c r="R52"/>
      <c r="S52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5"/>
      <c r="JD52" s="15"/>
      <c r="JE52" s="15"/>
      <c r="JF52" s="15"/>
      <c r="JG52" s="15"/>
      <c r="JH52" s="15"/>
      <c r="JI52" s="15"/>
      <c r="JJ52" s="15"/>
      <c r="JK52" s="15"/>
      <c r="JL52" s="15"/>
      <c r="JM52" s="15"/>
      <c r="JN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  <c r="LP52" s="15"/>
      <c r="LQ52" s="15"/>
      <c r="LR52" s="15"/>
      <c r="LS52" s="15"/>
      <c r="LT52" s="15"/>
      <c r="LU52" s="15"/>
      <c r="LV52" s="15"/>
      <c r="LW52" s="15"/>
      <c r="LX52" s="15"/>
      <c r="LY52" s="15"/>
      <c r="LZ52" s="15"/>
      <c r="MA52" s="15"/>
      <c r="MB52" s="15"/>
      <c r="MC52" s="15"/>
      <c r="MD52" s="15"/>
      <c r="ME52" s="15"/>
      <c r="MF52" s="15"/>
      <c r="MG52" s="15"/>
      <c r="MH52" s="15"/>
      <c r="MI52" s="15"/>
      <c r="MJ52" s="15"/>
      <c r="MK52" s="15"/>
      <c r="ML52" s="15"/>
      <c r="MM52" s="15"/>
      <c r="MN52" s="15"/>
      <c r="MO52" s="15"/>
      <c r="MP52" s="15"/>
      <c r="MQ52" s="15"/>
      <c r="MR52" s="15"/>
      <c r="MS52" s="15"/>
      <c r="MT52" s="15"/>
      <c r="MU52" s="15"/>
      <c r="MV52" s="15"/>
      <c r="MW52" s="15"/>
      <c r="MX52" s="15"/>
      <c r="MY52" s="15"/>
      <c r="MZ52" s="15"/>
      <c r="NA52" s="15"/>
      <c r="NB52" s="15"/>
      <c r="NC52" s="15"/>
      <c r="ND52" s="15"/>
      <c r="NE52" s="15"/>
      <c r="NF52" s="15"/>
      <c r="NG52" s="15"/>
      <c r="NH52" s="15"/>
      <c r="NI52" s="15"/>
      <c r="NJ52" s="15"/>
      <c r="NK52" s="15"/>
      <c r="NL52" s="15"/>
      <c r="NM52" s="15"/>
      <c r="NN52" s="15"/>
      <c r="NO52" s="15"/>
      <c r="NP52" s="15"/>
      <c r="NQ52" s="15"/>
      <c r="NR52" s="15"/>
      <c r="NS52" s="15"/>
      <c r="NT52" s="15"/>
      <c r="NU52" s="15"/>
      <c r="NV52" s="15"/>
      <c r="NW52" s="15"/>
      <c r="NX52" s="15"/>
      <c r="NY52" s="15"/>
      <c r="NZ52" s="15"/>
      <c r="OA52" s="15"/>
      <c r="OB52" s="15"/>
      <c r="OC52" s="15"/>
      <c r="OD52" s="15"/>
      <c r="OE52" s="15"/>
      <c r="OF52" s="15"/>
      <c r="OG52" s="15"/>
      <c r="OH52" s="15"/>
      <c r="OI52" s="15"/>
      <c r="OJ52" s="15"/>
      <c r="OK52" s="15"/>
      <c r="OL52" s="15"/>
      <c r="OM52" s="15"/>
      <c r="ON52" s="15"/>
      <c r="OO52" s="15"/>
      <c r="OP52" s="15"/>
      <c r="OQ52" s="15"/>
      <c r="OR52" s="15"/>
      <c r="OS52" s="15"/>
      <c r="OT52" s="15"/>
      <c r="OU52" s="15"/>
      <c r="OV52" s="15"/>
      <c r="OW52" s="15"/>
      <c r="OX52" s="15"/>
      <c r="OY52" s="15"/>
      <c r="OZ52" s="15"/>
      <c r="PA52" s="15"/>
      <c r="PB52" s="15"/>
      <c r="PC52" s="15"/>
      <c r="PD52" s="15"/>
      <c r="PE52" s="15"/>
      <c r="PF52" s="15"/>
      <c r="PG52" s="15"/>
      <c r="PH52" s="15"/>
      <c r="PI52" s="15"/>
      <c r="PJ52" s="15"/>
      <c r="PK52" s="15"/>
      <c r="PL52" s="15"/>
      <c r="PM52" s="15"/>
      <c r="PN52" s="15"/>
      <c r="PO52" s="15"/>
      <c r="PP52" s="15"/>
      <c r="PQ52" s="15"/>
      <c r="PR52" s="15"/>
      <c r="PS52" s="15"/>
      <c r="PT52" s="15"/>
      <c r="PU52" s="15"/>
      <c r="PV52" s="15"/>
      <c r="PW52" s="15"/>
      <c r="PX52" s="15"/>
      <c r="PY52" s="15"/>
      <c r="PZ52" s="15"/>
      <c r="QA52" s="15"/>
      <c r="QB52" s="15"/>
      <c r="QC52" s="15"/>
      <c r="QD52" s="15"/>
      <c r="QE52" s="15"/>
      <c r="QF52" s="15"/>
      <c r="QG52" s="15"/>
      <c r="QH52" s="15"/>
      <c r="QI52" s="15"/>
      <c r="QJ52" s="15"/>
      <c r="QK52" s="15"/>
      <c r="QL52" s="15"/>
      <c r="QM52" s="15"/>
      <c r="QN52" s="15"/>
      <c r="QO52" s="15"/>
      <c r="QP52" s="15"/>
      <c r="QQ52" s="15"/>
      <c r="QR52" s="15"/>
      <c r="QS52" s="15"/>
      <c r="QT52" s="15"/>
      <c r="QU52" s="15"/>
      <c r="QV52" s="15"/>
      <c r="QW52" s="15"/>
      <c r="QX52" s="15"/>
      <c r="QY52" s="15"/>
      <c r="QZ52" s="15"/>
      <c r="RA52" s="15"/>
      <c r="RB52" s="15"/>
      <c r="RC52" s="15"/>
      <c r="RD52" s="15"/>
      <c r="RE52" s="15"/>
      <c r="RF52" s="15"/>
      <c r="RG52" s="15"/>
      <c r="RH52" s="15"/>
      <c r="RI52" s="15"/>
      <c r="RJ52" s="15"/>
      <c r="RK52" s="15"/>
      <c r="RL52" s="15"/>
      <c r="RM52" s="15"/>
      <c r="RN52" s="15"/>
      <c r="RO52" s="15"/>
      <c r="RP52" s="15"/>
      <c r="RQ52" s="15"/>
      <c r="RR52" s="15"/>
      <c r="RS52" s="15"/>
      <c r="RT52" s="15"/>
      <c r="RU52" s="15"/>
      <c r="RV52" s="15"/>
      <c r="RW52" s="15"/>
      <c r="RX52" s="15"/>
      <c r="RY52" s="15"/>
      <c r="RZ52" s="15"/>
      <c r="SA52" s="15"/>
      <c r="SB52" s="15"/>
      <c r="SC52" s="15"/>
      <c r="SD52" s="15"/>
      <c r="SE52" s="15"/>
      <c r="SF52" s="15"/>
      <c r="SG52" s="15"/>
      <c r="SH52" s="15"/>
      <c r="SI52" s="15"/>
      <c r="SJ52" s="15"/>
      <c r="SK52" s="15"/>
      <c r="SL52" s="15"/>
      <c r="SM52" s="15"/>
      <c r="SN52" s="15"/>
      <c r="SO52" s="15"/>
      <c r="SP52" s="15"/>
      <c r="SQ52" s="15"/>
      <c r="SR52" s="15"/>
      <c r="SS52" s="15"/>
      <c r="ST52" s="15"/>
      <c r="SU52" s="15"/>
      <c r="SV52" s="15"/>
      <c r="SW52" s="15"/>
      <c r="SX52" s="15"/>
      <c r="SY52" s="15"/>
      <c r="SZ52" s="15"/>
      <c r="TA52" s="15"/>
      <c r="TB52" s="15"/>
      <c r="TC52" s="15"/>
      <c r="TD52" s="15"/>
      <c r="TE52" s="15"/>
      <c r="TF52" s="15"/>
      <c r="TG52" s="15"/>
      <c r="TH52" s="15"/>
      <c r="TI52" s="15"/>
      <c r="TJ52" s="15"/>
      <c r="TK52" s="15"/>
      <c r="TL52" s="15"/>
      <c r="TM52" s="15"/>
      <c r="TN52" s="15"/>
      <c r="TO52" s="15"/>
      <c r="TP52" s="15"/>
      <c r="TQ52" s="15"/>
      <c r="TR52" s="15"/>
      <c r="TS52" s="15"/>
      <c r="TT52" s="15"/>
      <c r="TU52" s="15"/>
      <c r="TV52" s="15"/>
      <c r="TW52" s="15"/>
      <c r="TX52" s="15"/>
      <c r="TY52" s="15"/>
      <c r="TZ52" s="15"/>
    </row>
    <row r="53" spans="1:671" s="24" customFormat="1" ht="15.75" x14ac:dyDescent="0.25">
      <c r="A53" s="2">
        <v>45</v>
      </c>
      <c r="B53" t="s">
        <v>120</v>
      </c>
      <c r="C53" s="70" t="s">
        <v>94</v>
      </c>
      <c r="D53" s="70" t="s">
        <v>182</v>
      </c>
      <c r="E53" s="3" t="s">
        <v>51</v>
      </c>
      <c r="F53" s="3" t="s">
        <v>137</v>
      </c>
      <c r="G53" s="63">
        <v>44682</v>
      </c>
      <c r="H53" s="5" t="s">
        <v>71</v>
      </c>
      <c r="I53" s="52">
        <v>30000</v>
      </c>
      <c r="J53" s="52">
        <v>861</v>
      </c>
      <c r="K53" s="52">
        <v>0</v>
      </c>
      <c r="L53" s="52">
        <v>912</v>
      </c>
      <c r="M53" s="52">
        <v>175</v>
      </c>
      <c r="N53" s="52">
        <f t="shared" si="0"/>
        <v>1948</v>
      </c>
      <c r="O53" s="52">
        <f t="shared" si="1"/>
        <v>28052</v>
      </c>
      <c r="P53"/>
      <c r="Q53"/>
      <c r="R53"/>
      <c r="S53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  <c r="LP53" s="15"/>
      <c r="LQ53" s="15"/>
      <c r="LR53" s="15"/>
      <c r="LS53" s="15"/>
      <c r="LT53" s="15"/>
      <c r="LU53" s="15"/>
      <c r="LV53" s="15"/>
      <c r="LW53" s="15"/>
      <c r="LX53" s="15"/>
      <c r="LY53" s="15"/>
      <c r="LZ53" s="15"/>
      <c r="MA53" s="15"/>
      <c r="MB53" s="15"/>
      <c r="MC53" s="15"/>
      <c r="MD53" s="15"/>
      <c r="ME53" s="15"/>
      <c r="MF53" s="15"/>
      <c r="MG53" s="15"/>
      <c r="MH53" s="15"/>
      <c r="MI53" s="15"/>
      <c r="MJ53" s="15"/>
      <c r="MK53" s="15"/>
      <c r="ML53" s="15"/>
      <c r="MM53" s="15"/>
      <c r="MN53" s="15"/>
      <c r="MO53" s="15"/>
      <c r="MP53" s="15"/>
      <c r="MQ53" s="15"/>
      <c r="MR53" s="15"/>
      <c r="MS53" s="15"/>
      <c r="MT53" s="15"/>
      <c r="MU53" s="15"/>
      <c r="MV53" s="15"/>
      <c r="MW53" s="15"/>
      <c r="MX53" s="15"/>
      <c r="MY53" s="15"/>
      <c r="MZ53" s="15"/>
      <c r="NA53" s="15"/>
      <c r="NB53" s="15"/>
      <c r="NC53" s="15"/>
      <c r="ND53" s="15"/>
      <c r="NE53" s="15"/>
      <c r="NF53" s="15"/>
      <c r="NG53" s="15"/>
      <c r="NH53" s="15"/>
      <c r="NI53" s="15"/>
      <c r="NJ53" s="15"/>
      <c r="NK53" s="15"/>
      <c r="NL53" s="15"/>
      <c r="NM53" s="15"/>
      <c r="NN53" s="15"/>
      <c r="NO53" s="15"/>
      <c r="NP53" s="15"/>
      <c r="NQ53" s="15"/>
      <c r="NR53" s="15"/>
      <c r="NS53" s="15"/>
      <c r="NT53" s="15"/>
      <c r="NU53" s="15"/>
      <c r="NV53" s="15"/>
      <c r="NW53" s="15"/>
      <c r="NX53" s="15"/>
      <c r="NY53" s="15"/>
      <c r="NZ53" s="15"/>
      <c r="OA53" s="15"/>
      <c r="OB53" s="15"/>
      <c r="OC53" s="15"/>
      <c r="OD53" s="15"/>
      <c r="OE53" s="15"/>
      <c r="OF53" s="15"/>
      <c r="OG53" s="15"/>
      <c r="OH53" s="15"/>
      <c r="OI53" s="15"/>
      <c r="OJ53" s="15"/>
      <c r="OK53" s="15"/>
      <c r="OL53" s="15"/>
      <c r="OM53" s="15"/>
      <c r="ON53" s="15"/>
      <c r="OO53" s="15"/>
      <c r="OP53" s="15"/>
      <c r="OQ53" s="15"/>
      <c r="OR53" s="15"/>
      <c r="OS53" s="15"/>
      <c r="OT53" s="15"/>
      <c r="OU53" s="15"/>
      <c r="OV53" s="15"/>
      <c r="OW53" s="15"/>
      <c r="OX53" s="15"/>
      <c r="OY53" s="15"/>
      <c r="OZ53" s="15"/>
      <c r="PA53" s="15"/>
      <c r="PB53" s="15"/>
      <c r="PC53" s="15"/>
      <c r="PD53" s="15"/>
      <c r="PE53" s="15"/>
      <c r="PF53" s="15"/>
      <c r="PG53" s="15"/>
      <c r="PH53" s="15"/>
      <c r="PI53" s="15"/>
      <c r="PJ53" s="15"/>
      <c r="PK53" s="15"/>
      <c r="PL53" s="15"/>
      <c r="PM53" s="15"/>
      <c r="PN53" s="15"/>
      <c r="PO53" s="15"/>
      <c r="PP53" s="15"/>
      <c r="PQ53" s="15"/>
      <c r="PR53" s="15"/>
      <c r="PS53" s="15"/>
      <c r="PT53" s="15"/>
      <c r="PU53" s="15"/>
      <c r="PV53" s="15"/>
      <c r="PW53" s="15"/>
      <c r="PX53" s="15"/>
      <c r="PY53" s="15"/>
      <c r="PZ53" s="15"/>
      <c r="QA53" s="15"/>
      <c r="QB53" s="15"/>
      <c r="QC53" s="15"/>
      <c r="QD53" s="15"/>
      <c r="QE53" s="15"/>
      <c r="QF53" s="15"/>
      <c r="QG53" s="15"/>
      <c r="QH53" s="15"/>
      <c r="QI53" s="15"/>
      <c r="QJ53" s="15"/>
      <c r="QK53" s="15"/>
      <c r="QL53" s="15"/>
      <c r="QM53" s="15"/>
      <c r="QN53" s="15"/>
      <c r="QO53" s="15"/>
      <c r="QP53" s="15"/>
      <c r="QQ53" s="15"/>
      <c r="QR53" s="15"/>
      <c r="QS53" s="15"/>
      <c r="QT53" s="15"/>
      <c r="QU53" s="15"/>
      <c r="QV53" s="15"/>
      <c r="QW53" s="15"/>
      <c r="QX53" s="15"/>
      <c r="QY53" s="15"/>
      <c r="QZ53" s="15"/>
      <c r="RA53" s="15"/>
      <c r="RB53" s="15"/>
      <c r="RC53" s="15"/>
      <c r="RD53" s="15"/>
      <c r="RE53" s="15"/>
      <c r="RF53" s="15"/>
      <c r="RG53" s="15"/>
      <c r="RH53" s="15"/>
      <c r="RI53" s="15"/>
      <c r="RJ53" s="15"/>
      <c r="RK53" s="15"/>
      <c r="RL53" s="15"/>
      <c r="RM53" s="15"/>
      <c r="RN53" s="15"/>
      <c r="RO53" s="15"/>
      <c r="RP53" s="15"/>
      <c r="RQ53" s="15"/>
      <c r="RR53" s="15"/>
      <c r="RS53" s="15"/>
      <c r="RT53" s="15"/>
      <c r="RU53" s="15"/>
      <c r="RV53" s="15"/>
      <c r="RW53" s="15"/>
      <c r="RX53" s="15"/>
      <c r="RY53" s="15"/>
      <c r="RZ53" s="15"/>
      <c r="SA53" s="15"/>
      <c r="SB53" s="15"/>
      <c r="SC53" s="15"/>
      <c r="SD53" s="15"/>
      <c r="SE53" s="15"/>
      <c r="SF53" s="15"/>
      <c r="SG53" s="15"/>
      <c r="SH53" s="15"/>
      <c r="SI53" s="15"/>
      <c r="SJ53" s="15"/>
      <c r="SK53" s="15"/>
      <c r="SL53" s="15"/>
      <c r="SM53" s="15"/>
      <c r="SN53" s="15"/>
      <c r="SO53" s="15"/>
      <c r="SP53" s="15"/>
      <c r="SQ53" s="15"/>
      <c r="SR53" s="15"/>
      <c r="SS53" s="15"/>
      <c r="ST53" s="15"/>
      <c r="SU53" s="15"/>
      <c r="SV53" s="15"/>
      <c r="SW53" s="15"/>
      <c r="SX53" s="15"/>
      <c r="SY53" s="15"/>
      <c r="SZ53" s="15"/>
      <c r="TA53" s="15"/>
      <c r="TB53" s="15"/>
      <c r="TC53" s="15"/>
      <c r="TD53" s="15"/>
      <c r="TE53" s="15"/>
      <c r="TF53" s="15"/>
      <c r="TG53" s="15"/>
      <c r="TH53" s="15"/>
      <c r="TI53" s="15"/>
      <c r="TJ53" s="15"/>
      <c r="TK53" s="15"/>
      <c r="TL53" s="15"/>
      <c r="TM53" s="15"/>
      <c r="TN53" s="15"/>
      <c r="TO53" s="15"/>
      <c r="TP53" s="15"/>
      <c r="TQ53" s="15"/>
      <c r="TR53" s="15"/>
      <c r="TS53" s="15"/>
      <c r="TT53" s="15"/>
      <c r="TU53" s="15"/>
      <c r="TV53" s="15"/>
      <c r="TW53" s="15"/>
      <c r="TX53" s="15"/>
      <c r="TY53" s="15"/>
      <c r="TZ53" s="15"/>
    </row>
    <row r="54" spans="1:671" s="24" customFormat="1" ht="15.75" x14ac:dyDescent="0.25">
      <c r="A54" s="2">
        <v>46</v>
      </c>
      <c r="B54" t="s">
        <v>133</v>
      </c>
      <c r="C54" s="70" t="s">
        <v>94</v>
      </c>
      <c r="D54" s="70" t="s">
        <v>181</v>
      </c>
      <c r="E54" s="3" t="s">
        <v>50</v>
      </c>
      <c r="F54" s="3" t="s">
        <v>137</v>
      </c>
      <c r="G54" s="63">
        <v>44774</v>
      </c>
      <c r="H54" s="5" t="s">
        <v>71</v>
      </c>
      <c r="I54" s="71">
        <v>35000</v>
      </c>
      <c r="J54" s="71">
        <v>1004.5</v>
      </c>
      <c r="K54" s="71">
        <v>0</v>
      </c>
      <c r="L54" s="71">
        <v>1064</v>
      </c>
      <c r="M54" s="52">
        <v>1890.46</v>
      </c>
      <c r="N54" s="52">
        <f t="shared" si="0"/>
        <v>3958.96</v>
      </c>
      <c r="O54" s="52">
        <f t="shared" si="1"/>
        <v>31041.040000000001</v>
      </c>
      <c r="P54"/>
      <c r="Q54"/>
      <c r="R54"/>
      <c r="S54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5"/>
      <c r="JD54" s="15"/>
      <c r="JE54" s="15"/>
      <c r="JF54" s="15"/>
      <c r="JG54" s="15"/>
      <c r="JH54" s="15"/>
      <c r="JI54" s="15"/>
      <c r="JJ54" s="15"/>
      <c r="JK54" s="15"/>
      <c r="JL54" s="15"/>
      <c r="JM54" s="15"/>
      <c r="JN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/>
      <c r="LT54" s="15"/>
      <c r="LU54" s="15"/>
      <c r="LV54" s="15"/>
      <c r="LW54" s="15"/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  <c r="MV54" s="15"/>
      <c r="MW54" s="15"/>
      <c r="MX54" s="15"/>
      <c r="MY54" s="15"/>
      <c r="MZ54" s="15"/>
      <c r="NA54" s="15"/>
      <c r="NB54" s="15"/>
      <c r="NC54" s="15"/>
      <c r="ND54" s="15"/>
      <c r="NE54" s="15"/>
      <c r="NF54" s="15"/>
      <c r="NG54" s="15"/>
      <c r="NH54" s="15"/>
      <c r="NI54" s="15"/>
      <c r="NJ54" s="15"/>
      <c r="NK54" s="15"/>
      <c r="NL54" s="15"/>
      <c r="NM54" s="15"/>
      <c r="NN54" s="15"/>
      <c r="NO54" s="15"/>
      <c r="NP54" s="15"/>
      <c r="NQ54" s="15"/>
      <c r="NR54" s="15"/>
      <c r="NS54" s="15"/>
      <c r="NT54" s="15"/>
      <c r="NU54" s="15"/>
      <c r="NV54" s="15"/>
      <c r="NW54" s="15"/>
      <c r="NX54" s="15"/>
      <c r="NY54" s="15"/>
      <c r="NZ54" s="15"/>
      <c r="OA54" s="15"/>
      <c r="OB54" s="15"/>
      <c r="OC54" s="15"/>
      <c r="OD54" s="15"/>
      <c r="OE54" s="15"/>
      <c r="OF54" s="15"/>
      <c r="OG54" s="15"/>
      <c r="OH54" s="15"/>
      <c r="OI54" s="15"/>
      <c r="OJ54" s="15"/>
      <c r="OK54" s="15"/>
      <c r="OL54" s="15"/>
      <c r="OM54" s="15"/>
      <c r="ON54" s="15"/>
      <c r="OO54" s="15"/>
      <c r="OP54" s="15"/>
      <c r="OQ54" s="15"/>
      <c r="OR54" s="15"/>
      <c r="OS54" s="15"/>
      <c r="OT54" s="15"/>
      <c r="OU54" s="15"/>
      <c r="OV54" s="15"/>
      <c r="OW54" s="15"/>
      <c r="OX54" s="15"/>
      <c r="OY54" s="15"/>
      <c r="OZ54" s="15"/>
      <c r="PA54" s="15"/>
      <c r="PB54" s="15"/>
      <c r="PC54" s="15"/>
      <c r="PD54" s="15"/>
      <c r="PE54" s="15"/>
      <c r="PF54" s="15"/>
      <c r="PG54" s="15"/>
      <c r="PH54" s="15"/>
      <c r="PI54" s="15"/>
      <c r="PJ54" s="15"/>
      <c r="PK54" s="15"/>
      <c r="PL54" s="15"/>
      <c r="PM54" s="15"/>
      <c r="PN54" s="15"/>
      <c r="PO54" s="15"/>
      <c r="PP54" s="15"/>
      <c r="PQ54" s="15"/>
      <c r="PR54" s="15"/>
      <c r="PS54" s="15"/>
      <c r="PT54" s="15"/>
      <c r="PU54" s="15"/>
      <c r="PV54" s="15"/>
      <c r="PW54" s="15"/>
      <c r="PX54" s="15"/>
      <c r="PY54" s="15"/>
      <c r="PZ54" s="15"/>
      <c r="QA54" s="15"/>
      <c r="QB54" s="15"/>
      <c r="QC54" s="15"/>
      <c r="QD54" s="15"/>
      <c r="QE54" s="15"/>
      <c r="QF54" s="15"/>
      <c r="QG54" s="15"/>
      <c r="QH54" s="15"/>
      <c r="QI54" s="15"/>
      <c r="QJ54" s="15"/>
      <c r="QK54" s="15"/>
      <c r="QL54" s="15"/>
      <c r="QM54" s="15"/>
      <c r="QN54" s="15"/>
      <c r="QO54" s="15"/>
      <c r="QP54" s="15"/>
      <c r="QQ54" s="15"/>
      <c r="QR54" s="15"/>
      <c r="QS54" s="15"/>
      <c r="QT54" s="15"/>
      <c r="QU54" s="15"/>
      <c r="QV54" s="15"/>
      <c r="QW54" s="15"/>
      <c r="QX54" s="15"/>
      <c r="QY54" s="15"/>
      <c r="QZ54" s="15"/>
      <c r="RA54" s="15"/>
      <c r="RB54" s="15"/>
      <c r="RC54" s="15"/>
      <c r="RD54" s="15"/>
      <c r="RE54" s="15"/>
      <c r="RF54" s="15"/>
      <c r="RG54" s="15"/>
      <c r="RH54" s="15"/>
      <c r="RI54" s="15"/>
      <c r="RJ54" s="15"/>
      <c r="RK54" s="15"/>
      <c r="RL54" s="15"/>
      <c r="RM54" s="15"/>
      <c r="RN54" s="15"/>
      <c r="RO54" s="15"/>
      <c r="RP54" s="15"/>
      <c r="RQ54" s="15"/>
      <c r="RR54" s="15"/>
      <c r="RS54" s="15"/>
      <c r="RT54" s="15"/>
      <c r="RU54" s="15"/>
      <c r="RV54" s="15"/>
      <c r="RW54" s="15"/>
      <c r="RX54" s="15"/>
      <c r="RY54" s="15"/>
      <c r="RZ54" s="15"/>
      <c r="SA54" s="15"/>
      <c r="SB54" s="15"/>
      <c r="SC54" s="15"/>
      <c r="SD54" s="15"/>
      <c r="SE54" s="15"/>
      <c r="SF54" s="15"/>
      <c r="SG54" s="15"/>
      <c r="SH54" s="15"/>
      <c r="SI54" s="15"/>
      <c r="SJ54" s="15"/>
      <c r="SK54" s="15"/>
      <c r="SL54" s="15"/>
      <c r="SM54" s="15"/>
      <c r="SN54" s="15"/>
      <c r="SO54" s="15"/>
      <c r="SP54" s="15"/>
      <c r="SQ54" s="15"/>
      <c r="SR54" s="15"/>
      <c r="SS54" s="15"/>
      <c r="ST54" s="15"/>
      <c r="SU54" s="15"/>
      <c r="SV54" s="15"/>
      <c r="SW54" s="15"/>
      <c r="SX54" s="15"/>
      <c r="SY54" s="15"/>
      <c r="SZ54" s="15"/>
      <c r="TA54" s="15"/>
      <c r="TB54" s="15"/>
      <c r="TC54" s="15"/>
      <c r="TD54" s="15"/>
      <c r="TE54" s="15"/>
      <c r="TF54" s="15"/>
      <c r="TG54" s="15"/>
      <c r="TH54" s="15"/>
      <c r="TI54" s="15"/>
      <c r="TJ54" s="15"/>
      <c r="TK54" s="15"/>
      <c r="TL54" s="15"/>
      <c r="TM54" s="15"/>
      <c r="TN54" s="15"/>
      <c r="TO54" s="15"/>
      <c r="TP54" s="15"/>
      <c r="TQ54" s="15"/>
      <c r="TR54" s="15"/>
      <c r="TS54" s="15"/>
      <c r="TT54" s="15"/>
      <c r="TU54" s="15"/>
      <c r="TV54" s="15"/>
      <c r="TW54" s="15"/>
      <c r="TX54" s="15"/>
      <c r="TY54" s="15"/>
      <c r="TZ54" s="15"/>
    </row>
    <row r="55" spans="1:671" s="17" customFormat="1" ht="18" customHeight="1" x14ac:dyDescent="0.25">
      <c r="A55" s="2">
        <v>47</v>
      </c>
      <c r="B55" t="s">
        <v>29</v>
      </c>
      <c r="C55" s="70" t="s">
        <v>47</v>
      </c>
      <c r="D55" s="70" t="s">
        <v>185</v>
      </c>
      <c r="E55" s="8" t="s">
        <v>51</v>
      </c>
      <c r="F55" s="8" t="s">
        <v>137</v>
      </c>
      <c r="G55" s="64">
        <v>44197</v>
      </c>
      <c r="H55" s="31" t="s">
        <v>71</v>
      </c>
      <c r="I55" s="56">
        <v>50000</v>
      </c>
      <c r="J55" s="56">
        <v>1435</v>
      </c>
      <c r="K55" s="52">
        <v>1854</v>
      </c>
      <c r="L55" s="52">
        <v>1520</v>
      </c>
      <c r="M55" s="52">
        <v>3525</v>
      </c>
      <c r="N55" s="52">
        <f t="shared" si="0"/>
        <v>8334</v>
      </c>
      <c r="O55" s="52">
        <f>I55-N55</f>
        <v>41666</v>
      </c>
      <c r="P55"/>
      <c r="Q55"/>
      <c r="R55"/>
      <c r="S55"/>
      <c r="ID55" s="28"/>
      <c r="IE55" s="28"/>
    </row>
    <row r="56" spans="1:671" ht="15.75" x14ac:dyDescent="0.25">
      <c r="A56" s="2">
        <v>48</v>
      </c>
      <c r="B56" t="s">
        <v>90</v>
      </c>
      <c r="C56" s="70" t="s">
        <v>186</v>
      </c>
      <c r="D56" s="70" t="s">
        <v>150</v>
      </c>
      <c r="E56" s="3" t="s">
        <v>51</v>
      </c>
      <c r="F56" s="3" t="s">
        <v>137</v>
      </c>
      <c r="G56" s="63">
        <v>44593</v>
      </c>
      <c r="H56" s="5" t="s">
        <v>71</v>
      </c>
      <c r="I56" s="52">
        <v>46000</v>
      </c>
      <c r="J56" s="52">
        <v>1320.2</v>
      </c>
      <c r="K56" s="52">
        <v>1289.46</v>
      </c>
      <c r="L56" s="52">
        <v>1398.4</v>
      </c>
      <c r="M56" s="52">
        <v>1235</v>
      </c>
      <c r="N56" s="52">
        <f t="shared" si="0"/>
        <v>5243.0599999999995</v>
      </c>
      <c r="O56" s="52">
        <f t="shared" ref="O56" si="4">I56-N56</f>
        <v>40756.94</v>
      </c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</row>
    <row r="57" spans="1:671" ht="15.75" x14ac:dyDescent="0.25">
      <c r="A57" s="2">
        <v>49</v>
      </c>
      <c r="B57" t="s">
        <v>109</v>
      </c>
      <c r="C57" s="70" t="s">
        <v>47</v>
      </c>
      <c r="D57" s="70" t="s">
        <v>150</v>
      </c>
      <c r="E57" s="3" t="s">
        <v>51</v>
      </c>
      <c r="F57" s="3" t="s">
        <v>137</v>
      </c>
      <c r="G57" s="63">
        <v>44470</v>
      </c>
      <c r="H57" s="5" t="s">
        <v>71</v>
      </c>
      <c r="I57" s="52">
        <v>46000</v>
      </c>
      <c r="J57" s="52">
        <v>1320.2</v>
      </c>
      <c r="K57" s="52">
        <v>1289.46</v>
      </c>
      <c r="L57" s="52">
        <v>1398.4</v>
      </c>
      <c r="M57" s="52">
        <v>25</v>
      </c>
      <c r="N57" s="52">
        <f t="shared" si="0"/>
        <v>4033.06</v>
      </c>
      <c r="O57" s="52">
        <f t="shared" ref="O57:O69" si="5">I57-N57</f>
        <v>41966.94</v>
      </c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</row>
    <row r="58" spans="1:671" ht="15.75" x14ac:dyDescent="0.25">
      <c r="A58" s="2">
        <v>50</v>
      </c>
      <c r="B58" t="s">
        <v>72</v>
      </c>
      <c r="C58" s="70" t="s">
        <v>48</v>
      </c>
      <c r="D58" s="70" t="s">
        <v>193</v>
      </c>
      <c r="E58" s="3" t="s">
        <v>51</v>
      </c>
      <c r="F58" s="3" t="s">
        <v>137</v>
      </c>
      <c r="G58" s="63">
        <v>44470</v>
      </c>
      <c r="H58" s="5" t="s">
        <v>71</v>
      </c>
      <c r="I58" s="52">
        <v>35000</v>
      </c>
      <c r="J58" s="52">
        <v>1004.5</v>
      </c>
      <c r="K58" s="53">
        <v>0</v>
      </c>
      <c r="L58" s="52">
        <v>1064</v>
      </c>
      <c r="M58" s="52">
        <v>25</v>
      </c>
      <c r="N58" s="52">
        <f t="shared" si="0"/>
        <v>2093.5</v>
      </c>
      <c r="O58" s="52">
        <f t="shared" ref="O58" si="6">I58-N58</f>
        <v>32906.5</v>
      </c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</row>
    <row r="59" spans="1:671" ht="15.75" x14ac:dyDescent="0.25">
      <c r="A59" s="2">
        <v>51</v>
      </c>
      <c r="B59" t="s">
        <v>110</v>
      </c>
      <c r="C59" s="70" t="s">
        <v>48</v>
      </c>
      <c r="D59" s="70" t="s">
        <v>207</v>
      </c>
      <c r="E59" s="3" t="s">
        <v>51</v>
      </c>
      <c r="F59" s="3" t="s">
        <v>137</v>
      </c>
      <c r="G59" s="63">
        <v>44276</v>
      </c>
      <c r="H59" s="5" t="s">
        <v>71</v>
      </c>
      <c r="I59" s="41">
        <v>100000</v>
      </c>
      <c r="J59" s="41">
        <f>I59*0.0287</f>
        <v>2870</v>
      </c>
      <c r="K59" s="52">
        <v>12105.37</v>
      </c>
      <c r="L59" s="52">
        <v>3040</v>
      </c>
      <c r="M59" s="52">
        <v>25</v>
      </c>
      <c r="N59" s="52">
        <f t="shared" si="0"/>
        <v>18040.370000000003</v>
      </c>
      <c r="O59" s="52">
        <f t="shared" si="5"/>
        <v>81959.63</v>
      </c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</row>
    <row r="60" spans="1:671" ht="15.75" x14ac:dyDescent="0.25">
      <c r="A60" s="2">
        <v>52</v>
      </c>
      <c r="B60" t="s">
        <v>58</v>
      </c>
      <c r="C60" s="70" t="s">
        <v>57</v>
      </c>
      <c r="D60" s="70" t="s">
        <v>179</v>
      </c>
      <c r="E60" s="3" t="s">
        <v>50</v>
      </c>
      <c r="F60" s="3" t="s">
        <v>137</v>
      </c>
      <c r="G60" s="63">
        <v>44348</v>
      </c>
      <c r="H60" s="5" t="s">
        <v>71</v>
      </c>
      <c r="I60" s="71">
        <v>46000</v>
      </c>
      <c r="J60" s="71">
        <v>1320.2</v>
      </c>
      <c r="K60" s="71">
        <v>1289.46</v>
      </c>
      <c r="L60" s="71">
        <v>1398.4</v>
      </c>
      <c r="M60" s="71">
        <v>421</v>
      </c>
      <c r="N60" s="52">
        <f t="shared" si="0"/>
        <v>4429.0599999999995</v>
      </c>
      <c r="O60" s="52">
        <f t="shared" si="5"/>
        <v>41570.94</v>
      </c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</row>
    <row r="61" spans="1:671" ht="19.5" customHeight="1" x14ac:dyDescent="0.25">
      <c r="A61" s="2">
        <v>53</v>
      </c>
      <c r="B61" t="s">
        <v>134</v>
      </c>
      <c r="C61" s="70" t="s">
        <v>111</v>
      </c>
      <c r="D61" s="70" t="s">
        <v>180</v>
      </c>
      <c r="E61" s="8" t="s">
        <v>51</v>
      </c>
      <c r="F61" s="8" t="s">
        <v>137</v>
      </c>
      <c r="G61" s="64">
        <v>44774</v>
      </c>
      <c r="H61" s="7" t="s">
        <v>71</v>
      </c>
      <c r="I61" s="52">
        <v>40000</v>
      </c>
      <c r="J61" s="52">
        <v>1148</v>
      </c>
      <c r="K61" s="52">
        <v>442.65</v>
      </c>
      <c r="L61" s="52">
        <v>1216</v>
      </c>
      <c r="M61" s="41">
        <v>125</v>
      </c>
      <c r="N61" s="52">
        <f t="shared" si="0"/>
        <v>2931.65</v>
      </c>
      <c r="O61" s="52">
        <f t="shared" si="5"/>
        <v>37068.35</v>
      </c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  <c r="IW61" s="20"/>
      <c r="IX61" s="20"/>
      <c r="IY61" s="20"/>
      <c r="IZ61" s="20"/>
      <c r="JA61" s="20"/>
      <c r="JB61" s="20"/>
      <c r="JC61" s="20"/>
      <c r="JD61" s="20"/>
      <c r="JE61" s="20"/>
      <c r="JF61" s="20"/>
      <c r="JG61" s="20"/>
      <c r="JH61" s="20"/>
      <c r="JI61" s="20"/>
      <c r="JJ61" s="20"/>
      <c r="JK61" s="20"/>
      <c r="JL61" s="20"/>
      <c r="JM61" s="20"/>
      <c r="JN61" s="20"/>
      <c r="JO61" s="20"/>
      <c r="JP61" s="20"/>
      <c r="JQ61" s="20"/>
      <c r="JR61" s="20"/>
      <c r="JS61" s="20"/>
      <c r="JT61" s="20"/>
      <c r="JU61" s="20"/>
      <c r="JV61" s="20"/>
      <c r="JW61" s="20"/>
      <c r="JX61" s="20"/>
      <c r="JY61" s="20"/>
      <c r="JZ61" s="20"/>
      <c r="KA61" s="20"/>
      <c r="KB61" s="20"/>
      <c r="KC61" s="20"/>
      <c r="KD61" s="20"/>
      <c r="KE61" s="20"/>
      <c r="KF61" s="20"/>
      <c r="KG61" s="20"/>
      <c r="KH61" s="20"/>
      <c r="KI61" s="20"/>
      <c r="KJ61" s="20"/>
      <c r="KK61" s="20"/>
      <c r="KL61" s="20"/>
      <c r="KM61" s="20"/>
      <c r="KN61" s="20"/>
      <c r="KO61" s="20"/>
      <c r="KP61" s="20"/>
      <c r="KQ61" s="20"/>
      <c r="KR61" s="20"/>
      <c r="KS61" s="20"/>
      <c r="KT61" s="20"/>
      <c r="KU61" s="20"/>
      <c r="KV61" s="20"/>
      <c r="KW61" s="20"/>
      <c r="KX61" s="20"/>
      <c r="KY61" s="20"/>
      <c r="KZ61" s="20"/>
      <c r="LA61" s="20"/>
      <c r="LB61" s="20"/>
      <c r="LC61" s="20"/>
      <c r="LD61" s="20"/>
      <c r="LE61" s="20"/>
      <c r="LF61" s="20"/>
      <c r="LG61" s="20"/>
      <c r="LH61" s="20"/>
      <c r="LI61" s="20"/>
      <c r="LJ61" s="20"/>
      <c r="LK61" s="20"/>
      <c r="LL61" s="20"/>
      <c r="LM61" s="20"/>
      <c r="LN61" s="20"/>
      <c r="LO61" s="20"/>
      <c r="LP61" s="20"/>
      <c r="LQ61" s="20"/>
      <c r="LR61" s="20"/>
      <c r="LS61" s="20"/>
      <c r="LT61" s="20"/>
      <c r="LU61" s="20"/>
      <c r="LV61" s="20"/>
      <c r="LW61" s="20"/>
      <c r="LX61" s="20"/>
      <c r="LY61" s="20"/>
      <c r="LZ61" s="20"/>
      <c r="MA61" s="20"/>
      <c r="MB61" s="20"/>
      <c r="MC61" s="20"/>
      <c r="MD61" s="20"/>
      <c r="ME61" s="20"/>
      <c r="MF61" s="20"/>
      <c r="MG61" s="20"/>
      <c r="MH61" s="20"/>
      <c r="MI61" s="20"/>
      <c r="MJ61" s="20"/>
      <c r="MK61" s="20"/>
      <c r="ML61" s="20"/>
      <c r="MM61" s="20"/>
      <c r="MN61" s="20"/>
      <c r="MO61" s="20"/>
      <c r="MP61" s="20"/>
      <c r="MQ61" s="20"/>
      <c r="MR61" s="20"/>
      <c r="MS61" s="20"/>
      <c r="MT61" s="20"/>
      <c r="MU61" s="20"/>
      <c r="MV61" s="20"/>
      <c r="MW61" s="20"/>
      <c r="MX61" s="20"/>
      <c r="MY61" s="20"/>
      <c r="MZ61" s="20"/>
      <c r="NA61" s="20"/>
      <c r="NB61" s="20"/>
      <c r="NC61" s="20"/>
      <c r="ND61" s="20"/>
      <c r="NE61" s="20"/>
      <c r="NF61" s="20"/>
      <c r="NG61" s="20"/>
      <c r="NH61" s="20"/>
      <c r="NI61" s="20"/>
      <c r="NJ61" s="20"/>
      <c r="NK61" s="20"/>
      <c r="NL61" s="20"/>
      <c r="NM61" s="20"/>
      <c r="NN61" s="20"/>
      <c r="NO61" s="20"/>
      <c r="NP61" s="20"/>
      <c r="NQ61" s="20"/>
      <c r="NR61" s="20"/>
      <c r="NS61" s="20"/>
      <c r="NT61" s="20"/>
      <c r="NU61" s="20"/>
      <c r="NV61" s="20"/>
      <c r="NW61" s="20"/>
      <c r="NX61" s="20"/>
      <c r="NY61" s="20"/>
      <c r="NZ61" s="20"/>
      <c r="OA61" s="20"/>
      <c r="OB61" s="20"/>
      <c r="OC61" s="20"/>
      <c r="OD61" s="20"/>
      <c r="OE61" s="20"/>
      <c r="OF61" s="20"/>
      <c r="OG61" s="20"/>
      <c r="OH61" s="20"/>
      <c r="OI61" s="20"/>
      <c r="OJ61" s="20"/>
      <c r="OK61" s="20"/>
      <c r="OL61" s="20"/>
      <c r="OM61" s="20"/>
      <c r="ON61" s="20"/>
      <c r="OO61" s="20"/>
      <c r="OP61" s="20"/>
      <c r="OQ61" s="20"/>
      <c r="OR61" s="20"/>
      <c r="OS61" s="20"/>
      <c r="OT61" s="20"/>
      <c r="OU61" s="20"/>
      <c r="OV61" s="20"/>
      <c r="OW61" s="20"/>
      <c r="OX61" s="20"/>
      <c r="OY61" s="20"/>
      <c r="OZ61" s="20"/>
      <c r="PA61" s="20"/>
      <c r="PB61" s="20"/>
      <c r="PC61" s="20"/>
      <c r="PD61" s="20"/>
      <c r="PE61" s="20"/>
      <c r="PF61" s="20"/>
      <c r="PG61" s="20"/>
      <c r="PH61" s="20"/>
      <c r="PI61" s="20"/>
      <c r="PJ61" s="20"/>
      <c r="PK61" s="20"/>
      <c r="PL61" s="20"/>
      <c r="PM61" s="20"/>
      <c r="PN61" s="20"/>
      <c r="PO61" s="20"/>
      <c r="PP61" s="20"/>
      <c r="PQ61" s="20"/>
      <c r="PR61" s="20"/>
      <c r="PS61" s="20"/>
      <c r="PT61" s="20"/>
      <c r="PU61" s="20"/>
      <c r="PV61" s="20"/>
      <c r="PW61" s="20"/>
      <c r="PX61" s="20"/>
      <c r="PY61" s="20"/>
      <c r="PZ61" s="20"/>
      <c r="QA61" s="20"/>
      <c r="QB61" s="20"/>
      <c r="QC61" s="20"/>
      <c r="QD61" s="20"/>
      <c r="QE61" s="20"/>
      <c r="QF61" s="20"/>
      <c r="QG61" s="20"/>
      <c r="QH61" s="20"/>
      <c r="QI61" s="20"/>
      <c r="QJ61" s="20"/>
      <c r="QK61" s="20"/>
      <c r="QL61" s="20"/>
      <c r="QM61" s="20"/>
      <c r="QN61" s="20"/>
      <c r="QO61" s="20"/>
      <c r="QP61" s="20"/>
      <c r="QQ61" s="20"/>
      <c r="QR61" s="20"/>
      <c r="QS61" s="20"/>
      <c r="QT61" s="20"/>
      <c r="QU61" s="20"/>
      <c r="QV61" s="20"/>
      <c r="QW61" s="20"/>
      <c r="QX61" s="20"/>
      <c r="QY61" s="20"/>
      <c r="QZ61" s="20"/>
      <c r="RA61" s="20"/>
      <c r="RB61" s="20"/>
      <c r="RC61" s="20"/>
      <c r="RD61" s="20"/>
      <c r="RE61" s="20"/>
      <c r="RF61" s="20"/>
      <c r="RG61" s="20"/>
      <c r="RH61" s="20"/>
      <c r="RI61" s="20"/>
      <c r="RJ61" s="20"/>
      <c r="RK61" s="20"/>
      <c r="RL61" s="20"/>
      <c r="RM61" s="20"/>
      <c r="RN61" s="20"/>
      <c r="RO61" s="20"/>
      <c r="RP61" s="20"/>
      <c r="RQ61" s="20"/>
      <c r="RR61" s="20"/>
      <c r="RS61" s="20"/>
      <c r="RT61" s="20"/>
      <c r="RU61" s="20"/>
      <c r="RV61" s="20"/>
      <c r="RW61" s="20"/>
      <c r="RX61" s="20"/>
      <c r="RY61" s="20"/>
      <c r="RZ61" s="20"/>
      <c r="SA61" s="20"/>
      <c r="SB61" s="20"/>
      <c r="SC61" s="20"/>
      <c r="SD61" s="20"/>
      <c r="SE61" s="20"/>
      <c r="SF61" s="20"/>
      <c r="SG61" s="20"/>
      <c r="SH61" s="20"/>
      <c r="SI61" s="20"/>
      <c r="SJ61" s="20"/>
      <c r="SK61" s="20"/>
      <c r="SL61" s="20"/>
      <c r="SM61" s="20"/>
      <c r="SN61" s="20"/>
      <c r="SO61" s="20"/>
      <c r="SP61" s="20"/>
      <c r="SQ61" s="20"/>
      <c r="SR61" s="20"/>
      <c r="SS61" s="20"/>
      <c r="ST61" s="20"/>
      <c r="SU61" s="20"/>
      <c r="SV61" s="20"/>
      <c r="SW61" s="20"/>
      <c r="SX61" s="20"/>
      <c r="SY61" s="20"/>
      <c r="SZ61" s="20"/>
      <c r="TA61" s="20"/>
      <c r="TB61" s="20"/>
      <c r="TC61" s="20"/>
      <c r="TD61" s="20"/>
      <c r="TE61" s="20"/>
      <c r="TF61" s="20"/>
      <c r="TG61" s="20"/>
      <c r="TH61" s="20"/>
      <c r="TI61" s="20"/>
      <c r="TJ61" s="20"/>
      <c r="TK61" s="20"/>
      <c r="TL61" s="20"/>
      <c r="TM61" s="20"/>
      <c r="TN61" s="20"/>
      <c r="TO61" s="20"/>
      <c r="TP61" s="20"/>
      <c r="TQ61" s="20"/>
      <c r="TR61" s="20"/>
      <c r="TS61" s="20"/>
      <c r="TT61" s="20"/>
      <c r="TU61" s="20"/>
      <c r="TV61" s="20"/>
      <c r="TW61" s="20"/>
      <c r="TX61" s="20"/>
      <c r="TY61" s="20"/>
      <c r="TZ61" s="20"/>
      <c r="UA61" s="20"/>
      <c r="UB61" s="20"/>
      <c r="UC61" s="20"/>
      <c r="UD61" s="20"/>
      <c r="UE61" s="20"/>
      <c r="UF61" s="20"/>
      <c r="UG61" s="20"/>
      <c r="UH61" s="20"/>
      <c r="UI61" s="20"/>
      <c r="UJ61" s="20"/>
      <c r="UK61" s="20"/>
      <c r="UL61" s="20"/>
      <c r="UM61" s="20"/>
      <c r="UN61" s="20"/>
      <c r="UO61" s="20"/>
      <c r="UP61" s="20"/>
      <c r="UQ61" s="20"/>
      <c r="UR61" s="20"/>
      <c r="US61" s="20"/>
      <c r="UT61" s="20"/>
      <c r="UU61" s="20"/>
      <c r="UV61" s="20"/>
      <c r="UW61" s="20"/>
      <c r="UX61" s="20"/>
      <c r="UY61" s="20"/>
      <c r="UZ61" s="20"/>
      <c r="VA61" s="20"/>
      <c r="VB61" s="20"/>
      <c r="VC61" s="20"/>
      <c r="VD61" s="20"/>
      <c r="VE61" s="20"/>
      <c r="VF61" s="20"/>
      <c r="VG61" s="20"/>
      <c r="VH61" s="20"/>
      <c r="VI61" s="20"/>
      <c r="VJ61" s="20"/>
      <c r="VK61" s="20"/>
      <c r="VL61" s="20"/>
      <c r="VM61" s="20"/>
      <c r="VN61" s="20"/>
      <c r="VO61" s="20"/>
      <c r="VP61" s="20"/>
      <c r="VQ61" s="20"/>
      <c r="VR61" s="20"/>
      <c r="VS61" s="20"/>
      <c r="VT61" s="20"/>
      <c r="VU61" s="20"/>
      <c r="VV61" s="20"/>
      <c r="VW61" s="20"/>
      <c r="VX61" s="20"/>
      <c r="VY61" s="20"/>
      <c r="VZ61" s="20"/>
      <c r="WA61" s="20"/>
      <c r="WB61" s="20"/>
      <c r="WC61" s="20"/>
      <c r="WD61" s="20"/>
      <c r="WE61" s="20"/>
      <c r="WF61" s="20"/>
      <c r="WG61" s="20"/>
      <c r="WH61" s="20"/>
      <c r="WI61" s="20"/>
      <c r="WJ61" s="20"/>
      <c r="WK61" s="20"/>
      <c r="WL61" s="20"/>
      <c r="WM61" s="20"/>
      <c r="WN61" s="20"/>
      <c r="WO61" s="20"/>
      <c r="WP61" s="20"/>
      <c r="WQ61" s="20"/>
      <c r="WR61" s="20"/>
      <c r="WS61" s="20"/>
      <c r="WT61" s="20"/>
      <c r="WU61" s="20"/>
      <c r="WV61" s="20"/>
      <c r="WW61" s="20"/>
      <c r="WX61" s="20"/>
      <c r="WY61" s="20"/>
      <c r="WZ61" s="20"/>
      <c r="XA61" s="20"/>
      <c r="XB61" s="20"/>
      <c r="XC61" s="20"/>
      <c r="XD61" s="20"/>
      <c r="XE61" s="20"/>
      <c r="XF61" s="20"/>
      <c r="XG61" s="20"/>
      <c r="XH61" s="20"/>
      <c r="XI61" s="20"/>
      <c r="XJ61" s="20"/>
      <c r="XK61" s="20"/>
      <c r="XL61" s="20"/>
      <c r="XM61" s="20"/>
      <c r="XN61" s="20"/>
      <c r="XO61" s="20"/>
      <c r="XP61" s="20"/>
      <c r="XQ61" s="20"/>
      <c r="XR61" s="20"/>
      <c r="XS61" s="20"/>
      <c r="XT61" s="20"/>
      <c r="XU61" s="20"/>
      <c r="XV61" s="20"/>
      <c r="XW61" s="20"/>
      <c r="XX61" s="20"/>
      <c r="XY61" s="20"/>
      <c r="XZ61" s="20"/>
      <c r="YA61" s="20"/>
      <c r="YB61" s="20"/>
      <c r="YC61" s="20"/>
      <c r="YD61" s="20"/>
      <c r="YE61" s="20"/>
      <c r="YF61" s="20"/>
      <c r="YG61" s="20"/>
      <c r="YH61" s="20"/>
      <c r="YI61" s="20"/>
      <c r="YJ61" s="20"/>
      <c r="YK61" s="20"/>
      <c r="YL61" s="20"/>
      <c r="YM61" s="20"/>
      <c r="YN61" s="20"/>
      <c r="YO61" s="20"/>
      <c r="YP61" s="20"/>
      <c r="YQ61" s="20"/>
      <c r="YR61" s="20"/>
      <c r="YS61" s="20"/>
      <c r="YT61" s="20"/>
      <c r="YU61" s="20"/>
    </row>
    <row r="62" spans="1:671" ht="19.5" customHeight="1" x14ac:dyDescent="0.25">
      <c r="A62" s="2">
        <v>54</v>
      </c>
      <c r="B62" t="s">
        <v>112</v>
      </c>
      <c r="C62" s="70" t="s">
        <v>111</v>
      </c>
      <c r="D62" s="70" t="s">
        <v>180</v>
      </c>
      <c r="E62" s="8" t="s">
        <v>51</v>
      </c>
      <c r="F62" s="8" t="s">
        <v>137</v>
      </c>
      <c r="G62" s="64">
        <v>44621</v>
      </c>
      <c r="H62" s="5" t="s">
        <v>71</v>
      </c>
      <c r="I62" s="52">
        <v>46000</v>
      </c>
      <c r="J62" s="52">
        <v>1320.2</v>
      </c>
      <c r="K62" s="52">
        <v>1289.46</v>
      </c>
      <c r="L62" s="52">
        <v>1398.4</v>
      </c>
      <c r="M62" s="52">
        <v>25</v>
      </c>
      <c r="N62" s="52">
        <f t="shared" si="0"/>
        <v>4033.06</v>
      </c>
      <c r="O62" s="52">
        <f t="shared" si="5"/>
        <v>41966.94</v>
      </c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  <c r="IV62" s="20"/>
      <c r="IW62" s="20"/>
      <c r="IX62" s="20"/>
      <c r="IY62" s="20"/>
      <c r="IZ62" s="20"/>
      <c r="JA62" s="20"/>
      <c r="JB62" s="20"/>
      <c r="JC62" s="20"/>
      <c r="JD62" s="20"/>
      <c r="JE62" s="20"/>
      <c r="JF62" s="20"/>
      <c r="JG62" s="20"/>
      <c r="JH62" s="20"/>
      <c r="JI62" s="20"/>
      <c r="JJ62" s="20"/>
      <c r="JK62" s="20"/>
      <c r="JL62" s="20"/>
      <c r="JM62" s="20"/>
      <c r="JN62" s="20"/>
      <c r="JO62" s="20"/>
      <c r="JP62" s="20"/>
      <c r="JQ62" s="20"/>
      <c r="JR62" s="20"/>
      <c r="JS62" s="20"/>
      <c r="JT62" s="20"/>
      <c r="JU62" s="20"/>
      <c r="JV62" s="20"/>
      <c r="JW62" s="20"/>
      <c r="JX62" s="20"/>
      <c r="JY62" s="20"/>
      <c r="JZ62" s="20"/>
      <c r="KA62" s="20"/>
      <c r="KB62" s="20"/>
      <c r="KC62" s="20"/>
      <c r="KD62" s="20"/>
      <c r="KE62" s="20"/>
      <c r="KF62" s="20"/>
      <c r="KG62" s="20"/>
      <c r="KH62" s="20"/>
      <c r="KI62" s="20"/>
      <c r="KJ62" s="20"/>
      <c r="KK62" s="20"/>
      <c r="KL62" s="20"/>
      <c r="KM62" s="20"/>
      <c r="KN62" s="20"/>
      <c r="KO62" s="20"/>
      <c r="KP62" s="20"/>
      <c r="KQ62" s="20"/>
      <c r="KR62" s="20"/>
      <c r="KS62" s="20"/>
      <c r="KT62" s="20"/>
      <c r="KU62" s="20"/>
      <c r="KV62" s="20"/>
      <c r="KW62" s="20"/>
      <c r="KX62" s="20"/>
      <c r="KY62" s="20"/>
      <c r="KZ62" s="20"/>
      <c r="LA62" s="20"/>
      <c r="LB62" s="20"/>
      <c r="LC62" s="20"/>
      <c r="LD62" s="20"/>
      <c r="LE62" s="20"/>
      <c r="LF62" s="20"/>
      <c r="LG62" s="20"/>
      <c r="LH62" s="20"/>
      <c r="LI62" s="20"/>
      <c r="LJ62" s="20"/>
      <c r="LK62" s="20"/>
      <c r="LL62" s="20"/>
      <c r="LM62" s="20"/>
      <c r="LN62" s="20"/>
      <c r="LO62" s="20"/>
      <c r="LP62" s="20"/>
      <c r="LQ62" s="20"/>
      <c r="LR62" s="20"/>
      <c r="LS62" s="20"/>
      <c r="LT62" s="20"/>
      <c r="LU62" s="20"/>
      <c r="LV62" s="20"/>
      <c r="LW62" s="20"/>
      <c r="LX62" s="20"/>
      <c r="LY62" s="20"/>
      <c r="LZ62" s="20"/>
      <c r="MA62" s="20"/>
      <c r="MB62" s="20"/>
      <c r="MC62" s="20"/>
      <c r="MD62" s="20"/>
      <c r="ME62" s="20"/>
      <c r="MF62" s="20"/>
      <c r="MG62" s="20"/>
      <c r="MH62" s="20"/>
      <c r="MI62" s="20"/>
      <c r="MJ62" s="20"/>
      <c r="MK62" s="20"/>
      <c r="ML62" s="20"/>
      <c r="MM62" s="20"/>
      <c r="MN62" s="20"/>
      <c r="MO62" s="20"/>
      <c r="MP62" s="20"/>
      <c r="MQ62" s="20"/>
      <c r="MR62" s="20"/>
      <c r="MS62" s="20"/>
      <c r="MT62" s="20"/>
      <c r="MU62" s="20"/>
      <c r="MV62" s="20"/>
      <c r="MW62" s="20"/>
      <c r="MX62" s="20"/>
      <c r="MY62" s="20"/>
      <c r="MZ62" s="20"/>
      <c r="NA62" s="20"/>
      <c r="NB62" s="20"/>
      <c r="NC62" s="20"/>
      <c r="ND62" s="20"/>
      <c r="NE62" s="20"/>
      <c r="NF62" s="20"/>
      <c r="NG62" s="20"/>
      <c r="NH62" s="20"/>
      <c r="NI62" s="20"/>
      <c r="NJ62" s="20"/>
      <c r="NK62" s="20"/>
      <c r="NL62" s="20"/>
      <c r="NM62" s="20"/>
      <c r="NN62" s="20"/>
      <c r="NO62" s="20"/>
      <c r="NP62" s="20"/>
      <c r="NQ62" s="20"/>
      <c r="NR62" s="20"/>
      <c r="NS62" s="20"/>
      <c r="NT62" s="20"/>
      <c r="NU62" s="20"/>
      <c r="NV62" s="20"/>
      <c r="NW62" s="20"/>
      <c r="NX62" s="20"/>
      <c r="NY62" s="20"/>
      <c r="NZ62" s="20"/>
      <c r="OA62" s="20"/>
      <c r="OB62" s="20"/>
      <c r="OC62" s="20"/>
      <c r="OD62" s="20"/>
      <c r="OE62" s="20"/>
      <c r="OF62" s="20"/>
      <c r="OG62" s="20"/>
      <c r="OH62" s="20"/>
      <c r="OI62" s="20"/>
      <c r="OJ62" s="20"/>
      <c r="OK62" s="20"/>
      <c r="OL62" s="20"/>
      <c r="OM62" s="20"/>
      <c r="ON62" s="20"/>
      <c r="OO62" s="20"/>
      <c r="OP62" s="20"/>
      <c r="OQ62" s="20"/>
      <c r="OR62" s="20"/>
      <c r="OS62" s="20"/>
      <c r="OT62" s="20"/>
      <c r="OU62" s="20"/>
      <c r="OV62" s="20"/>
      <c r="OW62" s="20"/>
      <c r="OX62" s="20"/>
      <c r="OY62" s="20"/>
      <c r="OZ62" s="20"/>
      <c r="PA62" s="20"/>
      <c r="PB62" s="20"/>
      <c r="PC62" s="20"/>
      <c r="PD62" s="20"/>
      <c r="PE62" s="20"/>
      <c r="PF62" s="20"/>
      <c r="PG62" s="20"/>
      <c r="PH62" s="20"/>
      <c r="PI62" s="20"/>
      <c r="PJ62" s="20"/>
      <c r="PK62" s="20"/>
      <c r="PL62" s="20"/>
      <c r="PM62" s="20"/>
      <c r="PN62" s="20"/>
      <c r="PO62" s="20"/>
      <c r="PP62" s="20"/>
      <c r="PQ62" s="20"/>
      <c r="PR62" s="20"/>
      <c r="PS62" s="20"/>
      <c r="PT62" s="20"/>
      <c r="PU62" s="20"/>
      <c r="PV62" s="20"/>
      <c r="PW62" s="20"/>
      <c r="PX62" s="20"/>
      <c r="PY62" s="20"/>
      <c r="PZ62" s="20"/>
      <c r="QA62" s="20"/>
      <c r="QB62" s="20"/>
      <c r="QC62" s="20"/>
      <c r="QD62" s="20"/>
      <c r="QE62" s="20"/>
      <c r="QF62" s="20"/>
      <c r="QG62" s="20"/>
      <c r="QH62" s="20"/>
      <c r="QI62" s="20"/>
      <c r="QJ62" s="20"/>
      <c r="QK62" s="20"/>
      <c r="QL62" s="20"/>
      <c r="QM62" s="20"/>
      <c r="QN62" s="20"/>
      <c r="QO62" s="20"/>
      <c r="QP62" s="20"/>
      <c r="QQ62" s="20"/>
      <c r="QR62" s="20"/>
      <c r="QS62" s="20"/>
      <c r="QT62" s="20"/>
      <c r="QU62" s="20"/>
      <c r="QV62" s="20"/>
      <c r="QW62" s="20"/>
      <c r="QX62" s="20"/>
      <c r="QY62" s="20"/>
      <c r="QZ62" s="20"/>
      <c r="RA62" s="20"/>
      <c r="RB62" s="20"/>
      <c r="RC62" s="20"/>
      <c r="RD62" s="20"/>
      <c r="RE62" s="20"/>
      <c r="RF62" s="20"/>
      <c r="RG62" s="20"/>
      <c r="RH62" s="20"/>
      <c r="RI62" s="20"/>
      <c r="RJ62" s="20"/>
      <c r="RK62" s="20"/>
      <c r="RL62" s="20"/>
      <c r="RM62" s="20"/>
      <c r="RN62" s="20"/>
      <c r="RO62" s="20"/>
      <c r="RP62" s="20"/>
      <c r="RQ62" s="20"/>
      <c r="RR62" s="20"/>
      <c r="RS62" s="20"/>
      <c r="RT62" s="20"/>
      <c r="RU62" s="20"/>
      <c r="RV62" s="20"/>
      <c r="RW62" s="20"/>
      <c r="RX62" s="20"/>
      <c r="RY62" s="20"/>
      <c r="RZ62" s="20"/>
      <c r="SA62" s="20"/>
      <c r="SB62" s="20"/>
      <c r="SC62" s="20"/>
      <c r="SD62" s="20"/>
      <c r="SE62" s="20"/>
      <c r="SF62" s="20"/>
      <c r="SG62" s="20"/>
      <c r="SH62" s="20"/>
      <c r="SI62" s="20"/>
      <c r="SJ62" s="20"/>
      <c r="SK62" s="20"/>
      <c r="SL62" s="20"/>
      <c r="SM62" s="20"/>
      <c r="SN62" s="20"/>
      <c r="SO62" s="20"/>
      <c r="SP62" s="20"/>
      <c r="SQ62" s="20"/>
      <c r="SR62" s="20"/>
      <c r="SS62" s="20"/>
      <c r="ST62" s="20"/>
      <c r="SU62" s="20"/>
      <c r="SV62" s="20"/>
      <c r="SW62" s="20"/>
      <c r="SX62" s="20"/>
      <c r="SY62" s="20"/>
      <c r="SZ62" s="20"/>
      <c r="TA62" s="20"/>
      <c r="TB62" s="20"/>
      <c r="TC62" s="20"/>
      <c r="TD62" s="20"/>
      <c r="TE62" s="20"/>
      <c r="TF62" s="20"/>
      <c r="TG62" s="20"/>
      <c r="TH62" s="20"/>
      <c r="TI62" s="20"/>
      <c r="TJ62" s="20"/>
      <c r="TK62" s="20"/>
      <c r="TL62" s="20"/>
      <c r="TM62" s="20"/>
      <c r="TN62" s="20"/>
      <c r="TO62" s="20"/>
      <c r="TP62" s="20"/>
      <c r="TQ62" s="20"/>
      <c r="TR62" s="20"/>
      <c r="TS62" s="20"/>
      <c r="TT62" s="20"/>
      <c r="TU62" s="20"/>
      <c r="TV62" s="20"/>
      <c r="TW62" s="20"/>
      <c r="TX62" s="20"/>
      <c r="TY62" s="20"/>
      <c r="TZ62" s="20"/>
      <c r="UA62" s="20"/>
      <c r="UB62" s="20"/>
      <c r="UC62" s="20"/>
      <c r="UD62" s="20"/>
      <c r="UE62" s="20"/>
      <c r="UF62" s="20"/>
      <c r="UG62" s="20"/>
      <c r="UH62" s="20"/>
      <c r="UI62" s="20"/>
      <c r="UJ62" s="20"/>
      <c r="UK62" s="20"/>
      <c r="UL62" s="20"/>
      <c r="UM62" s="20"/>
      <c r="UN62" s="20"/>
      <c r="UO62" s="20"/>
      <c r="UP62" s="20"/>
      <c r="UQ62" s="20"/>
      <c r="UR62" s="20"/>
      <c r="US62" s="20"/>
      <c r="UT62" s="20"/>
      <c r="UU62" s="20"/>
      <c r="UV62" s="20"/>
      <c r="UW62" s="20"/>
      <c r="UX62" s="20"/>
      <c r="UY62" s="20"/>
      <c r="UZ62" s="20"/>
      <c r="VA62" s="20"/>
      <c r="VB62" s="20"/>
      <c r="VC62" s="20"/>
      <c r="VD62" s="20"/>
      <c r="VE62" s="20"/>
      <c r="VF62" s="20"/>
      <c r="VG62" s="20"/>
      <c r="VH62" s="20"/>
      <c r="VI62" s="20"/>
      <c r="VJ62" s="20"/>
      <c r="VK62" s="20"/>
      <c r="VL62" s="20"/>
      <c r="VM62" s="20"/>
      <c r="VN62" s="20"/>
      <c r="VO62" s="20"/>
      <c r="VP62" s="20"/>
      <c r="VQ62" s="20"/>
      <c r="VR62" s="20"/>
      <c r="VS62" s="20"/>
      <c r="VT62" s="20"/>
      <c r="VU62" s="20"/>
      <c r="VV62" s="20"/>
      <c r="VW62" s="20"/>
      <c r="VX62" s="20"/>
      <c r="VY62" s="20"/>
      <c r="VZ62" s="20"/>
      <c r="WA62" s="20"/>
      <c r="WB62" s="20"/>
      <c r="WC62" s="20"/>
      <c r="WD62" s="20"/>
      <c r="WE62" s="20"/>
      <c r="WF62" s="20"/>
      <c r="WG62" s="20"/>
      <c r="WH62" s="20"/>
      <c r="WI62" s="20"/>
      <c r="WJ62" s="20"/>
      <c r="WK62" s="20"/>
      <c r="WL62" s="20"/>
      <c r="WM62" s="20"/>
      <c r="WN62" s="20"/>
      <c r="WO62" s="20"/>
      <c r="WP62" s="20"/>
      <c r="WQ62" s="20"/>
      <c r="WR62" s="20"/>
      <c r="WS62" s="20"/>
      <c r="WT62" s="20"/>
      <c r="WU62" s="20"/>
      <c r="WV62" s="20"/>
      <c r="WW62" s="20"/>
      <c r="WX62" s="20"/>
      <c r="WY62" s="20"/>
      <c r="WZ62" s="20"/>
      <c r="XA62" s="20"/>
      <c r="XB62" s="20"/>
      <c r="XC62" s="20"/>
      <c r="XD62" s="20"/>
      <c r="XE62" s="20"/>
      <c r="XF62" s="20"/>
      <c r="XG62" s="20"/>
      <c r="XH62" s="20"/>
      <c r="XI62" s="20"/>
      <c r="XJ62" s="20"/>
      <c r="XK62" s="20"/>
      <c r="XL62" s="20"/>
      <c r="XM62" s="20"/>
      <c r="XN62" s="20"/>
      <c r="XO62" s="20"/>
      <c r="XP62" s="20"/>
      <c r="XQ62" s="20"/>
      <c r="XR62" s="20"/>
      <c r="XS62" s="20"/>
      <c r="XT62" s="20"/>
      <c r="XU62" s="20"/>
      <c r="XV62" s="20"/>
      <c r="XW62" s="20"/>
      <c r="XX62" s="20"/>
      <c r="XY62" s="20"/>
      <c r="XZ62" s="20"/>
      <c r="YA62" s="20"/>
      <c r="YB62" s="20"/>
      <c r="YC62" s="20"/>
      <c r="YD62" s="20"/>
      <c r="YE62" s="20"/>
      <c r="YF62" s="20"/>
      <c r="YG62" s="20"/>
      <c r="YH62" s="20"/>
      <c r="YI62" s="20"/>
      <c r="YJ62" s="20"/>
      <c r="YK62" s="20"/>
      <c r="YL62" s="20"/>
      <c r="YM62" s="20"/>
      <c r="YN62" s="20"/>
      <c r="YO62" s="20"/>
      <c r="YP62" s="20"/>
      <c r="YQ62" s="20"/>
      <c r="YR62" s="20"/>
      <c r="YS62" s="20"/>
      <c r="YT62" s="20"/>
      <c r="YU62" s="20"/>
    </row>
    <row r="63" spans="1:671" ht="19.5" customHeight="1" x14ac:dyDescent="0.25">
      <c r="A63" s="2">
        <v>55</v>
      </c>
      <c r="B63" t="s">
        <v>56</v>
      </c>
      <c r="C63" s="70" t="s">
        <v>143</v>
      </c>
      <c r="D63" s="70" t="s">
        <v>225</v>
      </c>
      <c r="E63" s="8" t="s">
        <v>51</v>
      </c>
      <c r="F63" s="8" t="s">
        <v>137</v>
      </c>
      <c r="G63" s="64">
        <v>44287</v>
      </c>
      <c r="H63" s="5" t="s">
        <v>71</v>
      </c>
      <c r="I63" s="71">
        <v>86000</v>
      </c>
      <c r="J63" s="71">
        <v>2468.1999999999998</v>
      </c>
      <c r="K63" s="71">
        <v>8812.2199999999993</v>
      </c>
      <c r="L63" s="71">
        <v>2614.4</v>
      </c>
      <c r="M63" s="71">
        <v>1465</v>
      </c>
      <c r="N63" s="52">
        <f t="shared" si="0"/>
        <v>15359.819999999998</v>
      </c>
      <c r="O63" s="52">
        <f t="shared" si="5"/>
        <v>70640.180000000008</v>
      </c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  <c r="IU63" s="20"/>
      <c r="IV63" s="20"/>
      <c r="IW63" s="20"/>
      <c r="IX63" s="20"/>
      <c r="IY63" s="20"/>
      <c r="IZ63" s="20"/>
      <c r="JA63" s="20"/>
      <c r="JB63" s="20"/>
      <c r="JC63" s="20"/>
      <c r="JD63" s="20"/>
      <c r="JE63" s="20"/>
      <c r="JF63" s="20"/>
      <c r="JG63" s="20"/>
      <c r="JH63" s="20"/>
      <c r="JI63" s="20"/>
      <c r="JJ63" s="20"/>
      <c r="JK63" s="20"/>
      <c r="JL63" s="20"/>
      <c r="JM63" s="20"/>
      <c r="JN63" s="20"/>
      <c r="JO63" s="20"/>
      <c r="JP63" s="20"/>
      <c r="JQ63" s="20"/>
      <c r="JR63" s="20"/>
      <c r="JS63" s="20"/>
      <c r="JT63" s="20"/>
      <c r="JU63" s="20"/>
      <c r="JV63" s="20"/>
      <c r="JW63" s="20"/>
      <c r="JX63" s="20"/>
      <c r="JY63" s="20"/>
      <c r="JZ63" s="20"/>
      <c r="KA63" s="20"/>
      <c r="KB63" s="20"/>
      <c r="KC63" s="20"/>
      <c r="KD63" s="20"/>
      <c r="KE63" s="20"/>
      <c r="KF63" s="20"/>
      <c r="KG63" s="20"/>
      <c r="KH63" s="20"/>
      <c r="KI63" s="20"/>
      <c r="KJ63" s="20"/>
      <c r="KK63" s="20"/>
      <c r="KL63" s="20"/>
      <c r="KM63" s="20"/>
      <c r="KN63" s="20"/>
      <c r="KO63" s="20"/>
      <c r="KP63" s="20"/>
      <c r="KQ63" s="20"/>
      <c r="KR63" s="20"/>
      <c r="KS63" s="20"/>
      <c r="KT63" s="20"/>
      <c r="KU63" s="20"/>
      <c r="KV63" s="20"/>
      <c r="KW63" s="20"/>
      <c r="KX63" s="20"/>
      <c r="KY63" s="20"/>
      <c r="KZ63" s="20"/>
      <c r="LA63" s="20"/>
      <c r="LB63" s="20"/>
      <c r="LC63" s="20"/>
      <c r="LD63" s="20"/>
      <c r="LE63" s="20"/>
      <c r="LF63" s="20"/>
      <c r="LG63" s="20"/>
      <c r="LH63" s="20"/>
      <c r="LI63" s="20"/>
      <c r="LJ63" s="20"/>
      <c r="LK63" s="20"/>
      <c r="LL63" s="20"/>
      <c r="LM63" s="20"/>
      <c r="LN63" s="20"/>
      <c r="LO63" s="20"/>
      <c r="LP63" s="20"/>
      <c r="LQ63" s="20"/>
      <c r="LR63" s="20"/>
      <c r="LS63" s="20"/>
      <c r="LT63" s="20"/>
      <c r="LU63" s="20"/>
      <c r="LV63" s="20"/>
      <c r="LW63" s="20"/>
      <c r="LX63" s="20"/>
      <c r="LY63" s="20"/>
      <c r="LZ63" s="20"/>
      <c r="MA63" s="20"/>
      <c r="MB63" s="20"/>
      <c r="MC63" s="20"/>
      <c r="MD63" s="20"/>
      <c r="ME63" s="20"/>
      <c r="MF63" s="20"/>
      <c r="MG63" s="20"/>
      <c r="MH63" s="20"/>
      <c r="MI63" s="20"/>
      <c r="MJ63" s="20"/>
      <c r="MK63" s="20"/>
      <c r="ML63" s="20"/>
      <c r="MM63" s="20"/>
      <c r="MN63" s="20"/>
      <c r="MO63" s="20"/>
      <c r="MP63" s="20"/>
      <c r="MQ63" s="20"/>
      <c r="MR63" s="20"/>
      <c r="MS63" s="20"/>
      <c r="MT63" s="20"/>
      <c r="MU63" s="20"/>
      <c r="MV63" s="20"/>
      <c r="MW63" s="20"/>
      <c r="MX63" s="20"/>
      <c r="MY63" s="20"/>
      <c r="MZ63" s="20"/>
      <c r="NA63" s="20"/>
      <c r="NB63" s="20"/>
      <c r="NC63" s="20"/>
      <c r="ND63" s="20"/>
      <c r="NE63" s="20"/>
      <c r="NF63" s="20"/>
      <c r="NG63" s="20"/>
      <c r="NH63" s="20"/>
      <c r="NI63" s="20"/>
      <c r="NJ63" s="20"/>
      <c r="NK63" s="20"/>
      <c r="NL63" s="20"/>
      <c r="NM63" s="20"/>
      <c r="NN63" s="20"/>
      <c r="NO63" s="20"/>
      <c r="NP63" s="20"/>
      <c r="NQ63" s="20"/>
      <c r="NR63" s="20"/>
      <c r="NS63" s="20"/>
      <c r="NT63" s="20"/>
      <c r="NU63" s="20"/>
      <c r="NV63" s="20"/>
      <c r="NW63" s="20"/>
      <c r="NX63" s="20"/>
      <c r="NY63" s="20"/>
      <c r="NZ63" s="20"/>
      <c r="OA63" s="20"/>
      <c r="OB63" s="20"/>
      <c r="OC63" s="20"/>
      <c r="OD63" s="20"/>
      <c r="OE63" s="20"/>
      <c r="OF63" s="20"/>
      <c r="OG63" s="20"/>
      <c r="OH63" s="20"/>
      <c r="OI63" s="20"/>
      <c r="OJ63" s="20"/>
      <c r="OK63" s="20"/>
      <c r="OL63" s="20"/>
      <c r="OM63" s="20"/>
      <c r="ON63" s="20"/>
      <c r="OO63" s="20"/>
      <c r="OP63" s="20"/>
      <c r="OQ63" s="20"/>
      <c r="OR63" s="20"/>
      <c r="OS63" s="20"/>
      <c r="OT63" s="20"/>
      <c r="OU63" s="20"/>
      <c r="OV63" s="20"/>
      <c r="OW63" s="20"/>
      <c r="OX63" s="20"/>
      <c r="OY63" s="20"/>
      <c r="OZ63" s="20"/>
      <c r="PA63" s="20"/>
      <c r="PB63" s="20"/>
      <c r="PC63" s="20"/>
      <c r="PD63" s="20"/>
      <c r="PE63" s="20"/>
      <c r="PF63" s="20"/>
      <c r="PG63" s="20"/>
      <c r="PH63" s="20"/>
      <c r="PI63" s="20"/>
      <c r="PJ63" s="20"/>
      <c r="PK63" s="20"/>
      <c r="PL63" s="20"/>
      <c r="PM63" s="20"/>
      <c r="PN63" s="20"/>
      <c r="PO63" s="20"/>
      <c r="PP63" s="20"/>
      <c r="PQ63" s="20"/>
      <c r="PR63" s="20"/>
      <c r="PS63" s="20"/>
      <c r="PT63" s="20"/>
      <c r="PU63" s="20"/>
      <c r="PV63" s="20"/>
      <c r="PW63" s="20"/>
      <c r="PX63" s="20"/>
      <c r="PY63" s="20"/>
      <c r="PZ63" s="20"/>
      <c r="QA63" s="20"/>
      <c r="QB63" s="20"/>
      <c r="QC63" s="20"/>
      <c r="QD63" s="20"/>
      <c r="QE63" s="20"/>
      <c r="QF63" s="20"/>
      <c r="QG63" s="20"/>
      <c r="QH63" s="20"/>
      <c r="QI63" s="20"/>
      <c r="QJ63" s="20"/>
      <c r="QK63" s="20"/>
      <c r="QL63" s="20"/>
      <c r="QM63" s="20"/>
      <c r="QN63" s="20"/>
      <c r="QO63" s="20"/>
      <c r="QP63" s="20"/>
      <c r="QQ63" s="20"/>
      <c r="QR63" s="20"/>
      <c r="QS63" s="20"/>
      <c r="QT63" s="20"/>
      <c r="QU63" s="20"/>
      <c r="QV63" s="20"/>
      <c r="QW63" s="20"/>
      <c r="QX63" s="20"/>
      <c r="QY63" s="20"/>
      <c r="QZ63" s="20"/>
      <c r="RA63" s="20"/>
      <c r="RB63" s="20"/>
      <c r="RC63" s="20"/>
      <c r="RD63" s="20"/>
      <c r="RE63" s="20"/>
      <c r="RF63" s="20"/>
      <c r="RG63" s="20"/>
      <c r="RH63" s="20"/>
      <c r="RI63" s="20"/>
      <c r="RJ63" s="20"/>
      <c r="RK63" s="20"/>
      <c r="RL63" s="20"/>
      <c r="RM63" s="20"/>
      <c r="RN63" s="20"/>
      <c r="RO63" s="20"/>
      <c r="RP63" s="20"/>
      <c r="RQ63" s="20"/>
      <c r="RR63" s="20"/>
      <c r="RS63" s="20"/>
      <c r="RT63" s="20"/>
      <c r="RU63" s="20"/>
      <c r="RV63" s="20"/>
      <c r="RW63" s="20"/>
      <c r="RX63" s="20"/>
      <c r="RY63" s="20"/>
      <c r="RZ63" s="20"/>
      <c r="SA63" s="20"/>
      <c r="SB63" s="20"/>
      <c r="SC63" s="20"/>
      <c r="SD63" s="20"/>
      <c r="SE63" s="20"/>
      <c r="SF63" s="20"/>
      <c r="SG63" s="20"/>
      <c r="SH63" s="20"/>
      <c r="SI63" s="20"/>
      <c r="SJ63" s="20"/>
      <c r="SK63" s="20"/>
      <c r="SL63" s="20"/>
      <c r="SM63" s="20"/>
      <c r="SN63" s="20"/>
      <c r="SO63" s="20"/>
      <c r="SP63" s="20"/>
      <c r="SQ63" s="20"/>
      <c r="SR63" s="20"/>
      <c r="SS63" s="20"/>
      <c r="ST63" s="20"/>
      <c r="SU63" s="20"/>
      <c r="SV63" s="20"/>
      <c r="SW63" s="20"/>
      <c r="SX63" s="20"/>
      <c r="SY63" s="20"/>
      <c r="SZ63" s="20"/>
      <c r="TA63" s="20"/>
      <c r="TB63" s="20"/>
      <c r="TC63" s="20"/>
      <c r="TD63" s="20"/>
      <c r="TE63" s="20"/>
      <c r="TF63" s="20"/>
      <c r="TG63" s="20"/>
      <c r="TH63" s="20"/>
      <c r="TI63" s="20"/>
      <c r="TJ63" s="20"/>
      <c r="TK63" s="20"/>
      <c r="TL63" s="20"/>
      <c r="TM63" s="20"/>
      <c r="TN63" s="20"/>
      <c r="TO63" s="20"/>
      <c r="TP63" s="20"/>
      <c r="TQ63" s="20"/>
      <c r="TR63" s="20"/>
      <c r="TS63" s="20"/>
      <c r="TT63" s="20"/>
      <c r="TU63" s="20"/>
      <c r="TV63" s="20"/>
      <c r="TW63" s="20"/>
      <c r="TX63" s="20"/>
      <c r="TY63" s="20"/>
      <c r="TZ63" s="20"/>
      <c r="UA63" s="20"/>
      <c r="UB63" s="20"/>
      <c r="UC63" s="20"/>
      <c r="UD63" s="20"/>
      <c r="UE63" s="20"/>
      <c r="UF63" s="20"/>
      <c r="UG63" s="20"/>
      <c r="UH63" s="20"/>
      <c r="UI63" s="20"/>
      <c r="UJ63" s="20"/>
      <c r="UK63" s="20"/>
      <c r="UL63" s="20"/>
      <c r="UM63" s="20"/>
      <c r="UN63" s="20"/>
      <c r="UO63" s="20"/>
      <c r="UP63" s="20"/>
      <c r="UQ63" s="20"/>
      <c r="UR63" s="20"/>
      <c r="US63" s="20"/>
      <c r="UT63" s="20"/>
      <c r="UU63" s="20"/>
      <c r="UV63" s="20"/>
      <c r="UW63" s="20"/>
      <c r="UX63" s="20"/>
      <c r="UY63" s="20"/>
      <c r="UZ63" s="20"/>
      <c r="VA63" s="20"/>
      <c r="VB63" s="20"/>
      <c r="VC63" s="20"/>
      <c r="VD63" s="20"/>
      <c r="VE63" s="20"/>
      <c r="VF63" s="20"/>
      <c r="VG63" s="20"/>
      <c r="VH63" s="20"/>
      <c r="VI63" s="20"/>
      <c r="VJ63" s="20"/>
      <c r="VK63" s="20"/>
      <c r="VL63" s="20"/>
      <c r="VM63" s="20"/>
      <c r="VN63" s="20"/>
      <c r="VO63" s="20"/>
      <c r="VP63" s="20"/>
      <c r="VQ63" s="20"/>
      <c r="VR63" s="20"/>
      <c r="VS63" s="20"/>
      <c r="VT63" s="20"/>
      <c r="VU63" s="20"/>
      <c r="VV63" s="20"/>
      <c r="VW63" s="20"/>
      <c r="VX63" s="20"/>
      <c r="VY63" s="20"/>
      <c r="VZ63" s="20"/>
      <c r="WA63" s="20"/>
      <c r="WB63" s="20"/>
      <c r="WC63" s="20"/>
      <c r="WD63" s="20"/>
      <c r="WE63" s="20"/>
      <c r="WF63" s="20"/>
      <c r="WG63" s="20"/>
      <c r="WH63" s="20"/>
      <c r="WI63" s="20"/>
      <c r="WJ63" s="20"/>
      <c r="WK63" s="20"/>
      <c r="WL63" s="20"/>
      <c r="WM63" s="20"/>
      <c r="WN63" s="20"/>
      <c r="WO63" s="20"/>
      <c r="WP63" s="20"/>
      <c r="WQ63" s="20"/>
      <c r="WR63" s="20"/>
      <c r="WS63" s="20"/>
      <c r="WT63" s="20"/>
      <c r="WU63" s="20"/>
      <c r="WV63" s="20"/>
      <c r="WW63" s="20"/>
      <c r="WX63" s="20"/>
      <c r="WY63" s="20"/>
      <c r="WZ63" s="20"/>
      <c r="XA63" s="20"/>
      <c r="XB63" s="20"/>
      <c r="XC63" s="20"/>
      <c r="XD63" s="20"/>
      <c r="XE63" s="20"/>
      <c r="XF63" s="20"/>
      <c r="XG63" s="20"/>
      <c r="XH63" s="20"/>
      <c r="XI63" s="20"/>
      <c r="XJ63" s="20"/>
      <c r="XK63" s="20"/>
      <c r="XL63" s="20"/>
      <c r="XM63" s="20"/>
      <c r="XN63" s="20"/>
      <c r="XO63" s="20"/>
      <c r="XP63" s="20"/>
      <c r="XQ63" s="20"/>
      <c r="XR63" s="20"/>
      <c r="XS63" s="20"/>
      <c r="XT63" s="20"/>
      <c r="XU63" s="20"/>
      <c r="XV63" s="20"/>
      <c r="XW63" s="20"/>
      <c r="XX63" s="20"/>
      <c r="XY63" s="20"/>
      <c r="XZ63" s="20"/>
      <c r="YA63" s="20"/>
      <c r="YB63" s="20"/>
      <c r="YC63" s="20"/>
      <c r="YD63" s="20"/>
      <c r="YE63" s="20"/>
      <c r="YF63" s="20"/>
      <c r="YG63" s="20"/>
      <c r="YH63" s="20"/>
      <c r="YI63" s="20"/>
      <c r="YJ63" s="20"/>
      <c r="YK63" s="20"/>
      <c r="YL63" s="20"/>
      <c r="YM63" s="20"/>
      <c r="YN63" s="20"/>
      <c r="YO63" s="20"/>
      <c r="YP63" s="20"/>
      <c r="YQ63" s="20"/>
      <c r="YR63" s="20"/>
      <c r="YS63" s="20"/>
      <c r="YT63" s="20"/>
      <c r="YU63" s="20"/>
    </row>
    <row r="64" spans="1:671" x14ac:dyDescent="0.25">
      <c r="A64" s="2">
        <v>56</v>
      </c>
      <c r="B64" t="s">
        <v>121</v>
      </c>
      <c r="C64" s="70" t="s">
        <v>143</v>
      </c>
      <c r="D64" s="70" t="s">
        <v>127</v>
      </c>
      <c r="E64" s="8" t="s">
        <v>51</v>
      </c>
      <c r="F64" s="8" t="s">
        <v>137</v>
      </c>
      <c r="G64" s="64">
        <v>44682</v>
      </c>
      <c r="H64" s="5" t="s">
        <v>71</v>
      </c>
      <c r="I64" s="71">
        <v>76000</v>
      </c>
      <c r="J64" s="71">
        <v>2181.1999999999998</v>
      </c>
      <c r="K64" s="71">
        <v>6497.56</v>
      </c>
      <c r="L64" s="71">
        <v>2310.4</v>
      </c>
      <c r="M64" s="71">
        <v>1695</v>
      </c>
      <c r="N64" s="52">
        <f t="shared" si="0"/>
        <v>12684.16</v>
      </c>
      <c r="O64" s="52">
        <f t="shared" si="5"/>
        <v>63315.839999999997</v>
      </c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</row>
    <row r="65" spans="1:671" x14ac:dyDescent="0.25">
      <c r="A65" s="2">
        <v>57</v>
      </c>
      <c r="B65" t="s">
        <v>124</v>
      </c>
      <c r="C65" s="70" t="s">
        <v>188</v>
      </c>
      <c r="D65" s="70" t="s">
        <v>167</v>
      </c>
      <c r="E65" s="8" t="s">
        <v>50</v>
      </c>
      <c r="F65" s="8" t="s">
        <v>137</v>
      </c>
      <c r="G65" s="64">
        <v>44197</v>
      </c>
      <c r="H65" s="32" t="s">
        <v>71</v>
      </c>
      <c r="I65" s="71">
        <v>65000</v>
      </c>
      <c r="J65" s="71">
        <v>1865.5</v>
      </c>
      <c r="K65" s="71">
        <v>4427.58</v>
      </c>
      <c r="L65" s="71">
        <v>1976</v>
      </c>
      <c r="M65" s="71">
        <v>25</v>
      </c>
      <c r="N65" s="52">
        <f t="shared" si="0"/>
        <v>8294.08</v>
      </c>
      <c r="O65" s="52">
        <f t="shared" ref="O65" si="7">I65-N65</f>
        <v>56705.919999999998</v>
      </c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</row>
    <row r="66" spans="1:671" x14ac:dyDescent="0.25">
      <c r="A66" s="2">
        <v>58</v>
      </c>
      <c r="B66" t="s">
        <v>125</v>
      </c>
      <c r="C66" s="70" t="s">
        <v>189</v>
      </c>
      <c r="D66" s="70" t="s">
        <v>166</v>
      </c>
      <c r="E66" s="8" t="s">
        <v>51</v>
      </c>
      <c r="F66" s="8" t="s">
        <v>137</v>
      </c>
      <c r="G66" s="64">
        <v>44652</v>
      </c>
      <c r="H66" s="32" t="s">
        <v>71</v>
      </c>
      <c r="I66" s="52">
        <v>65000</v>
      </c>
      <c r="J66" s="55">
        <v>1865.5</v>
      </c>
      <c r="K66" s="52">
        <v>4427.58</v>
      </c>
      <c r="L66" s="52">
        <v>1976</v>
      </c>
      <c r="M66" s="52">
        <v>25</v>
      </c>
      <c r="N66" s="52">
        <f t="shared" si="0"/>
        <v>8294.08</v>
      </c>
      <c r="O66" s="52">
        <f t="shared" ref="O66:O67" si="8">I66-N66</f>
        <v>56705.919999999998</v>
      </c>
      <c r="P66" s="17"/>
      <c r="Q66" s="17"/>
      <c r="R66" s="17"/>
      <c r="S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</row>
    <row r="67" spans="1:671" x14ac:dyDescent="0.25">
      <c r="A67" s="2">
        <v>59</v>
      </c>
      <c r="B67" t="s">
        <v>31</v>
      </c>
      <c r="C67" s="70" t="s">
        <v>189</v>
      </c>
      <c r="D67" s="70" t="s">
        <v>168</v>
      </c>
      <c r="E67" s="3" t="s">
        <v>50</v>
      </c>
      <c r="F67" s="3" t="s">
        <v>137</v>
      </c>
      <c r="G67" s="63">
        <v>44197</v>
      </c>
      <c r="H67" s="5" t="s">
        <v>71</v>
      </c>
      <c r="I67" s="52">
        <v>66000</v>
      </c>
      <c r="J67" s="52">
        <v>1894.2</v>
      </c>
      <c r="K67" s="52">
        <v>4615.76</v>
      </c>
      <c r="L67" s="52">
        <v>2006.4</v>
      </c>
      <c r="M67" s="52">
        <v>25</v>
      </c>
      <c r="N67" s="52">
        <f t="shared" si="0"/>
        <v>8541.36</v>
      </c>
      <c r="O67" s="52">
        <f t="shared" si="8"/>
        <v>57458.64</v>
      </c>
      <c r="P67" s="17"/>
      <c r="Q67" s="17"/>
      <c r="R67" s="17"/>
      <c r="S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</row>
    <row r="68" spans="1:671" x14ac:dyDescent="0.25">
      <c r="A68" s="2">
        <v>60</v>
      </c>
      <c r="B68" t="s">
        <v>35</v>
      </c>
      <c r="C68" s="70" t="s">
        <v>189</v>
      </c>
      <c r="D68" s="70" t="s">
        <v>166</v>
      </c>
      <c r="E68" s="3" t="s">
        <v>50</v>
      </c>
      <c r="F68" s="3" t="s">
        <v>137</v>
      </c>
      <c r="G68" s="63">
        <v>44197</v>
      </c>
      <c r="H68" s="5" t="s">
        <v>71</v>
      </c>
      <c r="I68" s="52">
        <v>57000</v>
      </c>
      <c r="J68" s="52">
        <v>1635.9</v>
      </c>
      <c r="K68" s="52">
        <v>2922.14</v>
      </c>
      <c r="L68" s="52">
        <v>1732.8</v>
      </c>
      <c r="M68" s="52">
        <v>275</v>
      </c>
      <c r="N68" s="52">
        <f t="shared" si="0"/>
        <v>6565.84</v>
      </c>
      <c r="O68" s="52">
        <f t="shared" si="5"/>
        <v>50434.16</v>
      </c>
      <c r="P68" s="17"/>
      <c r="Q68" s="17"/>
      <c r="R68" s="17"/>
      <c r="S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</row>
    <row r="69" spans="1:671" x14ac:dyDescent="0.25">
      <c r="A69" s="2">
        <v>61</v>
      </c>
      <c r="B69" t="s">
        <v>32</v>
      </c>
      <c r="C69" s="70" t="s">
        <v>189</v>
      </c>
      <c r="D69" s="70" t="s">
        <v>169</v>
      </c>
      <c r="E69" s="3" t="s">
        <v>51</v>
      </c>
      <c r="F69" s="3" t="s">
        <v>137</v>
      </c>
      <c r="G69" s="63">
        <v>44197</v>
      </c>
      <c r="H69" s="5" t="s">
        <v>71</v>
      </c>
      <c r="I69" s="71">
        <v>57000</v>
      </c>
      <c r="J69" s="71">
        <v>1635.9</v>
      </c>
      <c r="K69" s="52">
        <v>2584.63</v>
      </c>
      <c r="L69" s="71">
        <v>1732.8</v>
      </c>
      <c r="M69" s="52">
        <v>1740.46</v>
      </c>
      <c r="N69" s="52">
        <f t="shared" si="0"/>
        <v>7693.7900000000009</v>
      </c>
      <c r="O69" s="52">
        <f t="shared" si="5"/>
        <v>49306.21</v>
      </c>
      <c r="P69" s="17"/>
      <c r="Q69" s="17"/>
      <c r="R69" s="17"/>
      <c r="S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</row>
    <row r="70" spans="1:671" x14ac:dyDescent="0.25">
      <c r="A70" s="2">
        <v>62</v>
      </c>
      <c r="B70" t="s">
        <v>34</v>
      </c>
      <c r="C70" s="70" t="s">
        <v>189</v>
      </c>
      <c r="D70" s="70" t="s">
        <v>169</v>
      </c>
      <c r="E70" s="3" t="s">
        <v>50</v>
      </c>
      <c r="F70" s="3" t="s">
        <v>137</v>
      </c>
      <c r="G70" s="63">
        <v>44197</v>
      </c>
      <c r="H70" s="5" t="s">
        <v>71</v>
      </c>
      <c r="I70" s="71">
        <v>57000</v>
      </c>
      <c r="J70" s="71">
        <v>1635.9</v>
      </c>
      <c r="K70" s="52">
        <v>2327.31</v>
      </c>
      <c r="L70" s="52">
        <v>1732.8</v>
      </c>
      <c r="M70" s="52">
        <v>3705.92</v>
      </c>
      <c r="N70" s="52">
        <f t="shared" si="0"/>
        <v>9401.93</v>
      </c>
      <c r="O70" s="52">
        <f t="shared" ref="O70:O92" si="9">I70-N70</f>
        <v>47598.07</v>
      </c>
      <c r="P70" s="17"/>
      <c r="Q70" s="17"/>
      <c r="R70" s="17"/>
      <c r="S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</row>
    <row r="71" spans="1:671" x14ac:dyDescent="0.25">
      <c r="A71" s="2">
        <v>63</v>
      </c>
      <c r="B71" t="s">
        <v>123</v>
      </c>
      <c r="C71" s="70" t="s">
        <v>189</v>
      </c>
      <c r="D71" s="70" t="s">
        <v>166</v>
      </c>
      <c r="E71" s="8" t="s">
        <v>51</v>
      </c>
      <c r="F71" s="8" t="s">
        <v>137</v>
      </c>
      <c r="G71" s="64">
        <v>44682</v>
      </c>
      <c r="H71" s="5" t="s">
        <v>71</v>
      </c>
      <c r="I71" s="52">
        <v>60000</v>
      </c>
      <c r="J71" s="41">
        <v>1722</v>
      </c>
      <c r="K71" s="53">
        <v>3486.68</v>
      </c>
      <c r="L71" s="53">
        <v>1824</v>
      </c>
      <c r="M71" s="52">
        <v>175</v>
      </c>
      <c r="N71" s="52">
        <f t="shared" si="0"/>
        <v>7207.68</v>
      </c>
      <c r="O71" s="52">
        <f t="shared" si="9"/>
        <v>52792.32</v>
      </c>
      <c r="P71" s="17"/>
      <c r="Q71" s="17"/>
      <c r="R71" s="17"/>
      <c r="S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</row>
    <row r="72" spans="1:671" ht="18" customHeight="1" x14ac:dyDescent="0.25">
      <c r="A72" s="2">
        <v>64</v>
      </c>
      <c r="B72" t="s">
        <v>83</v>
      </c>
      <c r="C72" s="70" t="s">
        <v>45</v>
      </c>
      <c r="D72" s="70" t="s">
        <v>153</v>
      </c>
      <c r="E72" s="3" t="s">
        <v>51</v>
      </c>
      <c r="F72" s="3" t="s">
        <v>137</v>
      </c>
      <c r="G72" s="63">
        <v>44197</v>
      </c>
      <c r="H72" s="5" t="s">
        <v>71</v>
      </c>
      <c r="I72" s="71">
        <v>57000</v>
      </c>
      <c r="J72" s="71">
        <v>1635.9</v>
      </c>
      <c r="K72" s="71">
        <v>2922.14</v>
      </c>
      <c r="L72" s="71">
        <v>1732.8</v>
      </c>
      <c r="M72" s="71">
        <v>25</v>
      </c>
      <c r="N72" s="52">
        <f t="shared" si="0"/>
        <v>6315.84</v>
      </c>
      <c r="O72" s="52">
        <f t="shared" ref="O72:O76" si="10">I72-N72</f>
        <v>50684.160000000003</v>
      </c>
      <c r="P72" s="17"/>
      <c r="Q72" s="17"/>
      <c r="R72" s="17"/>
      <c r="S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ID72" s="20"/>
      <c r="IE72" s="20"/>
    </row>
    <row r="73" spans="1:671" s="17" customFormat="1" x14ac:dyDescent="0.25">
      <c r="A73" s="2">
        <v>65</v>
      </c>
      <c r="B73" t="s">
        <v>84</v>
      </c>
      <c r="C73" s="70" t="s">
        <v>45</v>
      </c>
      <c r="D73" s="70" t="s">
        <v>171</v>
      </c>
      <c r="E73" s="3" t="s">
        <v>50</v>
      </c>
      <c r="F73" s="3" t="s">
        <v>137</v>
      </c>
      <c r="G73" s="63">
        <v>44562</v>
      </c>
      <c r="H73" s="5" t="s">
        <v>71</v>
      </c>
      <c r="I73" s="71">
        <v>45000</v>
      </c>
      <c r="J73" s="71">
        <v>1291.5</v>
      </c>
      <c r="K73" s="71">
        <v>1148.33</v>
      </c>
      <c r="L73" s="71">
        <v>1368</v>
      </c>
      <c r="M73" s="52">
        <v>175</v>
      </c>
      <c r="N73" s="52">
        <f t="shared" si="0"/>
        <v>3982.83</v>
      </c>
      <c r="O73" s="52">
        <f t="shared" si="10"/>
        <v>41017.17</v>
      </c>
      <c r="P73"/>
      <c r="Q73"/>
      <c r="R73"/>
      <c r="S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</row>
    <row r="74" spans="1:671" s="17" customFormat="1" ht="15.75" customHeight="1" x14ac:dyDescent="0.25">
      <c r="A74" s="2">
        <v>66</v>
      </c>
      <c r="B74" t="s">
        <v>122</v>
      </c>
      <c r="C74" s="70" t="s">
        <v>45</v>
      </c>
      <c r="D74" s="70" t="s">
        <v>218</v>
      </c>
      <c r="E74" s="3" t="s">
        <v>50</v>
      </c>
      <c r="F74" s="3" t="s">
        <v>137</v>
      </c>
      <c r="G74" s="63">
        <v>44682</v>
      </c>
      <c r="H74" s="5" t="s">
        <v>71</v>
      </c>
      <c r="I74" s="71">
        <v>55000</v>
      </c>
      <c r="J74" s="71">
        <v>1578.5</v>
      </c>
      <c r="K74" s="71">
        <v>2559.6799999999998</v>
      </c>
      <c r="L74" s="71">
        <v>1672</v>
      </c>
      <c r="M74" s="52">
        <v>175</v>
      </c>
      <c r="N74" s="52">
        <f t="shared" si="0"/>
        <v>5985.18</v>
      </c>
      <c r="O74" s="52">
        <f t="shared" si="10"/>
        <v>49014.82</v>
      </c>
      <c r="P74"/>
      <c r="Q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 s="20"/>
      <c r="IE74" s="20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</row>
    <row r="75" spans="1:671" x14ac:dyDescent="0.25">
      <c r="A75" s="2">
        <v>67</v>
      </c>
      <c r="B75" t="s">
        <v>80</v>
      </c>
      <c r="C75" s="70" t="s">
        <v>187</v>
      </c>
      <c r="D75" s="70" t="s">
        <v>153</v>
      </c>
      <c r="E75" s="8" t="s">
        <v>50</v>
      </c>
      <c r="F75" s="8" t="s">
        <v>137</v>
      </c>
      <c r="G75" s="64">
        <v>44197</v>
      </c>
      <c r="H75" s="5" t="s">
        <v>71</v>
      </c>
      <c r="I75" s="71">
        <v>57000</v>
      </c>
      <c r="J75" s="71">
        <v>1635.9</v>
      </c>
      <c r="K75" s="52">
        <v>2584.63</v>
      </c>
      <c r="L75" s="52">
        <v>1732.8</v>
      </c>
      <c r="M75" s="52">
        <v>1890.46</v>
      </c>
      <c r="N75" s="52">
        <f t="shared" ref="N75:N101" si="11">J75+K75+L75+M75</f>
        <v>7843.7900000000009</v>
      </c>
      <c r="O75" s="52">
        <f t="shared" si="10"/>
        <v>49156.21</v>
      </c>
      <c r="P75" s="17"/>
      <c r="Q75" s="17"/>
      <c r="R75" s="17"/>
      <c r="S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</row>
    <row r="76" spans="1:671" s="17" customFormat="1" ht="15.75" customHeight="1" x14ac:dyDescent="0.25">
      <c r="A76" s="2">
        <v>68</v>
      </c>
      <c r="B76" t="s">
        <v>33</v>
      </c>
      <c r="C76" s="70" t="s">
        <v>45</v>
      </c>
      <c r="D76" s="70" t="s">
        <v>170</v>
      </c>
      <c r="E76" s="3" t="s">
        <v>51</v>
      </c>
      <c r="F76" s="3" t="s">
        <v>137</v>
      </c>
      <c r="G76" s="63">
        <v>44197</v>
      </c>
      <c r="H76" s="5" t="s">
        <v>71</v>
      </c>
      <c r="I76" s="52">
        <v>86000</v>
      </c>
      <c r="J76" s="52">
        <v>2468.1999999999998</v>
      </c>
      <c r="K76" s="52">
        <v>8812.2199999999993</v>
      </c>
      <c r="L76" s="52">
        <v>2614.4</v>
      </c>
      <c r="M76" s="52">
        <v>25</v>
      </c>
      <c r="N76" s="52">
        <f t="shared" si="11"/>
        <v>13919.819999999998</v>
      </c>
      <c r="O76" s="52">
        <f t="shared" si="10"/>
        <v>72080.180000000008</v>
      </c>
      <c r="ID76" s="28"/>
      <c r="IE76" s="28"/>
    </row>
    <row r="77" spans="1:671" s="17" customFormat="1" ht="15.75" customHeight="1" x14ac:dyDescent="0.25">
      <c r="A77" s="2">
        <v>69</v>
      </c>
      <c r="B77" t="s">
        <v>85</v>
      </c>
      <c r="C77" s="70" t="s">
        <v>45</v>
      </c>
      <c r="D77" s="70" t="s">
        <v>171</v>
      </c>
      <c r="E77" s="3" t="s">
        <v>50</v>
      </c>
      <c r="F77" s="3" t="s">
        <v>137</v>
      </c>
      <c r="G77" s="63">
        <v>44866</v>
      </c>
      <c r="H77" s="5" t="s">
        <v>71</v>
      </c>
      <c r="I77" s="71">
        <v>45000</v>
      </c>
      <c r="J77" s="71">
        <v>1291.5</v>
      </c>
      <c r="K77" s="52">
        <v>891.01</v>
      </c>
      <c r="L77" s="71">
        <v>1368</v>
      </c>
      <c r="M77" s="52">
        <v>1890.46</v>
      </c>
      <c r="N77" s="52">
        <f t="shared" si="11"/>
        <v>5440.97</v>
      </c>
      <c r="O77" s="74">
        <f t="shared" ref="O77" si="12">I77-N77</f>
        <v>39559.03</v>
      </c>
      <c r="ID77" s="28"/>
      <c r="IE77" s="28"/>
    </row>
    <row r="78" spans="1:671" s="17" customFormat="1" ht="15.75" customHeight="1" x14ac:dyDescent="0.25">
      <c r="A78" s="2">
        <v>70</v>
      </c>
      <c r="B78" t="s">
        <v>163</v>
      </c>
      <c r="C78" s="70" t="s">
        <v>129</v>
      </c>
      <c r="D78" s="70" t="s">
        <v>219</v>
      </c>
      <c r="E78" s="8" t="s">
        <v>51</v>
      </c>
      <c r="F78" s="8" t="s">
        <v>137</v>
      </c>
      <c r="G78" s="64">
        <v>44593</v>
      </c>
      <c r="H78" s="36" t="s">
        <v>71</v>
      </c>
      <c r="I78" s="71">
        <v>165000</v>
      </c>
      <c r="J78" s="71">
        <v>4735.5</v>
      </c>
      <c r="K78" s="52">
        <v>27394.99</v>
      </c>
      <c r="L78" s="71">
        <v>5016</v>
      </c>
      <c r="M78" s="52">
        <v>25</v>
      </c>
      <c r="N78" s="52">
        <f t="shared" si="11"/>
        <v>37171.490000000005</v>
      </c>
      <c r="O78" s="52">
        <f>I78-N78</f>
        <v>127828.51</v>
      </c>
      <c r="P78"/>
      <c r="Q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 s="20"/>
      <c r="IE78" s="20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</row>
    <row r="79" spans="1:671" ht="18" customHeight="1" x14ac:dyDescent="0.25">
      <c r="A79" s="2">
        <v>71</v>
      </c>
      <c r="B79" t="s">
        <v>87</v>
      </c>
      <c r="C79" s="70" t="s">
        <v>30</v>
      </c>
      <c r="D79" s="70" t="s">
        <v>195</v>
      </c>
      <c r="E79" s="23" t="s">
        <v>51</v>
      </c>
      <c r="F79" s="23" t="s">
        <v>137</v>
      </c>
      <c r="G79" s="65">
        <v>44593</v>
      </c>
      <c r="H79" s="5" t="s">
        <v>71</v>
      </c>
      <c r="I79" s="71">
        <v>70000</v>
      </c>
      <c r="J79" s="71">
        <v>2009</v>
      </c>
      <c r="K79" s="71">
        <v>5368.48</v>
      </c>
      <c r="L79" s="71">
        <v>2128</v>
      </c>
      <c r="M79" s="71">
        <v>1525</v>
      </c>
      <c r="N79" s="52">
        <f t="shared" si="11"/>
        <v>11030.48</v>
      </c>
      <c r="O79" s="52">
        <f t="shared" ref="O79:O80" si="13">I79-N79</f>
        <v>58969.520000000004</v>
      </c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ID79" s="20"/>
      <c r="IE79" s="20"/>
    </row>
    <row r="80" spans="1:671" x14ac:dyDescent="0.25">
      <c r="A80" s="2">
        <v>72</v>
      </c>
      <c r="B80" t="s">
        <v>88</v>
      </c>
      <c r="C80" s="70" t="s">
        <v>30</v>
      </c>
      <c r="D80" s="70" t="s">
        <v>89</v>
      </c>
      <c r="E80" s="23" t="s">
        <v>51</v>
      </c>
      <c r="F80" s="23" t="s">
        <v>137</v>
      </c>
      <c r="G80" s="65">
        <v>44594</v>
      </c>
      <c r="H80" s="5" t="s">
        <v>71</v>
      </c>
      <c r="I80" s="52">
        <v>60000</v>
      </c>
      <c r="J80" s="52">
        <v>1722</v>
      </c>
      <c r="K80" s="52">
        <v>0</v>
      </c>
      <c r="L80" s="52">
        <v>1824</v>
      </c>
      <c r="M80" s="52">
        <v>175</v>
      </c>
      <c r="N80" s="52">
        <f t="shared" si="11"/>
        <v>3721</v>
      </c>
      <c r="O80" s="52">
        <f t="shared" si="13"/>
        <v>56279</v>
      </c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</row>
    <row r="81" spans="1:367" x14ac:dyDescent="0.25">
      <c r="A81" s="2">
        <v>73</v>
      </c>
      <c r="B81" t="s">
        <v>70</v>
      </c>
      <c r="C81" s="70" t="s">
        <v>151</v>
      </c>
      <c r="D81" s="70" t="s">
        <v>208</v>
      </c>
      <c r="E81" s="8" t="s">
        <v>50</v>
      </c>
      <c r="F81" s="8" t="s">
        <v>137</v>
      </c>
      <c r="G81" s="64">
        <v>44593</v>
      </c>
      <c r="H81" s="32" t="s">
        <v>71</v>
      </c>
      <c r="I81" s="71">
        <v>100000</v>
      </c>
      <c r="J81" s="71">
        <v>2870</v>
      </c>
      <c r="K81" s="52">
        <v>11676.5</v>
      </c>
      <c r="L81" s="71">
        <v>3040</v>
      </c>
      <c r="M81" s="52">
        <v>1740.46</v>
      </c>
      <c r="N81" s="52">
        <f t="shared" si="11"/>
        <v>19326.96</v>
      </c>
      <c r="O81" s="52">
        <f t="shared" si="9"/>
        <v>80673.040000000008</v>
      </c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</row>
    <row r="82" spans="1:367" s="17" customFormat="1" x14ac:dyDescent="0.25">
      <c r="A82" s="2">
        <v>74</v>
      </c>
      <c r="B82" t="s">
        <v>98</v>
      </c>
      <c r="C82" s="70" t="s">
        <v>97</v>
      </c>
      <c r="D82" s="70" t="s">
        <v>175</v>
      </c>
      <c r="E82" s="8" t="s">
        <v>50</v>
      </c>
      <c r="F82" s="8" t="s">
        <v>137</v>
      </c>
      <c r="G82" s="64">
        <v>44593</v>
      </c>
      <c r="H82" s="7" t="s">
        <v>71</v>
      </c>
      <c r="I82" s="71">
        <v>101000</v>
      </c>
      <c r="J82" s="71">
        <v>2898.7</v>
      </c>
      <c r="K82" s="52">
        <v>9605.5</v>
      </c>
      <c r="L82" s="52">
        <v>3070.4</v>
      </c>
      <c r="M82" s="52">
        <v>1740.46</v>
      </c>
      <c r="N82" s="52">
        <f t="shared" si="11"/>
        <v>17315.060000000001</v>
      </c>
      <c r="O82" s="52">
        <f t="shared" si="9"/>
        <v>83684.94</v>
      </c>
      <c r="P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</row>
    <row r="83" spans="1:367" x14ac:dyDescent="0.25">
      <c r="A83" s="2">
        <v>75</v>
      </c>
      <c r="B83" t="s">
        <v>117</v>
      </c>
      <c r="C83" s="70" t="s">
        <v>97</v>
      </c>
      <c r="D83" s="70" t="s">
        <v>176</v>
      </c>
      <c r="E83" s="8" t="s">
        <v>51</v>
      </c>
      <c r="F83" s="8" t="s">
        <v>137</v>
      </c>
      <c r="G83" s="64">
        <v>44652</v>
      </c>
      <c r="H83" s="7" t="s">
        <v>71</v>
      </c>
      <c r="I83" s="54">
        <v>60000</v>
      </c>
      <c r="J83" s="55">
        <v>1722</v>
      </c>
      <c r="K83" s="52">
        <v>3486.68</v>
      </c>
      <c r="L83" s="52">
        <v>1824</v>
      </c>
      <c r="M83" s="52">
        <v>25</v>
      </c>
      <c r="N83" s="52">
        <f t="shared" si="11"/>
        <v>7057.68</v>
      </c>
      <c r="O83" s="52">
        <f t="shared" si="9"/>
        <v>52942.32</v>
      </c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</row>
    <row r="84" spans="1:367" x14ac:dyDescent="0.25">
      <c r="A84" s="2">
        <v>76</v>
      </c>
      <c r="B84" t="s">
        <v>165</v>
      </c>
      <c r="C84" s="70" t="s">
        <v>97</v>
      </c>
      <c r="D84" s="70" t="s">
        <v>176</v>
      </c>
      <c r="E84" s="8" t="s">
        <v>50</v>
      </c>
      <c r="F84" s="8" t="s">
        <v>137</v>
      </c>
      <c r="G84" s="64">
        <v>44805</v>
      </c>
      <c r="H84" s="7" t="s">
        <v>71</v>
      </c>
      <c r="I84" s="54">
        <v>50000</v>
      </c>
      <c r="J84" s="55">
        <v>1435</v>
      </c>
      <c r="K84" s="52">
        <v>1854</v>
      </c>
      <c r="L84" s="54">
        <v>1520</v>
      </c>
      <c r="M84" s="52">
        <v>175</v>
      </c>
      <c r="N84" s="52">
        <f>J84+K84+L84+M84</f>
        <v>4984</v>
      </c>
      <c r="O84" s="52">
        <f t="shared" si="9"/>
        <v>45016</v>
      </c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</row>
    <row r="85" spans="1:367" x14ac:dyDescent="0.25">
      <c r="A85" s="2">
        <v>77</v>
      </c>
      <c r="B85" t="s">
        <v>139</v>
      </c>
      <c r="C85" s="70" t="s">
        <v>97</v>
      </c>
      <c r="D85" s="70" t="s">
        <v>176</v>
      </c>
      <c r="E85" s="8" t="s">
        <v>50</v>
      </c>
      <c r="F85" s="8" t="s">
        <v>137</v>
      </c>
      <c r="G85" s="64">
        <v>44713</v>
      </c>
      <c r="H85" s="7" t="s">
        <v>71</v>
      </c>
      <c r="I85" s="71">
        <v>60000</v>
      </c>
      <c r="J85" s="71">
        <v>1722</v>
      </c>
      <c r="K85" s="71">
        <v>3486.68</v>
      </c>
      <c r="L85" s="71">
        <v>1824</v>
      </c>
      <c r="M85" s="71">
        <v>25</v>
      </c>
      <c r="N85" s="52">
        <f t="shared" si="11"/>
        <v>7057.68</v>
      </c>
      <c r="O85" s="52">
        <f t="shared" si="9"/>
        <v>52942.32</v>
      </c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</row>
    <row r="86" spans="1:367" x14ac:dyDescent="0.25">
      <c r="A86" s="2">
        <v>78</v>
      </c>
      <c r="B86" t="s">
        <v>118</v>
      </c>
      <c r="C86" s="70" t="s">
        <v>114</v>
      </c>
      <c r="D86" s="70" t="s">
        <v>209</v>
      </c>
      <c r="E86" s="30" t="s">
        <v>51</v>
      </c>
      <c r="F86" s="30" t="s">
        <v>137</v>
      </c>
      <c r="G86" s="66">
        <v>44662</v>
      </c>
      <c r="H86" s="31" t="s">
        <v>71</v>
      </c>
      <c r="I86" s="52">
        <v>115000</v>
      </c>
      <c r="J86" s="52">
        <v>3300.5</v>
      </c>
      <c r="K86" s="52">
        <v>15633.74</v>
      </c>
      <c r="L86" s="38">
        <v>3496</v>
      </c>
      <c r="M86" s="52">
        <v>175</v>
      </c>
      <c r="N86" s="52">
        <f t="shared" si="11"/>
        <v>22605.239999999998</v>
      </c>
      <c r="O86" s="52">
        <f t="shared" si="9"/>
        <v>92394.760000000009</v>
      </c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</row>
    <row r="87" spans="1:367" x14ac:dyDescent="0.25">
      <c r="A87" s="2">
        <v>79</v>
      </c>
      <c r="B87" t="s">
        <v>69</v>
      </c>
      <c r="C87" s="70" t="s">
        <v>113</v>
      </c>
      <c r="D87" s="70" t="s">
        <v>220</v>
      </c>
      <c r="E87" s="26" t="s">
        <v>51</v>
      </c>
      <c r="F87" s="26" t="s">
        <v>137</v>
      </c>
      <c r="G87" s="67">
        <v>44470</v>
      </c>
      <c r="H87" s="5" t="s">
        <v>71</v>
      </c>
      <c r="I87" s="71">
        <v>89500</v>
      </c>
      <c r="J87" s="71">
        <v>2568.65</v>
      </c>
      <c r="K87" s="71">
        <v>9635.51</v>
      </c>
      <c r="L87" s="71">
        <v>2720.8</v>
      </c>
      <c r="M87" s="71">
        <v>175</v>
      </c>
      <c r="N87" s="52">
        <f t="shared" si="11"/>
        <v>15099.96</v>
      </c>
      <c r="O87" s="52">
        <f t="shared" si="9"/>
        <v>74400.040000000008</v>
      </c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</row>
    <row r="88" spans="1:367" s="17" customFormat="1" x14ac:dyDescent="0.25">
      <c r="A88" s="2">
        <v>80</v>
      </c>
      <c r="B88" t="s">
        <v>144</v>
      </c>
      <c r="C88" s="70" t="s">
        <v>113</v>
      </c>
      <c r="D88" s="70" t="s">
        <v>173</v>
      </c>
      <c r="E88" s="26" t="s">
        <v>50</v>
      </c>
      <c r="F88" s="26" t="s">
        <v>137</v>
      </c>
      <c r="G88" s="67">
        <v>44593</v>
      </c>
      <c r="H88" s="5" t="s">
        <v>71</v>
      </c>
      <c r="I88" s="71">
        <v>35000</v>
      </c>
      <c r="J88" s="71">
        <v>1004.5</v>
      </c>
      <c r="K88" s="71">
        <v>0</v>
      </c>
      <c r="L88" s="71">
        <v>1064</v>
      </c>
      <c r="M88" s="71">
        <v>25</v>
      </c>
      <c r="N88" s="52">
        <f>J88+K88+L88+M88</f>
        <v>2093.5</v>
      </c>
      <c r="O88" s="52">
        <f t="shared" si="9"/>
        <v>32906.5</v>
      </c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</row>
    <row r="89" spans="1:367" s="17" customFormat="1" x14ac:dyDescent="0.25">
      <c r="A89" s="2">
        <v>81</v>
      </c>
      <c r="B89" t="s">
        <v>99</v>
      </c>
      <c r="C89" s="70" t="s">
        <v>113</v>
      </c>
      <c r="D89" s="70" t="s">
        <v>174</v>
      </c>
      <c r="E89" s="26" t="s">
        <v>50</v>
      </c>
      <c r="F89" s="26" t="s">
        <v>137</v>
      </c>
      <c r="G89" s="67">
        <v>44593</v>
      </c>
      <c r="H89" s="5" t="s">
        <v>71</v>
      </c>
      <c r="I89" s="71">
        <v>50000</v>
      </c>
      <c r="J89" s="71">
        <v>1435</v>
      </c>
      <c r="K89" s="71">
        <v>1854</v>
      </c>
      <c r="L89" s="71">
        <v>1520</v>
      </c>
      <c r="M89" s="71">
        <v>3175</v>
      </c>
      <c r="N89" s="52">
        <f t="shared" si="11"/>
        <v>7984</v>
      </c>
      <c r="O89" s="52">
        <f t="shared" si="9"/>
        <v>42016</v>
      </c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</row>
    <row r="90" spans="1:367" s="17" customFormat="1" x14ac:dyDescent="0.25">
      <c r="A90" s="2">
        <v>82</v>
      </c>
      <c r="B90" t="s">
        <v>100</v>
      </c>
      <c r="C90" s="70" t="s">
        <v>113</v>
      </c>
      <c r="D90" s="70" t="s">
        <v>173</v>
      </c>
      <c r="E90" s="26" t="s">
        <v>51</v>
      </c>
      <c r="F90" s="26" t="s">
        <v>137</v>
      </c>
      <c r="G90" s="67">
        <v>44593</v>
      </c>
      <c r="H90" s="5" t="s">
        <v>71</v>
      </c>
      <c r="I90" s="52">
        <v>55000</v>
      </c>
      <c r="J90" s="52">
        <v>1578.5</v>
      </c>
      <c r="K90" s="52">
        <v>2559.6799999999998</v>
      </c>
      <c r="L90" s="52">
        <v>1672</v>
      </c>
      <c r="M90" s="52">
        <v>175</v>
      </c>
      <c r="N90" s="52">
        <f t="shared" si="11"/>
        <v>5985.18</v>
      </c>
      <c r="O90" s="52">
        <f t="shared" si="9"/>
        <v>49014.82</v>
      </c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</row>
    <row r="91" spans="1:367" s="17" customFormat="1" ht="13.5" customHeight="1" x14ac:dyDescent="0.25">
      <c r="A91" s="2">
        <v>83</v>
      </c>
      <c r="B91" t="s">
        <v>101</v>
      </c>
      <c r="C91" s="70" t="s">
        <v>113</v>
      </c>
      <c r="D91" s="70" t="s">
        <v>173</v>
      </c>
      <c r="E91" s="26" t="s">
        <v>50</v>
      </c>
      <c r="F91" s="26" t="s">
        <v>137</v>
      </c>
      <c r="G91" s="67">
        <v>44593</v>
      </c>
      <c r="H91" s="5" t="s">
        <v>71</v>
      </c>
      <c r="I91" s="52">
        <v>55000</v>
      </c>
      <c r="J91" s="52">
        <v>1578.5</v>
      </c>
      <c r="K91" s="52">
        <v>2559.6799999999998</v>
      </c>
      <c r="L91" s="52">
        <v>1672</v>
      </c>
      <c r="M91" s="52">
        <v>175</v>
      </c>
      <c r="N91" s="52">
        <f t="shared" si="11"/>
        <v>5985.18</v>
      </c>
      <c r="O91" s="52">
        <f t="shared" si="9"/>
        <v>49014.82</v>
      </c>
      <c r="P91" s="16"/>
      <c r="Q91" s="16"/>
      <c r="R91" s="16"/>
      <c r="S91" s="16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</row>
    <row r="92" spans="1:367" s="17" customFormat="1" ht="13.5" customHeight="1" x14ac:dyDescent="0.25">
      <c r="A92" s="2">
        <v>84</v>
      </c>
      <c r="B92" t="s">
        <v>119</v>
      </c>
      <c r="C92" s="70" t="s">
        <v>113</v>
      </c>
      <c r="D92" s="70" t="s">
        <v>173</v>
      </c>
      <c r="E92" s="26" t="s">
        <v>51</v>
      </c>
      <c r="F92" s="26" t="s">
        <v>137</v>
      </c>
      <c r="G92" s="67">
        <v>44627</v>
      </c>
      <c r="H92" s="5" t="s">
        <v>71</v>
      </c>
      <c r="I92" s="52">
        <v>17500</v>
      </c>
      <c r="J92" s="52">
        <v>502.25</v>
      </c>
      <c r="K92" s="52">
        <v>0</v>
      </c>
      <c r="L92" s="52">
        <v>532</v>
      </c>
      <c r="M92" s="52">
        <v>175</v>
      </c>
      <c r="N92" s="52">
        <f>J92+K92+L92+M92</f>
        <v>1209.25</v>
      </c>
      <c r="O92" s="52">
        <f t="shared" si="9"/>
        <v>16290.75</v>
      </c>
      <c r="P92" s="16"/>
      <c r="Q92" s="16"/>
      <c r="R92" s="16"/>
      <c r="S92" s="16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</row>
    <row r="93" spans="1:367" s="17" customFormat="1" ht="13.5" customHeight="1" x14ac:dyDescent="0.25">
      <c r="A93" s="2">
        <v>85</v>
      </c>
      <c r="B93" t="s">
        <v>145</v>
      </c>
      <c r="C93" s="70" t="s">
        <v>138</v>
      </c>
      <c r="D93" s="70" t="s">
        <v>172</v>
      </c>
      <c r="E93" s="30" t="s">
        <v>50</v>
      </c>
      <c r="F93" s="30" t="s">
        <v>137</v>
      </c>
      <c r="G93" s="68">
        <v>44819</v>
      </c>
      <c r="H93" s="49" t="s">
        <v>71</v>
      </c>
      <c r="I93" s="71">
        <v>50000</v>
      </c>
      <c r="J93" s="71">
        <v>1435</v>
      </c>
      <c r="K93" s="71">
        <v>1854</v>
      </c>
      <c r="L93" s="71">
        <v>1520</v>
      </c>
      <c r="M93" s="71">
        <v>175</v>
      </c>
      <c r="N93" s="52">
        <f t="shared" si="11"/>
        <v>4984</v>
      </c>
      <c r="O93" s="52">
        <f>I93-N93</f>
        <v>45016</v>
      </c>
      <c r="P93" s="16"/>
      <c r="Q93" s="16"/>
      <c r="R93" s="16"/>
      <c r="S93" s="16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</row>
    <row r="94" spans="1:367" s="17" customFormat="1" ht="13.5" customHeight="1" x14ac:dyDescent="0.25">
      <c r="A94" s="2">
        <v>86</v>
      </c>
      <c r="B94" t="s">
        <v>115</v>
      </c>
      <c r="C94" s="70" t="s">
        <v>138</v>
      </c>
      <c r="D94" s="70" t="s">
        <v>172</v>
      </c>
      <c r="E94" s="30" t="s">
        <v>50</v>
      </c>
      <c r="F94" s="30" t="s">
        <v>137</v>
      </c>
      <c r="G94" s="66">
        <v>44470</v>
      </c>
      <c r="H94" s="31" t="s">
        <v>71</v>
      </c>
      <c r="I94" s="71">
        <v>60000</v>
      </c>
      <c r="J94" s="71">
        <v>1722</v>
      </c>
      <c r="K94" s="52">
        <v>3486.68</v>
      </c>
      <c r="L94" s="52">
        <v>1824</v>
      </c>
      <c r="M94" s="52">
        <v>25</v>
      </c>
      <c r="N94" s="52">
        <f t="shared" si="11"/>
        <v>7057.68</v>
      </c>
      <c r="O94" s="52">
        <f t="shared" ref="O94" si="14">I94-N94</f>
        <v>52942.32</v>
      </c>
      <c r="P94" s="16"/>
      <c r="Q94" s="16"/>
      <c r="R94" s="16"/>
      <c r="S94" s="16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</row>
    <row r="95" spans="1:367" s="17" customFormat="1" ht="13.5" customHeight="1" x14ac:dyDescent="0.25">
      <c r="A95" s="2">
        <v>87</v>
      </c>
      <c r="B95" t="s">
        <v>116</v>
      </c>
      <c r="C95" s="70" t="s">
        <v>138</v>
      </c>
      <c r="D95" s="70" t="s">
        <v>172</v>
      </c>
      <c r="E95" s="30" t="s">
        <v>51</v>
      </c>
      <c r="F95" s="30" t="s">
        <v>137</v>
      </c>
      <c r="G95" s="66">
        <v>44593</v>
      </c>
      <c r="H95" s="31" t="s">
        <v>71</v>
      </c>
      <c r="I95" s="71">
        <v>76000</v>
      </c>
      <c r="J95" s="71">
        <v>2181.1999999999998</v>
      </c>
      <c r="K95" s="71">
        <v>0</v>
      </c>
      <c r="L95" s="71">
        <v>2310.4</v>
      </c>
      <c r="M95" s="71">
        <v>175</v>
      </c>
      <c r="N95" s="52">
        <f t="shared" si="11"/>
        <v>4666.6000000000004</v>
      </c>
      <c r="O95" s="52">
        <f t="shared" ref="O95" si="15">I95-N95</f>
        <v>71333.399999999994</v>
      </c>
      <c r="P95" s="16"/>
      <c r="Q95" s="16"/>
      <c r="R95" s="16"/>
      <c r="S95" s="16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</row>
    <row r="96" spans="1:367" s="17" customFormat="1" ht="13.5" customHeight="1" x14ac:dyDescent="0.25">
      <c r="A96" s="2">
        <v>88</v>
      </c>
      <c r="B96" t="s">
        <v>194</v>
      </c>
      <c r="C96" s="70" t="s">
        <v>138</v>
      </c>
      <c r="D96" s="70" t="s">
        <v>210</v>
      </c>
      <c r="E96" s="30" t="s">
        <v>50</v>
      </c>
      <c r="F96" s="30" t="s">
        <v>137</v>
      </c>
      <c r="G96" s="66">
        <v>44719</v>
      </c>
      <c r="H96" s="31" t="s">
        <v>71</v>
      </c>
      <c r="I96" s="71">
        <v>89500</v>
      </c>
      <c r="J96" s="71">
        <v>2568.65</v>
      </c>
      <c r="K96" s="71">
        <v>0</v>
      </c>
      <c r="L96" s="71">
        <v>2720.8</v>
      </c>
      <c r="M96" s="71">
        <v>175</v>
      </c>
      <c r="N96" s="52">
        <f t="shared" si="11"/>
        <v>5464.4500000000007</v>
      </c>
      <c r="O96" s="52">
        <f t="shared" ref="O96:O101" si="16">I96-N96</f>
        <v>84035.55</v>
      </c>
      <c r="P96" s="16"/>
      <c r="Q96" s="16"/>
      <c r="R96" s="16"/>
      <c r="S96" s="1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</row>
    <row r="97" spans="1:671" s="24" customFormat="1" x14ac:dyDescent="0.25">
      <c r="A97" s="2">
        <v>89</v>
      </c>
      <c r="B97" t="s">
        <v>27</v>
      </c>
      <c r="C97" s="70" t="s">
        <v>130</v>
      </c>
      <c r="D97" s="70" t="s">
        <v>211</v>
      </c>
      <c r="E97" s="3" t="s">
        <v>51</v>
      </c>
      <c r="F97" s="3" t="s">
        <v>137</v>
      </c>
      <c r="G97" s="63">
        <v>44276</v>
      </c>
      <c r="H97" s="5" t="s">
        <v>71</v>
      </c>
      <c r="I97" s="52">
        <v>89500</v>
      </c>
      <c r="J97" s="52">
        <v>2568.65</v>
      </c>
      <c r="K97" s="52">
        <v>9635.51</v>
      </c>
      <c r="L97" s="52">
        <v>2720.8</v>
      </c>
      <c r="M97" s="52">
        <v>565</v>
      </c>
      <c r="N97" s="52">
        <f t="shared" si="11"/>
        <v>15489.96</v>
      </c>
      <c r="O97" s="52">
        <f t="shared" si="16"/>
        <v>74010.040000000008</v>
      </c>
      <c r="P97" s="35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  <c r="IW97" s="15"/>
      <c r="IX97" s="15"/>
      <c r="IY97" s="15"/>
      <c r="IZ97" s="15"/>
      <c r="JA97" s="15"/>
      <c r="JB97" s="15"/>
      <c r="JC97" s="15"/>
      <c r="JD97" s="15"/>
      <c r="JE97" s="15"/>
      <c r="JF97" s="15"/>
      <c r="JG97" s="15"/>
      <c r="JH97" s="15"/>
      <c r="JI97" s="15"/>
      <c r="JJ97" s="15"/>
      <c r="JK97" s="15"/>
      <c r="JL97" s="15"/>
      <c r="JM97" s="15"/>
      <c r="JN97" s="15"/>
      <c r="JO97" s="15"/>
      <c r="JP97" s="15"/>
      <c r="JQ97" s="15"/>
      <c r="JR97" s="15"/>
      <c r="JS97" s="15"/>
      <c r="JT97" s="15"/>
      <c r="JU97" s="15"/>
      <c r="JV97" s="15"/>
      <c r="JW97" s="15"/>
      <c r="JX97" s="15"/>
      <c r="JY97" s="15"/>
      <c r="JZ97" s="15"/>
      <c r="KA97" s="15"/>
      <c r="KB97" s="15"/>
      <c r="KC97" s="15"/>
      <c r="KD97" s="15"/>
      <c r="KE97" s="15"/>
      <c r="KF97" s="15"/>
      <c r="KG97" s="15"/>
      <c r="KH97" s="15"/>
      <c r="KI97" s="15"/>
      <c r="KJ97" s="15"/>
      <c r="KK97" s="15"/>
      <c r="KL97" s="15"/>
      <c r="KM97" s="15"/>
      <c r="KN97" s="15"/>
      <c r="KO97" s="15"/>
      <c r="KP97" s="15"/>
      <c r="KQ97" s="15"/>
      <c r="KR97" s="15"/>
      <c r="KS97" s="15"/>
      <c r="KT97" s="15"/>
      <c r="KU97" s="15"/>
      <c r="KV97" s="15"/>
      <c r="KW97" s="15"/>
      <c r="KX97" s="15"/>
      <c r="KY97" s="15"/>
      <c r="KZ97" s="15"/>
      <c r="LA97" s="15"/>
      <c r="LB97" s="15"/>
      <c r="LC97" s="15"/>
      <c r="LD97" s="15"/>
      <c r="LE97" s="15"/>
      <c r="LF97" s="15"/>
      <c r="LG97" s="15"/>
      <c r="LH97" s="15"/>
      <c r="LI97" s="15"/>
      <c r="LJ97" s="15"/>
      <c r="LK97" s="15"/>
      <c r="LL97" s="15"/>
      <c r="LM97" s="15"/>
      <c r="LN97" s="15"/>
      <c r="LO97" s="15"/>
      <c r="LP97" s="15"/>
      <c r="LQ97" s="15"/>
      <c r="LR97" s="15"/>
      <c r="LS97" s="15"/>
      <c r="LT97" s="15"/>
      <c r="LU97" s="15"/>
      <c r="LV97" s="15"/>
      <c r="LW97" s="15"/>
      <c r="LX97" s="15"/>
      <c r="LY97" s="15"/>
      <c r="LZ97" s="15"/>
      <c r="MA97" s="15"/>
      <c r="MB97" s="15"/>
      <c r="MC97" s="15"/>
      <c r="MD97" s="15"/>
      <c r="ME97" s="15"/>
      <c r="MF97" s="15"/>
      <c r="MG97" s="15"/>
      <c r="MH97" s="15"/>
      <c r="MI97" s="15"/>
      <c r="MJ97" s="15"/>
      <c r="MK97" s="15"/>
      <c r="ML97" s="15"/>
      <c r="MM97" s="15"/>
      <c r="MN97" s="15"/>
      <c r="MO97" s="15"/>
      <c r="MP97" s="15"/>
      <c r="MQ97" s="15"/>
      <c r="MR97" s="15"/>
      <c r="MS97" s="15"/>
      <c r="MT97" s="15"/>
      <c r="MU97" s="15"/>
      <c r="MV97" s="15"/>
      <c r="MW97" s="15"/>
      <c r="MX97" s="15"/>
      <c r="MY97" s="15"/>
      <c r="MZ97" s="15"/>
      <c r="NA97" s="15"/>
      <c r="NB97" s="15"/>
      <c r="NC97" s="15"/>
    </row>
    <row r="98" spans="1:671" s="16" customFormat="1" x14ac:dyDescent="0.25">
      <c r="A98" s="2">
        <v>90</v>
      </c>
      <c r="B98" t="s">
        <v>147</v>
      </c>
      <c r="C98" s="70" t="s">
        <v>130</v>
      </c>
      <c r="D98" s="70" t="s">
        <v>196</v>
      </c>
      <c r="E98" s="3" t="s">
        <v>51</v>
      </c>
      <c r="F98" s="3" t="s">
        <v>137</v>
      </c>
      <c r="G98" s="63">
        <v>44593</v>
      </c>
      <c r="H98" s="2" t="s">
        <v>71</v>
      </c>
      <c r="I98" s="52">
        <v>26700</v>
      </c>
      <c r="J98" s="52">
        <v>766.29</v>
      </c>
      <c r="K98" s="52">
        <v>0</v>
      </c>
      <c r="L98" s="52">
        <v>811.68</v>
      </c>
      <c r="M98" s="52">
        <v>25</v>
      </c>
      <c r="N98" s="52">
        <f t="shared" si="11"/>
        <v>1602.9699999999998</v>
      </c>
      <c r="O98" s="52">
        <f t="shared" si="16"/>
        <v>25097.03</v>
      </c>
      <c r="P98" s="35"/>
      <c r="Q98" s="35"/>
      <c r="R98" s="35"/>
      <c r="S98" s="3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  <c r="IW98" s="15"/>
      <c r="IX98" s="15"/>
      <c r="IY98" s="15"/>
      <c r="IZ98" s="15"/>
      <c r="JA98" s="15"/>
      <c r="JB98" s="15"/>
      <c r="JC98" s="15"/>
      <c r="JD98" s="15"/>
      <c r="JE98" s="15"/>
      <c r="JF98" s="15"/>
      <c r="JG98" s="15"/>
      <c r="JH98" s="15"/>
      <c r="JI98" s="15"/>
      <c r="JJ98" s="15"/>
      <c r="JK98" s="15"/>
      <c r="JL98" s="15"/>
      <c r="JM98" s="15"/>
      <c r="JN98" s="15"/>
      <c r="JO98" s="15"/>
      <c r="JP98" s="15"/>
      <c r="JQ98" s="15"/>
      <c r="JR98" s="15"/>
      <c r="JS98" s="15"/>
      <c r="JT98" s="15"/>
      <c r="JU98" s="15"/>
      <c r="JV98" s="15"/>
      <c r="JW98" s="15"/>
      <c r="JX98" s="15"/>
      <c r="JY98" s="15"/>
      <c r="JZ98" s="15"/>
      <c r="KA98" s="15"/>
      <c r="KB98" s="15"/>
      <c r="KC98" s="15"/>
      <c r="KD98" s="15"/>
      <c r="KE98" s="15"/>
      <c r="KF98" s="15"/>
      <c r="KG98" s="15"/>
      <c r="KH98" s="15"/>
      <c r="KI98" s="15"/>
      <c r="KJ98" s="15"/>
      <c r="KK98" s="15"/>
      <c r="KL98" s="15"/>
      <c r="KM98" s="15"/>
      <c r="KN98" s="15"/>
      <c r="KO98" s="15"/>
      <c r="KP98" s="15"/>
      <c r="KQ98" s="15"/>
      <c r="KR98" s="15"/>
      <c r="KS98" s="15"/>
      <c r="KT98" s="15"/>
      <c r="KU98" s="15"/>
      <c r="KV98" s="15"/>
      <c r="KW98" s="15"/>
      <c r="KX98" s="15"/>
      <c r="KY98" s="15"/>
      <c r="KZ98" s="15"/>
      <c r="LA98" s="15"/>
      <c r="LB98" s="15"/>
      <c r="LC98" s="15"/>
      <c r="LD98" s="15"/>
      <c r="LE98" s="15"/>
      <c r="LF98" s="15"/>
      <c r="LG98" s="15"/>
      <c r="LH98" s="15"/>
      <c r="LI98" s="15"/>
      <c r="LJ98" s="15"/>
      <c r="LK98" s="15"/>
      <c r="LL98" s="15"/>
      <c r="LM98" s="15"/>
      <c r="LN98" s="15"/>
      <c r="LO98" s="15"/>
      <c r="LP98" s="15"/>
      <c r="LQ98" s="15"/>
      <c r="LR98" s="15"/>
      <c r="LS98" s="15"/>
      <c r="LT98" s="15"/>
      <c r="LU98" s="15"/>
      <c r="LV98" s="15"/>
      <c r="LW98" s="15"/>
      <c r="LX98" s="15"/>
      <c r="LY98" s="15"/>
      <c r="LZ98" s="15"/>
      <c r="MA98" s="15"/>
      <c r="MB98" s="15"/>
      <c r="MC98" s="15"/>
      <c r="MD98" s="15"/>
      <c r="ME98" s="15"/>
      <c r="MF98" s="15"/>
      <c r="MG98" s="15"/>
      <c r="MH98" s="15"/>
      <c r="MI98" s="15"/>
      <c r="MJ98" s="15"/>
      <c r="MK98" s="15"/>
      <c r="ML98" s="15"/>
      <c r="MM98" s="15"/>
      <c r="MN98" s="15"/>
      <c r="MO98" s="15"/>
      <c r="MP98" s="15"/>
      <c r="MQ98" s="15"/>
      <c r="MR98" s="15"/>
      <c r="MS98" s="15"/>
      <c r="MT98" s="15"/>
      <c r="MU98" s="15"/>
      <c r="MV98" s="15"/>
      <c r="MW98" s="15"/>
      <c r="MX98" s="15"/>
      <c r="MY98" s="15"/>
      <c r="MZ98" s="15"/>
      <c r="NA98" s="15"/>
      <c r="NB98" s="15"/>
      <c r="NC98" s="15"/>
    </row>
    <row r="99" spans="1:671" s="16" customFormat="1" x14ac:dyDescent="0.25">
      <c r="A99" s="2">
        <v>91</v>
      </c>
      <c r="B99" t="s">
        <v>18</v>
      </c>
      <c r="C99" s="70" t="s">
        <v>39</v>
      </c>
      <c r="D99" s="70" t="s">
        <v>212</v>
      </c>
      <c r="E99" s="3" t="s">
        <v>51</v>
      </c>
      <c r="F99" s="3" t="s">
        <v>137</v>
      </c>
      <c r="G99" s="63">
        <v>44279</v>
      </c>
      <c r="H99" s="5" t="s">
        <v>71</v>
      </c>
      <c r="I99" s="52">
        <v>133000</v>
      </c>
      <c r="J99" s="52">
        <v>3817.1</v>
      </c>
      <c r="K99" s="52">
        <v>19867.79</v>
      </c>
      <c r="L99" s="52">
        <v>4043.2</v>
      </c>
      <c r="M99" s="52">
        <v>25</v>
      </c>
      <c r="N99" s="52">
        <f t="shared" si="11"/>
        <v>27753.09</v>
      </c>
      <c r="O99" s="52">
        <f t="shared" si="16"/>
        <v>105246.91</v>
      </c>
      <c r="P99"/>
      <c r="Q99" s="35"/>
      <c r="R99" s="35"/>
      <c r="S99" s="3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  <c r="IW99" s="15"/>
      <c r="IX99" s="15"/>
      <c r="IY99" s="15"/>
      <c r="IZ99" s="15"/>
      <c r="JA99" s="15"/>
      <c r="JB99" s="15"/>
      <c r="JC99" s="15"/>
      <c r="JD99" s="15"/>
      <c r="JE99" s="15"/>
      <c r="JF99" s="15"/>
      <c r="JG99" s="15"/>
      <c r="JH99" s="15"/>
      <c r="JI99" s="15"/>
      <c r="JJ99" s="15"/>
      <c r="JK99" s="15"/>
      <c r="JL99" s="15"/>
      <c r="JM99" s="15"/>
      <c r="JN99" s="15"/>
      <c r="JO99" s="15"/>
      <c r="JP99" s="15"/>
      <c r="JQ99" s="15"/>
      <c r="JR99" s="15"/>
      <c r="JS99" s="15"/>
      <c r="JT99" s="15"/>
      <c r="JU99" s="15"/>
      <c r="JV99" s="15"/>
      <c r="JW99" s="15"/>
      <c r="JX99" s="15"/>
      <c r="JY99" s="15"/>
      <c r="JZ99" s="15"/>
      <c r="KA99" s="15"/>
      <c r="KB99" s="15"/>
      <c r="KC99" s="15"/>
      <c r="KD99" s="15"/>
      <c r="KE99" s="15"/>
      <c r="KF99" s="15"/>
      <c r="KG99" s="15"/>
      <c r="KH99" s="15"/>
      <c r="KI99" s="15"/>
      <c r="KJ99" s="15"/>
      <c r="KK99" s="15"/>
      <c r="KL99" s="15"/>
      <c r="KM99" s="15"/>
      <c r="KN99" s="15"/>
      <c r="KO99" s="15"/>
      <c r="KP99" s="15"/>
      <c r="KQ99" s="15"/>
      <c r="KR99" s="15"/>
      <c r="KS99" s="15"/>
      <c r="KT99" s="15"/>
      <c r="KU99" s="15"/>
      <c r="KV99" s="15"/>
      <c r="KW99" s="15"/>
      <c r="KX99" s="15"/>
      <c r="KY99" s="15"/>
      <c r="KZ99" s="15"/>
      <c r="LA99" s="15"/>
      <c r="LB99" s="15"/>
      <c r="LC99" s="15"/>
      <c r="LD99" s="15"/>
      <c r="LE99" s="15"/>
      <c r="LF99" s="15"/>
      <c r="LG99" s="15"/>
      <c r="LH99" s="15"/>
      <c r="LI99" s="15"/>
      <c r="LJ99" s="15"/>
      <c r="LK99" s="15"/>
      <c r="LL99" s="15"/>
      <c r="LM99" s="15"/>
      <c r="LN99" s="15"/>
      <c r="LO99" s="15"/>
      <c r="LP99" s="15"/>
      <c r="LQ99" s="15"/>
      <c r="LR99" s="15"/>
      <c r="LS99" s="15"/>
      <c r="LT99" s="15"/>
      <c r="LU99" s="15"/>
      <c r="LV99" s="15"/>
      <c r="LW99" s="15"/>
      <c r="LX99" s="15"/>
      <c r="LY99" s="15"/>
      <c r="LZ99" s="15"/>
      <c r="MA99" s="15"/>
      <c r="MB99" s="15"/>
      <c r="MC99" s="15"/>
      <c r="MD99" s="15"/>
      <c r="ME99" s="15"/>
      <c r="MF99" s="15"/>
      <c r="MG99" s="15"/>
      <c r="MH99" s="15"/>
      <c r="MI99" s="15"/>
      <c r="MJ99" s="15"/>
      <c r="MK99" s="15"/>
      <c r="ML99" s="15"/>
      <c r="MM99" s="15"/>
      <c r="MN99" s="15"/>
      <c r="MO99" s="15"/>
      <c r="MP99" s="15"/>
      <c r="MQ99" s="15"/>
      <c r="MR99" s="15"/>
      <c r="MS99" s="15"/>
      <c r="MT99" s="15"/>
      <c r="MU99" s="15"/>
      <c r="MV99" s="15"/>
      <c r="MW99" s="15"/>
      <c r="MX99" s="15"/>
      <c r="MY99" s="15"/>
      <c r="MZ99" s="15"/>
      <c r="NA99" s="15"/>
      <c r="NB99" s="15"/>
      <c r="NC99" s="15"/>
    </row>
    <row r="100" spans="1:671" s="16" customFormat="1" x14ac:dyDescent="0.25">
      <c r="A100" s="2">
        <v>92</v>
      </c>
      <c r="B100" t="s">
        <v>86</v>
      </c>
      <c r="C100" s="70" t="s">
        <v>39</v>
      </c>
      <c r="D100" s="70" t="s">
        <v>213</v>
      </c>
      <c r="E100" s="3" t="s">
        <v>51</v>
      </c>
      <c r="F100" s="3" t="s">
        <v>137</v>
      </c>
      <c r="G100" s="63">
        <v>44593</v>
      </c>
      <c r="H100" s="5" t="s">
        <v>71</v>
      </c>
      <c r="I100" s="52">
        <v>85000</v>
      </c>
      <c r="J100" s="52">
        <v>2439.5</v>
      </c>
      <c r="K100" s="52">
        <v>8576.99</v>
      </c>
      <c r="L100" s="52">
        <v>2584</v>
      </c>
      <c r="M100" s="52">
        <v>175</v>
      </c>
      <c r="N100" s="52">
        <f t="shared" si="11"/>
        <v>13775.49</v>
      </c>
      <c r="O100" s="52">
        <f t="shared" si="16"/>
        <v>71224.509999999995</v>
      </c>
      <c r="Q100" s="17"/>
      <c r="R100" s="17"/>
      <c r="S100" s="17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  <c r="IW100" s="15"/>
      <c r="IX100" s="15"/>
      <c r="IY100" s="15"/>
      <c r="IZ100" s="15"/>
      <c r="JA100" s="15"/>
      <c r="JB100" s="15"/>
      <c r="JC100" s="15"/>
      <c r="JD100" s="15"/>
      <c r="JE100" s="15"/>
      <c r="JF100" s="15"/>
      <c r="JG100" s="15"/>
      <c r="JH100" s="15"/>
      <c r="JI100" s="15"/>
      <c r="JJ100" s="15"/>
      <c r="JK100" s="15"/>
      <c r="JL100" s="15"/>
      <c r="JM100" s="15"/>
      <c r="JN100" s="15"/>
      <c r="JO100" s="15"/>
      <c r="JP100" s="15"/>
      <c r="JQ100" s="15"/>
      <c r="JR100" s="15"/>
      <c r="JS100" s="15"/>
      <c r="JT100" s="15"/>
      <c r="JU100" s="15"/>
      <c r="JV100" s="15"/>
      <c r="JW100" s="15"/>
      <c r="JX100" s="15"/>
      <c r="JY100" s="15"/>
      <c r="JZ100" s="15"/>
      <c r="KA100" s="15"/>
      <c r="KB100" s="15"/>
      <c r="KC100" s="15"/>
      <c r="KD100" s="15"/>
      <c r="KE100" s="15"/>
      <c r="KF100" s="15"/>
      <c r="KG100" s="15"/>
      <c r="KH100" s="15"/>
      <c r="KI100" s="15"/>
      <c r="KJ100" s="15"/>
      <c r="KK100" s="15"/>
      <c r="KL100" s="15"/>
      <c r="KM100" s="15"/>
      <c r="KN100" s="15"/>
      <c r="KO100" s="15"/>
      <c r="KP100" s="15"/>
      <c r="KQ100" s="15"/>
      <c r="KR100" s="15"/>
      <c r="KS100" s="15"/>
      <c r="KT100" s="15"/>
      <c r="KU100" s="15"/>
      <c r="KV100" s="15"/>
      <c r="KW100" s="15"/>
      <c r="KX100" s="15"/>
      <c r="KY100" s="15"/>
      <c r="KZ100" s="15"/>
      <c r="LA100" s="15"/>
      <c r="LB100" s="15"/>
      <c r="LC100" s="15"/>
      <c r="LD100" s="15"/>
      <c r="LE100" s="15"/>
      <c r="LF100" s="15"/>
      <c r="LG100" s="15"/>
      <c r="LH100" s="15"/>
      <c r="LI100" s="15"/>
      <c r="LJ100" s="15"/>
      <c r="LK100" s="15"/>
      <c r="LL100" s="15"/>
      <c r="LM100" s="15"/>
      <c r="LN100" s="15"/>
      <c r="LO100" s="15"/>
      <c r="LP100" s="15"/>
      <c r="LQ100" s="15"/>
      <c r="LR100" s="15"/>
      <c r="LS100" s="15"/>
      <c r="LT100" s="15"/>
      <c r="LU100" s="15"/>
      <c r="LV100" s="15"/>
      <c r="LW100" s="15"/>
      <c r="LX100" s="15"/>
      <c r="LY100" s="15"/>
      <c r="LZ100" s="15"/>
      <c r="MA100" s="15"/>
      <c r="MB100" s="15"/>
      <c r="MC100" s="15"/>
      <c r="MD100" s="15"/>
      <c r="ME100" s="15"/>
      <c r="MF100" s="15"/>
      <c r="MG100" s="15"/>
      <c r="MH100" s="15"/>
      <c r="MI100" s="15"/>
      <c r="MJ100" s="15"/>
      <c r="MK100" s="15"/>
      <c r="ML100" s="15"/>
      <c r="MM100" s="15"/>
      <c r="MN100" s="15"/>
      <c r="MO100" s="15"/>
      <c r="MP100" s="15"/>
      <c r="MQ100" s="15"/>
      <c r="MR100" s="15"/>
      <c r="MS100" s="15"/>
      <c r="MT100" s="15"/>
      <c r="MU100" s="15"/>
      <c r="MV100" s="15"/>
      <c r="MW100" s="15"/>
      <c r="MX100" s="15"/>
      <c r="MY100" s="15"/>
      <c r="MZ100" s="15"/>
      <c r="NA100" s="15"/>
      <c r="NB100" s="15"/>
      <c r="NC100" s="15"/>
    </row>
    <row r="101" spans="1:671" s="35" customFormat="1" x14ac:dyDescent="0.25">
      <c r="A101" s="2">
        <v>93</v>
      </c>
      <c r="B101" t="s">
        <v>164</v>
      </c>
      <c r="C101" s="70" t="s">
        <v>39</v>
      </c>
      <c r="D101" s="70" t="s">
        <v>215</v>
      </c>
      <c r="E101" s="3" t="s">
        <v>51</v>
      </c>
      <c r="F101" s="3" t="s">
        <v>137</v>
      </c>
      <c r="G101" s="63">
        <v>44594</v>
      </c>
      <c r="H101" s="5" t="s">
        <v>71</v>
      </c>
      <c r="I101" s="52">
        <v>60000</v>
      </c>
      <c r="J101" s="52">
        <v>1722</v>
      </c>
      <c r="K101" s="52">
        <v>3486.68</v>
      </c>
      <c r="L101" s="52">
        <v>1824</v>
      </c>
      <c r="M101" s="52">
        <v>25</v>
      </c>
      <c r="N101" s="52">
        <f t="shared" si="11"/>
        <v>7057.68</v>
      </c>
      <c r="O101" s="52">
        <f t="shared" si="16"/>
        <v>52942.32</v>
      </c>
      <c r="P101" s="16"/>
      <c r="Q101" s="16"/>
      <c r="R101" s="16"/>
      <c r="S101" s="16"/>
      <c r="EJ101" s="51"/>
      <c r="EK101" s="51"/>
      <c r="EL101" s="51"/>
      <c r="EM101" s="51"/>
      <c r="EN101" s="51"/>
      <c r="EO101" s="51"/>
      <c r="EP101" s="51"/>
      <c r="EQ101" s="51"/>
      <c r="ER101" s="51"/>
      <c r="ES101" s="51"/>
      <c r="ET101" s="51"/>
      <c r="EU101" s="51"/>
      <c r="EV101" s="51"/>
      <c r="EW101" s="51"/>
      <c r="EX101" s="51"/>
      <c r="EY101" s="51"/>
      <c r="EZ101" s="51"/>
      <c r="FA101" s="51"/>
      <c r="FB101" s="51"/>
      <c r="FC101" s="51"/>
      <c r="FD101" s="51"/>
      <c r="FE101" s="51"/>
      <c r="FF101" s="51"/>
      <c r="FG101" s="51"/>
      <c r="FH101" s="51"/>
      <c r="FI101" s="51"/>
      <c r="FJ101" s="51"/>
      <c r="FK101" s="51"/>
      <c r="FL101" s="51"/>
      <c r="FM101" s="51"/>
      <c r="FN101" s="51"/>
      <c r="FO101" s="51"/>
      <c r="FP101" s="51"/>
      <c r="FQ101" s="51"/>
      <c r="FR101" s="51"/>
      <c r="FS101" s="51"/>
      <c r="FT101" s="51"/>
      <c r="FU101" s="51"/>
      <c r="FV101" s="51"/>
      <c r="FW101" s="51"/>
      <c r="FX101" s="51"/>
      <c r="FY101" s="51"/>
      <c r="FZ101" s="51"/>
      <c r="GA101" s="51"/>
      <c r="GB101" s="51"/>
      <c r="GC101" s="51"/>
      <c r="GD101" s="51"/>
      <c r="GE101" s="51"/>
      <c r="GF101" s="51"/>
      <c r="GG101" s="51"/>
      <c r="GH101" s="51"/>
      <c r="GI101" s="51"/>
      <c r="GJ101" s="51"/>
      <c r="GK101" s="51"/>
      <c r="GL101" s="51"/>
      <c r="GM101" s="51"/>
      <c r="GN101" s="51"/>
      <c r="GO101" s="51"/>
      <c r="GP101" s="51"/>
      <c r="GQ101" s="51"/>
      <c r="GR101" s="51"/>
      <c r="GS101" s="51"/>
      <c r="GT101" s="51"/>
      <c r="GU101" s="51"/>
      <c r="GV101" s="51"/>
      <c r="GW101" s="51"/>
      <c r="GX101" s="51"/>
      <c r="GY101" s="51"/>
      <c r="GZ101" s="51"/>
      <c r="HA101" s="51"/>
      <c r="HB101" s="51"/>
      <c r="HC101" s="51"/>
      <c r="HD101" s="51"/>
      <c r="HE101" s="51"/>
      <c r="HF101" s="51"/>
      <c r="HG101" s="51"/>
      <c r="HH101" s="51"/>
      <c r="HI101" s="51"/>
      <c r="HJ101" s="51"/>
      <c r="HK101" s="51"/>
      <c r="HL101" s="51"/>
      <c r="HM101" s="51"/>
      <c r="HN101" s="51"/>
      <c r="HO101" s="51"/>
      <c r="HP101" s="51"/>
      <c r="HQ101" s="51"/>
      <c r="HR101" s="51"/>
      <c r="HS101" s="51"/>
      <c r="HT101" s="51"/>
      <c r="HU101" s="51"/>
      <c r="HV101" s="51"/>
      <c r="HW101" s="51"/>
      <c r="HX101" s="51"/>
      <c r="HY101" s="51"/>
      <c r="HZ101" s="51"/>
      <c r="IA101" s="51"/>
      <c r="IB101" s="51"/>
      <c r="IC101" s="51"/>
      <c r="ID101" s="51"/>
      <c r="IE101" s="51"/>
      <c r="IF101" s="51"/>
      <c r="IG101" s="51"/>
      <c r="IH101" s="51"/>
      <c r="II101" s="51"/>
      <c r="IJ101" s="51"/>
      <c r="IK101" s="51"/>
      <c r="IL101" s="51"/>
      <c r="IM101" s="51"/>
      <c r="IN101" s="51"/>
      <c r="IO101" s="51"/>
      <c r="IP101" s="51"/>
      <c r="IQ101" s="51"/>
      <c r="IR101" s="51"/>
      <c r="IS101" s="51"/>
      <c r="IT101" s="51"/>
      <c r="IU101" s="51"/>
      <c r="IV101" s="51"/>
      <c r="IW101" s="51"/>
      <c r="IX101" s="51"/>
      <c r="IY101" s="51"/>
      <c r="IZ101" s="51"/>
      <c r="JA101" s="51"/>
      <c r="JB101" s="51"/>
      <c r="JC101" s="51"/>
      <c r="JD101" s="51"/>
      <c r="JE101" s="51"/>
      <c r="JF101" s="51"/>
      <c r="JG101" s="51"/>
      <c r="JH101" s="51"/>
      <c r="JI101" s="51"/>
      <c r="JJ101" s="51"/>
      <c r="JK101" s="51"/>
      <c r="JL101" s="51"/>
      <c r="JM101" s="51"/>
      <c r="JN101" s="51"/>
      <c r="JO101" s="51"/>
      <c r="JP101" s="51"/>
      <c r="JQ101" s="51"/>
      <c r="JR101" s="51"/>
      <c r="JS101" s="51"/>
      <c r="JT101" s="51"/>
      <c r="JU101" s="51"/>
      <c r="JV101" s="51"/>
      <c r="JW101" s="51"/>
      <c r="JX101" s="51"/>
      <c r="JY101" s="51"/>
      <c r="JZ101" s="51"/>
      <c r="KA101" s="51"/>
      <c r="KB101" s="51"/>
      <c r="KC101" s="51"/>
      <c r="KD101" s="51"/>
      <c r="KE101" s="51"/>
      <c r="KF101" s="51"/>
      <c r="KG101" s="51"/>
      <c r="KH101" s="51"/>
      <c r="KI101" s="51"/>
      <c r="KJ101" s="51"/>
      <c r="KK101" s="51"/>
      <c r="KL101" s="51"/>
      <c r="KM101" s="51"/>
      <c r="KN101" s="51"/>
      <c r="KO101" s="51"/>
      <c r="KP101" s="51"/>
      <c r="KQ101" s="51"/>
      <c r="KR101" s="51"/>
      <c r="KS101" s="51"/>
      <c r="KT101" s="51"/>
      <c r="KU101" s="51"/>
      <c r="KV101" s="51"/>
      <c r="KW101" s="51"/>
      <c r="KX101" s="51"/>
      <c r="KY101" s="51"/>
      <c r="KZ101" s="51"/>
      <c r="LA101" s="51"/>
      <c r="LB101" s="51"/>
      <c r="LC101" s="51"/>
      <c r="LD101" s="51"/>
      <c r="LE101" s="51"/>
      <c r="LF101" s="51"/>
      <c r="LG101" s="51"/>
      <c r="LH101" s="51"/>
      <c r="LI101" s="51"/>
      <c r="LJ101" s="51"/>
      <c r="LK101" s="51"/>
      <c r="LL101" s="51"/>
      <c r="LM101" s="51"/>
      <c r="LN101" s="51"/>
      <c r="LO101" s="51"/>
      <c r="LP101" s="51"/>
      <c r="LQ101" s="51"/>
      <c r="LR101" s="51"/>
      <c r="LS101" s="51"/>
      <c r="LT101" s="51"/>
      <c r="LU101" s="51"/>
      <c r="LV101" s="51"/>
      <c r="LW101" s="51"/>
      <c r="LX101" s="51"/>
      <c r="LY101" s="51"/>
      <c r="LZ101" s="51"/>
      <c r="MA101" s="51"/>
      <c r="MB101" s="51"/>
      <c r="MC101" s="51"/>
      <c r="MD101" s="51"/>
      <c r="ME101" s="51"/>
      <c r="MF101" s="51"/>
      <c r="MG101" s="51"/>
      <c r="MH101" s="51"/>
      <c r="MI101" s="51"/>
      <c r="MJ101" s="51"/>
      <c r="MK101" s="51"/>
      <c r="ML101" s="51"/>
      <c r="MM101" s="51"/>
      <c r="MN101" s="51"/>
      <c r="MO101" s="51"/>
      <c r="MP101" s="51"/>
      <c r="MQ101" s="51"/>
      <c r="MR101" s="51"/>
      <c r="MS101" s="51"/>
      <c r="MT101" s="51"/>
      <c r="MU101" s="51"/>
      <c r="MV101" s="51"/>
      <c r="MW101" s="51"/>
      <c r="MX101" s="51"/>
      <c r="MY101" s="51"/>
      <c r="MZ101" s="51"/>
      <c r="NA101" s="51"/>
      <c r="NB101" s="51"/>
      <c r="NC101" s="51"/>
    </row>
    <row r="102" spans="1:671" ht="15.75" x14ac:dyDescent="0.25">
      <c r="A102" s="6"/>
      <c r="B102" s="33" t="s">
        <v>231</v>
      </c>
      <c r="C102" s="33"/>
      <c r="D102" s="34"/>
      <c r="E102" s="9"/>
      <c r="F102" s="9"/>
      <c r="G102" s="9"/>
      <c r="H102" s="9"/>
      <c r="I102" s="42">
        <f>SUM(I9:I101)</f>
        <v>6422200</v>
      </c>
      <c r="J102" s="42">
        <f t="shared" ref="J102:L102" si="17">SUM(J9:J101)</f>
        <v>184317.13999999998</v>
      </c>
      <c r="K102" s="42">
        <f>SUM(K9:K101)</f>
        <v>516700.48</v>
      </c>
      <c r="L102" s="42">
        <f t="shared" si="17"/>
        <v>195234.87999999992</v>
      </c>
      <c r="M102" s="42">
        <f>SUM(M9:M101)</f>
        <v>134796.84000000003</v>
      </c>
      <c r="N102" s="42">
        <f>SUM(N9:N101)</f>
        <v>1031049.3400000002</v>
      </c>
      <c r="O102" s="42">
        <f>SUM(O9:O101)</f>
        <v>5391150.6600000011</v>
      </c>
      <c r="P102" s="75"/>
      <c r="Q102" s="16"/>
      <c r="R102" s="16"/>
      <c r="S102" s="16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</row>
    <row r="103" spans="1:671" s="24" customFormat="1" ht="33.75" x14ac:dyDescent="0.5">
      <c r="A103" s="6"/>
      <c r="B103" s="11"/>
      <c r="C103" s="10"/>
      <c r="D103" s="10"/>
      <c r="E103" s="10"/>
      <c r="F103" s="77"/>
      <c r="G103" s="10"/>
      <c r="H103" s="39"/>
      <c r="I103" s="43"/>
      <c r="J103" s="39"/>
      <c r="K103" s="39"/>
      <c r="L103" s="39"/>
      <c r="M103" s="39"/>
      <c r="N103" s="43"/>
      <c r="O103" s="73"/>
      <c r="P103" s="17"/>
      <c r="Q103" s="17"/>
      <c r="R103" s="17"/>
      <c r="S103" s="17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  <c r="IW103" s="15"/>
      <c r="IX103" s="15"/>
      <c r="IY103" s="15"/>
      <c r="IZ103" s="15"/>
      <c r="JA103" s="15"/>
      <c r="JB103" s="15"/>
      <c r="JC103" s="15"/>
      <c r="JD103" s="15"/>
      <c r="JE103" s="15"/>
      <c r="JF103" s="15"/>
      <c r="JG103" s="15"/>
      <c r="JH103" s="15"/>
      <c r="JI103" s="15"/>
      <c r="JJ103" s="15"/>
      <c r="JK103" s="15"/>
      <c r="JL103" s="15"/>
      <c r="JM103" s="15"/>
      <c r="JN103" s="15"/>
      <c r="JO103" s="15"/>
      <c r="JP103" s="15"/>
      <c r="JQ103" s="15"/>
      <c r="JR103" s="15"/>
      <c r="JS103" s="15"/>
      <c r="JT103" s="15"/>
      <c r="JU103" s="15"/>
      <c r="JV103" s="15"/>
      <c r="JW103" s="15"/>
      <c r="JX103" s="15"/>
      <c r="JY103" s="15"/>
      <c r="JZ103" s="15"/>
      <c r="KA103" s="15"/>
      <c r="KB103" s="15"/>
      <c r="KC103" s="15"/>
      <c r="KD103" s="15"/>
      <c r="KE103" s="15"/>
      <c r="KF103" s="15"/>
      <c r="KG103" s="15"/>
      <c r="KH103" s="15"/>
      <c r="KI103" s="15"/>
      <c r="KJ103" s="15"/>
      <c r="KK103" s="15"/>
      <c r="KL103" s="15"/>
      <c r="KM103" s="15"/>
      <c r="KN103" s="15"/>
      <c r="KO103" s="15"/>
      <c r="KP103" s="15"/>
      <c r="KQ103" s="15"/>
      <c r="KR103" s="15"/>
      <c r="KS103" s="15"/>
      <c r="KT103" s="15"/>
      <c r="KU103" s="15"/>
      <c r="KV103" s="15"/>
      <c r="KW103" s="15"/>
      <c r="KX103" s="15"/>
      <c r="KY103" s="15"/>
      <c r="KZ103" s="15"/>
      <c r="LA103" s="15"/>
      <c r="LB103" s="15"/>
      <c r="LC103" s="15"/>
      <c r="LD103" s="15"/>
      <c r="LE103" s="15"/>
      <c r="LF103" s="15"/>
      <c r="LG103" s="15"/>
      <c r="LH103" s="15"/>
      <c r="LI103" s="15"/>
      <c r="LJ103" s="15"/>
      <c r="LK103" s="15"/>
      <c r="LL103" s="15"/>
      <c r="LM103" s="15"/>
      <c r="LN103" s="15"/>
      <c r="LO103" s="15"/>
      <c r="LP103" s="15"/>
      <c r="LQ103" s="15"/>
      <c r="LR103" s="15"/>
      <c r="LS103" s="15"/>
      <c r="LT103" s="15"/>
      <c r="LU103" s="15"/>
      <c r="LV103" s="15"/>
      <c r="LW103" s="15"/>
      <c r="LX103" s="15"/>
      <c r="LY103" s="15"/>
      <c r="LZ103" s="15"/>
      <c r="MA103" s="15"/>
      <c r="MB103" s="15"/>
      <c r="MC103" s="15"/>
      <c r="MD103" s="15"/>
      <c r="ME103" s="15"/>
      <c r="MF103" s="15"/>
      <c r="MG103" s="15"/>
      <c r="MH103" s="15"/>
      <c r="MI103" s="15"/>
      <c r="MJ103" s="15"/>
      <c r="MK103" s="15"/>
      <c r="ML103" s="15"/>
      <c r="MM103" s="15"/>
      <c r="MN103" s="15"/>
      <c r="MO103" s="15"/>
      <c r="MP103" s="15"/>
      <c r="MQ103" s="15"/>
      <c r="MR103" s="15"/>
      <c r="MS103" s="15"/>
      <c r="MT103" s="15"/>
      <c r="MU103" s="15"/>
      <c r="MV103" s="15"/>
      <c r="MW103" s="15"/>
      <c r="MX103" s="15"/>
      <c r="MY103" s="15"/>
      <c r="MZ103" s="15"/>
      <c r="NA103" s="15"/>
      <c r="NB103" s="15"/>
      <c r="NC103" s="15"/>
    </row>
    <row r="104" spans="1:671" s="16" customFormat="1" x14ac:dyDescent="0.25">
      <c r="A104" s="6"/>
      <c r="B104"/>
      <c r="C104" s="11"/>
      <c r="D104" s="11"/>
      <c r="E104" s="11"/>
      <c r="F104" s="76"/>
      <c r="G104" s="11"/>
      <c r="H104" s="40"/>
      <c r="I104" s="44"/>
      <c r="J104" s="40"/>
      <c r="K104" s="40"/>
      <c r="L104" s="40" t="s">
        <v>154</v>
      </c>
      <c r="M104" s="40"/>
      <c r="N104" s="44"/>
      <c r="O104" s="73"/>
      <c r="P104"/>
      <c r="Q104" s="17"/>
      <c r="R104" s="17"/>
      <c r="S104" s="17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  <c r="IT104" s="15"/>
      <c r="IU104" s="15"/>
      <c r="IV104" s="15"/>
      <c r="IW104" s="15"/>
      <c r="IX104" s="15"/>
      <c r="IY104" s="15"/>
      <c r="IZ104" s="15"/>
      <c r="JA104" s="15"/>
      <c r="JB104" s="15"/>
      <c r="JC104" s="15"/>
      <c r="JD104" s="15"/>
      <c r="JE104" s="15"/>
      <c r="JF104" s="15"/>
      <c r="JG104" s="15"/>
      <c r="JH104" s="15"/>
      <c r="JI104" s="15"/>
      <c r="JJ104" s="15"/>
      <c r="JK104" s="15"/>
      <c r="JL104" s="15"/>
      <c r="JM104" s="15"/>
      <c r="JN104" s="15"/>
      <c r="JO104" s="15"/>
      <c r="JP104" s="15"/>
      <c r="JQ104" s="15"/>
      <c r="JR104" s="15"/>
      <c r="JS104" s="15"/>
      <c r="JT104" s="15"/>
      <c r="JU104" s="15"/>
      <c r="JV104" s="15"/>
      <c r="JW104" s="15"/>
      <c r="JX104" s="15"/>
      <c r="JY104" s="15"/>
      <c r="JZ104" s="15"/>
      <c r="KA104" s="15"/>
      <c r="KB104" s="15"/>
      <c r="KC104" s="15"/>
      <c r="KD104" s="15"/>
      <c r="KE104" s="15"/>
      <c r="KF104" s="15"/>
      <c r="KG104" s="15"/>
      <c r="KH104" s="15"/>
      <c r="KI104" s="15"/>
      <c r="KJ104" s="15"/>
      <c r="KK104" s="15"/>
      <c r="KL104" s="15"/>
      <c r="KM104" s="15"/>
      <c r="KN104" s="15"/>
      <c r="KO104" s="15"/>
      <c r="KP104" s="15"/>
      <c r="KQ104" s="15"/>
      <c r="KR104" s="15"/>
      <c r="KS104" s="15"/>
      <c r="KT104" s="15"/>
      <c r="KU104" s="15"/>
      <c r="KV104" s="15"/>
      <c r="KW104" s="15"/>
      <c r="KX104" s="15"/>
      <c r="KY104" s="15"/>
      <c r="KZ104" s="15"/>
      <c r="LA104" s="15"/>
      <c r="LB104" s="15"/>
      <c r="LC104" s="15"/>
      <c r="LD104" s="15"/>
      <c r="LE104" s="15"/>
      <c r="LF104" s="15"/>
      <c r="LG104" s="15"/>
      <c r="LH104" s="15"/>
      <c r="LI104" s="15"/>
      <c r="LJ104" s="15"/>
      <c r="LK104" s="15"/>
      <c r="LL104" s="15"/>
      <c r="LM104" s="15"/>
      <c r="LN104" s="15"/>
      <c r="LO104" s="15"/>
      <c r="LP104" s="15"/>
      <c r="LQ104" s="15"/>
      <c r="LR104" s="15"/>
      <c r="LS104" s="15"/>
      <c r="LT104" s="15"/>
      <c r="LU104" s="15"/>
      <c r="LV104" s="15"/>
      <c r="LW104" s="15"/>
      <c r="LX104" s="15"/>
      <c r="LY104" s="15"/>
      <c r="LZ104" s="15"/>
      <c r="MA104" s="15"/>
      <c r="MB104" s="15"/>
      <c r="MC104" s="15"/>
      <c r="MD104" s="15"/>
      <c r="ME104" s="15"/>
      <c r="MF104" s="15"/>
      <c r="MG104" s="15"/>
      <c r="MH104" s="15"/>
      <c r="MI104" s="15"/>
      <c r="MJ104" s="15"/>
      <c r="MK104" s="15"/>
      <c r="ML104" s="15"/>
      <c r="MM104" s="15"/>
      <c r="MN104" s="15"/>
      <c r="MO104" s="15"/>
      <c r="MP104" s="15"/>
      <c r="MQ104" s="15"/>
      <c r="MR104" s="15"/>
      <c r="MS104" s="15"/>
      <c r="MT104" s="15"/>
      <c r="MU104" s="15"/>
      <c r="MV104" s="15"/>
      <c r="MW104" s="15"/>
      <c r="MX104" s="15"/>
      <c r="MY104" s="15"/>
      <c r="MZ104" s="15"/>
      <c r="NA104" s="15"/>
      <c r="NB104" s="15"/>
      <c r="NC104" s="15"/>
    </row>
    <row r="105" spans="1:671" s="17" customFormat="1" x14ac:dyDescent="0.25">
      <c r="A105" s="6"/>
      <c r="B105"/>
      <c r="C105" s="2"/>
      <c r="D105" s="2"/>
      <c r="E105" s="2"/>
      <c r="F105"/>
      <c r="G105"/>
      <c r="H105" s="53" t="s">
        <v>155</v>
      </c>
      <c r="I105" s="41"/>
      <c r="J105" s="53"/>
      <c r="K105" s="53"/>
      <c r="L105" s="53"/>
      <c r="M105" s="53"/>
      <c r="N105" s="41"/>
      <c r="O105" s="73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</row>
    <row r="106" spans="1:671" s="17" customFormat="1" ht="13.5" customHeight="1" x14ac:dyDescent="0.25">
      <c r="A106" s="6"/>
      <c r="B106" s="14"/>
      <c r="C106" s="2"/>
      <c r="D106" s="2"/>
      <c r="E106" s="2"/>
      <c r="F106"/>
      <c r="G106"/>
      <c r="H106" s="53"/>
      <c r="I106" s="41"/>
      <c r="J106" s="53"/>
      <c r="K106" s="53"/>
      <c r="L106" s="53"/>
      <c r="M106" s="53"/>
      <c r="N106" s="41"/>
      <c r="O106" s="73"/>
      <c r="P106"/>
      <c r="R106" s="28"/>
      <c r="S106" s="28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</row>
    <row r="107" spans="1:671" ht="15.75" x14ac:dyDescent="0.25">
      <c r="A107" s="6"/>
      <c r="C107" s="14"/>
      <c r="D107" s="14"/>
      <c r="E107" s="14"/>
      <c r="F107" s="14"/>
      <c r="G107" s="14"/>
      <c r="H107" s="46"/>
      <c r="I107" s="45"/>
      <c r="J107" s="46"/>
      <c r="K107" s="46"/>
      <c r="L107" s="46"/>
      <c r="M107" s="46"/>
      <c r="N107" s="46"/>
      <c r="O107" s="73"/>
      <c r="P107" s="15"/>
      <c r="R107" s="20"/>
      <c r="S107" s="2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</row>
    <row r="108" spans="1:671" ht="15.75" x14ac:dyDescent="0.25">
      <c r="A108" s="6"/>
      <c r="B108" s="15"/>
      <c r="F108" s="22"/>
      <c r="G108" s="22"/>
      <c r="H108" s="53"/>
      <c r="I108" s="41"/>
      <c r="J108" s="53"/>
      <c r="N108" s="41"/>
      <c r="O108" s="73"/>
      <c r="P108" s="17"/>
      <c r="Q108" s="15"/>
      <c r="R108" s="15"/>
      <c r="S108" s="15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</row>
    <row r="109" spans="1:671" ht="15" customHeight="1" x14ac:dyDescent="0.25">
      <c r="A109" s="6"/>
      <c r="D109" s="6"/>
      <c r="E109" s="6"/>
      <c r="F109" s="6"/>
      <c r="G109" s="15"/>
      <c r="H109" s="15"/>
      <c r="I109" s="46"/>
      <c r="J109" s="45"/>
      <c r="K109" s="46"/>
      <c r="L109" s="59"/>
      <c r="M109" s="56"/>
      <c r="N109" s="56"/>
      <c r="O109" s="56"/>
      <c r="P109" s="16"/>
      <c r="Q109" s="17"/>
      <c r="R109" s="17"/>
      <c r="S109" s="17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IF109" s="20"/>
      <c r="IG109" s="20"/>
      <c r="IH109" s="20"/>
      <c r="II109" s="20"/>
      <c r="IJ109" s="20"/>
      <c r="IK109" s="20"/>
      <c r="IL109" s="20"/>
      <c r="IM109" s="20"/>
      <c r="IN109" s="20"/>
      <c r="IO109" s="20"/>
      <c r="IP109" s="20"/>
      <c r="IQ109" s="20"/>
      <c r="IR109" s="20"/>
      <c r="IS109" s="20"/>
      <c r="IT109" s="20"/>
      <c r="IU109" s="20"/>
      <c r="IV109" s="20"/>
      <c r="IW109" s="20"/>
      <c r="IX109" s="20"/>
      <c r="IY109" s="20"/>
      <c r="IZ109" s="20"/>
      <c r="JA109" s="20"/>
      <c r="JB109" s="20"/>
      <c r="JC109" s="20"/>
      <c r="JD109" s="20"/>
      <c r="JE109" s="20"/>
      <c r="JF109" s="20"/>
      <c r="JG109" s="20"/>
      <c r="JH109" s="20"/>
      <c r="JI109" s="20"/>
      <c r="JJ109" s="20"/>
      <c r="JK109" s="20"/>
      <c r="JL109" s="20"/>
      <c r="JM109" s="20"/>
      <c r="JN109" s="20"/>
      <c r="JO109" s="20"/>
      <c r="JP109" s="20"/>
      <c r="JQ109" s="20"/>
      <c r="JR109" s="20"/>
      <c r="JS109" s="20"/>
      <c r="JT109" s="20"/>
      <c r="JU109" s="20"/>
      <c r="JV109" s="20"/>
      <c r="JW109" s="20"/>
      <c r="JX109" s="20"/>
      <c r="JY109" s="20"/>
      <c r="JZ109" s="20"/>
      <c r="KA109" s="20"/>
      <c r="KB109" s="20"/>
      <c r="KC109" s="20"/>
      <c r="KD109" s="20"/>
      <c r="KE109" s="20"/>
      <c r="KF109" s="20"/>
      <c r="KG109" s="20"/>
      <c r="KH109" s="20"/>
      <c r="KI109" s="20"/>
      <c r="KJ109" s="20"/>
      <c r="KK109" s="20"/>
      <c r="KL109" s="20"/>
      <c r="KM109" s="20"/>
      <c r="KN109" s="20"/>
      <c r="KO109" s="20"/>
      <c r="KP109" s="20"/>
      <c r="KQ109" s="20"/>
      <c r="KR109" s="20"/>
      <c r="KS109" s="20"/>
      <c r="KT109" s="20"/>
      <c r="KU109" s="20"/>
      <c r="KV109" s="20"/>
      <c r="KW109" s="20"/>
      <c r="KX109" s="20"/>
      <c r="KY109" s="20"/>
      <c r="KZ109" s="20"/>
      <c r="LA109" s="20"/>
      <c r="LB109" s="20"/>
      <c r="LC109" s="20"/>
      <c r="LD109" s="20"/>
      <c r="LE109" s="20"/>
      <c r="LF109" s="20"/>
      <c r="LG109" s="20"/>
      <c r="LH109" s="20"/>
      <c r="LI109" s="20"/>
      <c r="LJ109" s="20"/>
      <c r="LK109" s="20"/>
      <c r="LL109" s="20"/>
      <c r="LM109" s="20"/>
      <c r="LN109" s="20"/>
      <c r="LO109" s="20"/>
      <c r="LP109" s="20"/>
      <c r="LQ109" s="20"/>
      <c r="LR109" s="20"/>
      <c r="LS109" s="20"/>
      <c r="LT109" s="20"/>
      <c r="LU109" s="20"/>
      <c r="LV109" s="20"/>
      <c r="LW109" s="20"/>
      <c r="LX109" s="20"/>
      <c r="LY109" s="20"/>
      <c r="LZ109" s="20"/>
      <c r="MA109" s="20"/>
      <c r="MB109" s="20"/>
      <c r="MC109" s="20"/>
      <c r="MD109" s="20"/>
      <c r="ME109" s="20"/>
      <c r="MF109" s="20"/>
      <c r="MG109" s="20"/>
      <c r="MH109" s="20"/>
      <c r="MI109" s="20"/>
      <c r="MJ109" s="20"/>
      <c r="MK109" s="20"/>
      <c r="ML109" s="20"/>
      <c r="MM109" s="20"/>
      <c r="MN109" s="20"/>
      <c r="MO109" s="20"/>
      <c r="MP109" s="20"/>
      <c r="MQ109" s="20"/>
      <c r="MR109" s="20"/>
      <c r="MS109" s="20"/>
      <c r="MT109" s="20"/>
      <c r="MU109" s="20"/>
      <c r="MV109" s="20"/>
      <c r="MW109" s="20"/>
      <c r="MX109" s="20"/>
      <c r="MY109" s="20"/>
      <c r="MZ109" s="20"/>
      <c r="NA109" s="20"/>
      <c r="NB109" s="20"/>
      <c r="NC109" s="20"/>
      <c r="ND109" s="20"/>
      <c r="NE109" s="20"/>
      <c r="NF109" s="20"/>
      <c r="NG109" s="20"/>
      <c r="NH109" s="20"/>
      <c r="NI109" s="20"/>
      <c r="NJ109" s="20"/>
      <c r="NK109" s="20"/>
      <c r="NL109" s="20"/>
      <c r="NM109" s="20"/>
      <c r="NN109" s="20"/>
      <c r="NO109" s="20"/>
      <c r="NP109" s="20"/>
      <c r="NQ109" s="20"/>
      <c r="NR109" s="20"/>
      <c r="NS109" s="20"/>
      <c r="NT109" s="20"/>
      <c r="NU109" s="20"/>
      <c r="NV109" s="20"/>
      <c r="NW109" s="20"/>
      <c r="NX109" s="20"/>
      <c r="NY109" s="20"/>
      <c r="NZ109" s="20"/>
      <c r="OA109" s="20"/>
      <c r="OB109" s="20"/>
      <c r="OC109" s="20"/>
      <c r="OD109" s="20"/>
      <c r="OE109" s="20"/>
      <c r="OF109" s="20"/>
      <c r="OG109" s="20"/>
      <c r="OH109" s="20"/>
      <c r="OI109" s="20"/>
      <c r="OJ109" s="20"/>
      <c r="OK109" s="20"/>
      <c r="OL109" s="20"/>
      <c r="OM109" s="20"/>
      <c r="ON109" s="20"/>
      <c r="OO109" s="20"/>
      <c r="OP109" s="20"/>
      <c r="OQ109" s="20"/>
      <c r="OR109" s="20"/>
      <c r="OS109" s="20"/>
      <c r="OT109" s="20"/>
      <c r="OU109" s="20"/>
      <c r="OV109" s="20"/>
      <c r="OW109" s="20"/>
      <c r="OX109" s="20"/>
      <c r="OY109" s="20"/>
      <c r="OZ109" s="20"/>
      <c r="PA109" s="20"/>
      <c r="PB109" s="20"/>
      <c r="PC109" s="20"/>
      <c r="PD109" s="20"/>
      <c r="PE109" s="20"/>
      <c r="PF109" s="20"/>
      <c r="PG109" s="20"/>
      <c r="PH109" s="20"/>
      <c r="PI109" s="20"/>
      <c r="PJ109" s="20"/>
      <c r="PK109" s="20"/>
      <c r="PL109" s="20"/>
      <c r="PM109" s="20"/>
      <c r="PN109" s="20"/>
      <c r="PO109" s="20"/>
      <c r="PP109" s="20"/>
      <c r="PQ109" s="20"/>
      <c r="PR109" s="20"/>
      <c r="PS109" s="20"/>
      <c r="PT109" s="20"/>
      <c r="PU109" s="20"/>
      <c r="PV109" s="20"/>
      <c r="PW109" s="20"/>
      <c r="PX109" s="20"/>
      <c r="PY109" s="20"/>
      <c r="PZ109" s="20"/>
      <c r="QA109" s="20"/>
      <c r="QB109" s="20"/>
      <c r="QC109" s="20"/>
      <c r="QD109" s="20"/>
      <c r="QE109" s="20"/>
      <c r="QF109" s="20"/>
      <c r="QG109" s="20"/>
      <c r="QH109" s="20"/>
      <c r="QI109" s="20"/>
      <c r="QJ109" s="20"/>
      <c r="QK109" s="20"/>
      <c r="QL109" s="20"/>
      <c r="QM109" s="20"/>
      <c r="QN109" s="20"/>
      <c r="QO109" s="20"/>
      <c r="QP109" s="20"/>
      <c r="QQ109" s="20"/>
      <c r="QR109" s="20"/>
      <c r="QS109" s="20"/>
      <c r="QT109" s="20"/>
      <c r="QU109" s="20"/>
      <c r="QV109" s="20"/>
      <c r="QW109" s="20"/>
      <c r="QX109" s="20"/>
      <c r="QY109" s="20"/>
      <c r="QZ109" s="20"/>
      <c r="RA109" s="20"/>
      <c r="RB109" s="20"/>
      <c r="RC109" s="20"/>
      <c r="RD109" s="20"/>
      <c r="RE109" s="20"/>
      <c r="RF109" s="20"/>
      <c r="RG109" s="20"/>
      <c r="RH109" s="20"/>
      <c r="RI109" s="20"/>
      <c r="RJ109" s="20"/>
      <c r="RK109" s="20"/>
      <c r="RL109" s="20"/>
      <c r="RM109" s="20"/>
      <c r="RN109" s="20"/>
      <c r="RO109" s="20"/>
      <c r="RP109" s="20"/>
      <c r="RQ109" s="20"/>
      <c r="RR109" s="20"/>
      <c r="RS109" s="20"/>
      <c r="RT109" s="20"/>
      <c r="RU109" s="20"/>
      <c r="RV109" s="20"/>
      <c r="RW109" s="20"/>
      <c r="RX109" s="20"/>
      <c r="RY109" s="20"/>
      <c r="RZ109" s="20"/>
      <c r="SA109" s="20"/>
      <c r="SB109" s="20"/>
      <c r="SC109" s="20"/>
      <c r="SD109" s="20"/>
      <c r="SE109" s="20"/>
      <c r="SF109" s="20"/>
      <c r="SG109" s="20"/>
      <c r="SH109" s="20"/>
      <c r="SI109" s="20"/>
      <c r="SJ109" s="20"/>
      <c r="SK109" s="20"/>
      <c r="SL109" s="20"/>
      <c r="SM109" s="20"/>
      <c r="SN109" s="20"/>
      <c r="SO109" s="20"/>
      <c r="SP109" s="20"/>
      <c r="SQ109" s="20"/>
      <c r="SR109" s="20"/>
      <c r="SS109" s="20"/>
      <c r="ST109" s="20"/>
      <c r="SU109" s="20"/>
      <c r="SV109" s="20"/>
      <c r="SW109" s="20"/>
      <c r="SX109" s="20"/>
      <c r="SY109" s="20"/>
      <c r="SZ109" s="20"/>
      <c r="TA109" s="20"/>
      <c r="TB109" s="20"/>
      <c r="TC109" s="20"/>
      <c r="TD109" s="20"/>
      <c r="TE109" s="20"/>
      <c r="TF109" s="20"/>
      <c r="TG109" s="20"/>
      <c r="TH109" s="20"/>
      <c r="TI109" s="20"/>
      <c r="TJ109" s="20"/>
      <c r="TK109" s="20"/>
      <c r="TL109" s="20"/>
      <c r="TM109" s="20"/>
      <c r="TN109" s="20"/>
      <c r="TO109" s="20"/>
      <c r="TP109" s="20"/>
      <c r="TQ109" s="20"/>
      <c r="TR109" s="20"/>
      <c r="TS109" s="20"/>
      <c r="TT109" s="20"/>
      <c r="TU109" s="20"/>
      <c r="TV109" s="20"/>
      <c r="TW109" s="20"/>
      <c r="TX109" s="20"/>
      <c r="TY109" s="20"/>
      <c r="TZ109" s="20"/>
      <c r="UA109" s="20"/>
      <c r="UB109" s="20"/>
      <c r="UC109" s="20"/>
      <c r="UD109" s="20"/>
      <c r="UE109" s="20"/>
      <c r="UF109" s="20"/>
      <c r="UG109" s="20"/>
      <c r="UH109" s="20"/>
      <c r="UI109" s="20"/>
      <c r="UJ109" s="20"/>
      <c r="UK109" s="20"/>
      <c r="UL109" s="20"/>
      <c r="UM109" s="20"/>
      <c r="UN109" s="20"/>
      <c r="UO109" s="20"/>
      <c r="UP109" s="20"/>
      <c r="UQ109" s="20"/>
      <c r="UR109" s="20"/>
      <c r="US109" s="20"/>
      <c r="UT109" s="20"/>
      <c r="UU109" s="20"/>
      <c r="UV109" s="20"/>
      <c r="UW109" s="20"/>
      <c r="UX109" s="20"/>
      <c r="UY109" s="20"/>
      <c r="UZ109" s="20"/>
      <c r="VA109" s="20"/>
      <c r="VB109" s="20"/>
      <c r="VC109" s="20"/>
      <c r="VD109" s="20"/>
      <c r="VE109" s="20"/>
      <c r="VF109" s="20"/>
      <c r="VG109" s="20"/>
      <c r="VH109" s="20"/>
      <c r="VI109" s="20"/>
      <c r="VJ109" s="20"/>
      <c r="VK109" s="20"/>
      <c r="VL109" s="20"/>
      <c r="VM109" s="20"/>
      <c r="VN109" s="20"/>
      <c r="VO109" s="20"/>
      <c r="VP109" s="20"/>
      <c r="VQ109" s="20"/>
      <c r="VR109" s="20"/>
      <c r="VS109" s="20"/>
      <c r="VT109" s="20"/>
      <c r="VU109" s="20"/>
      <c r="VV109" s="20"/>
      <c r="VW109" s="20"/>
      <c r="VX109" s="20"/>
      <c r="VY109" s="20"/>
      <c r="VZ109" s="20"/>
      <c r="WA109" s="20"/>
      <c r="WB109" s="20"/>
      <c r="WC109" s="20"/>
      <c r="WD109" s="20"/>
      <c r="WE109" s="20"/>
      <c r="WF109" s="20"/>
      <c r="WG109" s="20"/>
      <c r="WH109" s="20"/>
      <c r="WI109" s="20"/>
      <c r="WJ109" s="20"/>
      <c r="WK109" s="20"/>
      <c r="WL109" s="20"/>
      <c r="WM109" s="20"/>
      <c r="WN109" s="20"/>
      <c r="WO109" s="20"/>
      <c r="WP109" s="20"/>
      <c r="WQ109" s="20"/>
      <c r="WR109" s="20"/>
      <c r="WS109" s="20"/>
      <c r="WT109" s="20"/>
      <c r="WU109" s="20"/>
      <c r="WV109" s="20"/>
      <c r="WW109" s="20"/>
      <c r="WX109" s="20"/>
      <c r="WY109" s="20"/>
      <c r="WZ109" s="20"/>
      <c r="XA109" s="20"/>
      <c r="XB109" s="20"/>
      <c r="XC109" s="20"/>
      <c r="XD109" s="20"/>
      <c r="XE109" s="20"/>
      <c r="XF109" s="20"/>
      <c r="XG109" s="20"/>
      <c r="XH109" s="20"/>
      <c r="XI109" s="20"/>
      <c r="XJ109" s="20"/>
      <c r="XK109" s="20"/>
      <c r="XL109" s="20"/>
      <c r="XM109" s="20"/>
      <c r="XN109" s="20"/>
      <c r="XO109" s="20"/>
      <c r="XP109" s="20"/>
      <c r="XQ109" s="20"/>
      <c r="XR109" s="20"/>
      <c r="XS109" s="20"/>
      <c r="XT109" s="20"/>
      <c r="XU109" s="20"/>
      <c r="XV109" s="20"/>
      <c r="XW109" s="20"/>
      <c r="XX109" s="20"/>
      <c r="XY109" s="20"/>
      <c r="XZ109" s="20"/>
      <c r="YA109" s="20"/>
      <c r="YB109" s="20"/>
      <c r="YC109" s="20"/>
      <c r="YD109" s="20"/>
      <c r="YE109" s="20"/>
      <c r="YF109" s="20"/>
      <c r="YG109" s="20"/>
      <c r="YH109" s="20"/>
      <c r="YI109" s="20"/>
      <c r="YJ109" s="20"/>
      <c r="YK109" s="20"/>
      <c r="YL109" s="20"/>
      <c r="YM109" s="20"/>
      <c r="YN109" s="20"/>
      <c r="YO109" s="20"/>
      <c r="YP109" s="20"/>
      <c r="YQ109" s="20"/>
      <c r="YR109" s="20"/>
      <c r="YS109" s="20"/>
      <c r="YT109" s="20"/>
      <c r="YU109" s="20"/>
    </row>
    <row r="110" spans="1:671" s="15" customFormat="1" ht="12.75" customHeight="1" x14ac:dyDescent="0.25">
      <c r="A110" s="6"/>
      <c r="B110" s="14"/>
      <c r="C110" s="14"/>
      <c r="D110" s="2"/>
      <c r="E110" s="2"/>
      <c r="F110" s="2"/>
      <c r="G110"/>
      <c r="H110"/>
      <c r="I110" s="53"/>
      <c r="J110" s="41"/>
      <c r="K110" s="53"/>
      <c r="L110" s="59"/>
      <c r="M110" s="56"/>
      <c r="N110" s="56"/>
      <c r="O110" s="56"/>
      <c r="P110" s="7"/>
      <c r="Q110" s="16"/>
      <c r="R110" s="16"/>
      <c r="S110" s="16"/>
    </row>
    <row r="111" spans="1:671" ht="12.75" customHeight="1" x14ac:dyDescent="0.25">
      <c r="A111" s="6"/>
      <c r="D111" s="14"/>
      <c r="E111" s="14"/>
      <c r="F111" s="14"/>
      <c r="G111" s="14"/>
      <c r="H111" s="14"/>
      <c r="I111" s="46"/>
      <c r="J111" s="45"/>
      <c r="K111" s="46"/>
      <c r="L111" s="59"/>
      <c r="M111" s="56"/>
      <c r="N111" s="56"/>
      <c r="O111" s="56"/>
      <c r="Q111" s="7"/>
      <c r="R111" s="28"/>
      <c r="S111" s="28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</row>
    <row r="112" spans="1:671" s="47" customFormat="1" ht="12.75" customHeight="1" x14ac:dyDescent="0.25">
      <c r="A112" s="6"/>
      <c r="B112" s="15"/>
      <c r="C112" s="15"/>
      <c r="D112" s="2"/>
      <c r="E112" s="2"/>
      <c r="F112" s="2"/>
      <c r="G112" s="22"/>
      <c r="H112" s="22"/>
      <c r="I112" s="53"/>
      <c r="J112" s="41"/>
      <c r="K112" s="53"/>
      <c r="L112" s="59"/>
      <c r="M112" s="56"/>
      <c r="N112" s="56"/>
      <c r="O112" s="56"/>
      <c r="P112" s="2"/>
      <c r="Q112" s="17"/>
      <c r="R112" s="17"/>
      <c r="S112" s="17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  <c r="IW112" s="15"/>
      <c r="IX112" s="15"/>
      <c r="IY112" s="15"/>
      <c r="IZ112" s="15"/>
      <c r="JA112" s="15"/>
      <c r="JB112" s="15"/>
      <c r="JC112" s="15"/>
      <c r="JD112" s="15"/>
      <c r="JE112" s="15"/>
      <c r="JF112" s="15"/>
      <c r="JG112" s="15"/>
      <c r="JH112" s="15"/>
      <c r="JI112" s="15"/>
      <c r="JJ112" s="15"/>
      <c r="JK112" s="15"/>
      <c r="JL112" s="15"/>
      <c r="JM112" s="15"/>
      <c r="JN112" s="15"/>
      <c r="JO112" s="15"/>
      <c r="JP112" s="15"/>
      <c r="JQ112" s="15"/>
      <c r="JR112" s="15"/>
      <c r="JS112" s="15"/>
      <c r="JT112" s="15"/>
      <c r="JU112" s="15"/>
      <c r="JV112" s="15"/>
      <c r="JW112" s="15"/>
      <c r="JX112" s="15"/>
      <c r="JY112" s="15"/>
      <c r="JZ112" s="15"/>
      <c r="KA112" s="15"/>
      <c r="KB112" s="15"/>
      <c r="KC112" s="15"/>
      <c r="KD112" s="15"/>
      <c r="KE112" s="15"/>
      <c r="KF112" s="15"/>
      <c r="KG112" s="15"/>
      <c r="KH112" s="15"/>
      <c r="KI112" s="15"/>
      <c r="KJ112" s="15"/>
      <c r="KK112" s="15"/>
      <c r="KL112" s="15"/>
      <c r="KM112" s="15"/>
      <c r="KN112" s="15"/>
      <c r="KO112" s="15"/>
      <c r="KP112" s="15"/>
      <c r="KQ112" s="15"/>
      <c r="KR112" s="15"/>
      <c r="KS112" s="15"/>
      <c r="KT112" s="15"/>
      <c r="KU112" s="15"/>
      <c r="KV112" s="15"/>
      <c r="KW112" s="15"/>
      <c r="KX112" s="15"/>
      <c r="KY112" s="15"/>
      <c r="KZ112" s="15"/>
      <c r="LA112" s="15"/>
      <c r="LB112" s="15"/>
      <c r="LC112" s="15"/>
      <c r="LD112" s="15"/>
      <c r="LE112" s="15"/>
      <c r="LF112" s="15"/>
      <c r="LG112" s="15"/>
      <c r="LH112" s="15"/>
      <c r="LI112" s="15"/>
      <c r="LJ112" s="15"/>
      <c r="LK112" s="15"/>
      <c r="LL112" s="15"/>
      <c r="LM112" s="15"/>
      <c r="LN112" s="15"/>
      <c r="LO112" s="15"/>
      <c r="LP112" s="15"/>
      <c r="LQ112" s="15"/>
      <c r="LR112" s="15"/>
      <c r="LS112" s="15"/>
      <c r="LT112" s="15"/>
      <c r="LU112" s="15"/>
      <c r="LV112" s="15"/>
      <c r="LW112" s="15"/>
      <c r="LX112" s="15"/>
      <c r="LY112" s="15"/>
      <c r="LZ112" s="15"/>
      <c r="MA112" s="15"/>
      <c r="MB112" s="15"/>
      <c r="MC112" s="15"/>
      <c r="MD112" s="15"/>
      <c r="ME112" s="15"/>
      <c r="MF112" s="15"/>
      <c r="MG112" s="15"/>
      <c r="MH112" s="15"/>
      <c r="MI112" s="15"/>
      <c r="MJ112" s="15"/>
      <c r="MK112" s="15"/>
      <c r="ML112" s="15"/>
      <c r="MM112" s="15"/>
      <c r="MN112" s="15"/>
      <c r="MO112" s="15"/>
      <c r="MP112" s="15"/>
      <c r="MQ112" s="15"/>
      <c r="MR112" s="15"/>
      <c r="MS112" s="15"/>
      <c r="MT112" s="15"/>
      <c r="MU112" s="15"/>
      <c r="MV112" s="15"/>
      <c r="MW112" s="15"/>
      <c r="MX112" s="15"/>
      <c r="MY112" s="15"/>
      <c r="MZ112" s="15"/>
      <c r="NA112" s="15"/>
      <c r="NB112" s="15"/>
      <c r="NC112" s="15"/>
      <c r="ND112" s="15"/>
      <c r="NE112" s="15"/>
      <c r="NF112" s="15"/>
      <c r="NG112" s="15"/>
      <c r="NH112" s="15"/>
      <c r="NI112" s="15"/>
      <c r="NJ112" s="15"/>
      <c r="NK112" s="15"/>
      <c r="NL112" s="15"/>
      <c r="NM112" s="15"/>
      <c r="NN112" s="15"/>
      <c r="NO112" s="15"/>
      <c r="NP112" s="15"/>
      <c r="NQ112" s="15"/>
      <c r="NR112" s="15"/>
      <c r="NS112" s="15"/>
      <c r="NT112" s="15"/>
      <c r="NU112" s="15"/>
      <c r="NV112" s="15"/>
      <c r="NW112" s="15"/>
      <c r="NX112" s="15"/>
      <c r="NY112" s="15"/>
      <c r="NZ112" s="15"/>
      <c r="OA112" s="15"/>
      <c r="OB112" s="15"/>
      <c r="OC112" s="15"/>
      <c r="OD112" s="15"/>
      <c r="OE112" s="15"/>
      <c r="OF112" s="15"/>
      <c r="OG112" s="15"/>
      <c r="OH112" s="15"/>
      <c r="OI112" s="15"/>
      <c r="OJ112" s="15"/>
      <c r="OK112" s="15"/>
      <c r="OL112" s="15"/>
      <c r="OM112" s="15"/>
      <c r="ON112" s="15"/>
      <c r="OO112" s="15"/>
      <c r="OP112" s="15"/>
      <c r="OQ112" s="15"/>
      <c r="OR112" s="15"/>
      <c r="OS112" s="15"/>
      <c r="OT112" s="15"/>
      <c r="OU112" s="15"/>
      <c r="OV112" s="15"/>
      <c r="OW112" s="15"/>
      <c r="OX112" s="15"/>
      <c r="OY112" s="15"/>
      <c r="OZ112" s="15"/>
      <c r="PA112" s="15"/>
      <c r="PB112" s="15"/>
      <c r="PC112" s="15"/>
      <c r="PD112" s="15"/>
      <c r="PE112" s="15"/>
      <c r="PF112" s="15"/>
      <c r="PG112" s="15"/>
      <c r="PH112" s="15"/>
      <c r="PI112" s="15"/>
      <c r="PJ112" s="15"/>
      <c r="PK112" s="15"/>
      <c r="PL112" s="15"/>
      <c r="PM112" s="15"/>
      <c r="PN112" s="15"/>
      <c r="PO112" s="15"/>
      <c r="PP112" s="15"/>
      <c r="PQ112" s="15"/>
      <c r="PR112" s="15"/>
      <c r="PS112" s="15"/>
      <c r="PT112" s="15"/>
      <c r="PU112" s="15"/>
      <c r="PV112" s="15"/>
      <c r="PW112" s="15"/>
      <c r="PX112" s="15"/>
      <c r="PY112" s="15"/>
      <c r="PZ112" s="15"/>
      <c r="QA112" s="15"/>
      <c r="QB112" s="15"/>
      <c r="QC112" s="15"/>
      <c r="QD112" s="15"/>
      <c r="QE112" s="15"/>
      <c r="QF112" s="15"/>
      <c r="QG112" s="15"/>
      <c r="QH112" s="15"/>
      <c r="QI112" s="15"/>
      <c r="QJ112" s="15"/>
      <c r="QK112" s="15"/>
      <c r="QL112" s="15"/>
      <c r="QM112" s="15"/>
      <c r="QN112" s="15"/>
      <c r="QO112" s="15"/>
      <c r="QP112" s="15"/>
      <c r="QQ112" s="15"/>
      <c r="QR112" s="15"/>
      <c r="QS112" s="15"/>
      <c r="QT112" s="15"/>
      <c r="QU112" s="15"/>
      <c r="QV112" s="15"/>
      <c r="QW112" s="15"/>
      <c r="QX112" s="15"/>
      <c r="QY112" s="15"/>
      <c r="QZ112" s="15"/>
      <c r="RA112" s="15"/>
      <c r="RB112" s="15"/>
      <c r="RC112" s="15"/>
      <c r="RD112" s="15"/>
      <c r="RE112" s="15"/>
      <c r="RF112" s="15"/>
      <c r="RG112" s="15"/>
      <c r="RH112" s="15"/>
      <c r="RI112" s="15"/>
      <c r="RJ112" s="15"/>
      <c r="RK112" s="15"/>
      <c r="RL112" s="15"/>
      <c r="RM112" s="15"/>
      <c r="RN112" s="15"/>
      <c r="RO112" s="15"/>
      <c r="RP112" s="15"/>
      <c r="RQ112" s="15"/>
      <c r="RR112" s="15"/>
      <c r="RS112" s="15"/>
      <c r="RT112" s="15"/>
      <c r="RU112" s="15"/>
      <c r="RV112" s="15"/>
      <c r="RW112" s="15"/>
      <c r="RX112" s="15"/>
      <c r="RY112" s="15"/>
      <c r="RZ112" s="15"/>
      <c r="SA112" s="15"/>
      <c r="SB112" s="15"/>
      <c r="SC112" s="15"/>
      <c r="SD112" s="15"/>
      <c r="SE112" s="15"/>
      <c r="SF112" s="15"/>
      <c r="SG112" s="15"/>
      <c r="SH112" s="15"/>
      <c r="SI112" s="15"/>
      <c r="SJ112" s="15"/>
      <c r="SK112" s="15"/>
      <c r="SL112" s="15"/>
      <c r="SM112" s="15"/>
      <c r="SN112" s="15"/>
      <c r="SO112" s="15"/>
      <c r="SP112" s="15"/>
      <c r="SQ112" s="15"/>
      <c r="SR112" s="15"/>
      <c r="SS112" s="15"/>
      <c r="ST112" s="15"/>
      <c r="SU112" s="15"/>
      <c r="SV112" s="15"/>
      <c r="SW112" s="15"/>
      <c r="SX112" s="15"/>
      <c r="SY112" s="15"/>
      <c r="SZ112" s="15"/>
      <c r="TA112" s="15"/>
      <c r="TB112" s="15"/>
      <c r="TC112" s="15"/>
      <c r="TD112" s="15"/>
      <c r="TE112" s="15"/>
      <c r="TF112" s="15"/>
      <c r="TG112" s="15"/>
      <c r="TH112" s="15"/>
      <c r="TI112" s="15"/>
      <c r="TJ112" s="15"/>
      <c r="TK112" s="15"/>
      <c r="TL112" s="15"/>
      <c r="TM112" s="15"/>
      <c r="TN112" s="15"/>
      <c r="TO112" s="15"/>
      <c r="TP112" s="15"/>
      <c r="TQ112" s="15"/>
      <c r="TR112" s="15"/>
      <c r="TS112" s="15"/>
      <c r="TT112" s="15"/>
      <c r="TU112" s="15"/>
      <c r="TV112" s="15"/>
      <c r="TW112" s="15"/>
      <c r="TX112" s="15"/>
      <c r="TY112" s="15"/>
      <c r="TZ112" s="15"/>
    </row>
    <row r="113" spans="1:671" s="27" customFormat="1" ht="15.75" x14ac:dyDescent="0.25">
      <c r="A113" s="6"/>
      <c r="B113"/>
      <c r="C113"/>
      <c r="D113" s="6"/>
      <c r="E113" s="6"/>
      <c r="F113" s="6"/>
      <c r="G113" s="15"/>
      <c r="H113" s="15"/>
      <c r="I113" s="46"/>
      <c r="J113" s="45"/>
      <c r="K113" s="46"/>
      <c r="L113" s="59"/>
      <c r="M113" s="56"/>
      <c r="N113" s="56"/>
      <c r="O113" s="56"/>
      <c r="P113" s="7"/>
      <c r="Q113" s="7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 s="25"/>
      <c r="NE113" s="25"/>
      <c r="NF113" s="25"/>
      <c r="NG113" s="25"/>
      <c r="NH113" s="25"/>
      <c r="NI113" s="25"/>
      <c r="NJ113" s="25"/>
      <c r="NK113" s="25"/>
      <c r="NL113" s="25"/>
      <c r="NM113" s="25"/>
      <c r="NN113" s="25"/>
      <c r="NO113" s="25"/>
      <c r="NP113" s="25"/>
      <c r="NQ113" s="25"/>
      <c r="NR113" s="25"/>
      <c r="NS113" s="25"/>
      <c r="NT113" s="25"/>
      <c r="NU113" s="25"/>
      <c r="NV113" s="25"/>
      <c r="NW113" s="25"/>
      <c r="NX113" s="25"/>
      <c r="NY113" s="25"/>
      <c r="NZ113" s="25"/>
      <c r="OA113" s="25"/>
      <c r="OB113" s="25"/>
      <c r="OC113" s="25"/>
      <c r="OD113" s="25"/>
      <c r="OE113" s="25"/>
      <c r="OF113" s="25"/>
      <c r="OG113" s="25"/>
      <c r="OH113" s="25"/>
      <c r="OI113" s="25"/>
      <c r="OJ113" s="25"/>
      <c r="OK113" s="25"/>
      <c r="OL113" s="25"/>
      <c r="OM113" s="25"/>
      <c r="ON113" s="25"/>
      <c r="OO113" s="25"/>
      <c r="OP113" s="25"/>
      <c r="OQ113" s="25"/>
      <c r="OR113" s="25"/>
      <c r="OS113" s="25"/>
      <c r="OT113" s="25"/>
      <c r="OU113" s="25"/>
      <c r="OV113" s="25"/>
      <c r="OW113" s="25"/>
      <c r="OX113" s="25"/>
      <c r="OY113" s="25"/>
      <c r="OZ113" s="25"/>
      <c r="PA113" s="25"/>
      <c r="PB113" s="25"/>
      <c r="PC113" s="25"/>
      <c r="PD113" s="25"/>
      <c r="PE113" s="25"/>
      <c r="PF113" s="25"/>
      <c r="PG113" s="25"/>
      <c r="PH113" s="25"/>
      <c r="PI113" s="25"/>
      <c r="PJ113" s="25"/>
      <c r="PK113" s="25"/>
      <c r="PL113" s="25"/>
      <c r="PM113" s="25"/>
      <c r="PN113" s="25"/>
      <c r="PO113" s="25"/>
      <c r="PP113" s="25"/>
      <c r="PQ113" s="25"/>
      <c r="PR113" s="25"/>
      <c r="PS113" s="25"/>
      <c r="PT113" s="25"/>
      <c r="PU113" s="25"/>
      <c r="PV113" s="25"/>
      <c r="PW113" s="25"/>
      <c r="PX113" s="25"/>
      <c r="PY113" s="25"/>
      <c r="PZ113" s="25"/>
      <c r="QA113" s="25"/>
      <c r="QB113" s="25"/>
      <c r="QC113" s="25"/>
      <c r="QD113" s="25"/>
      <c r="QE113" s="25"/>
      <c r="QF113" s="25"/>
      <c r="QG113" s="25"/>
      <c r="QH113" s="25"/>
      <c r="QI113" s="25"/>
      <c r="QJ113" s="25"/>
      <c r="QK113" s="25"/>
      <c r="QL113" s="25"/>
      <c r="QM113" s="25"/>
      <c r="QN113" s="25"/>
      <c r="QO113" s="25"/>
      <c r="QP113" s="25"/>
      <c r="QQ113" s="25"/>
      <c r="QR113" s="25"/>
      <c r="QS113" s="25"/>
      <c r="QT113" s="25"/>
      <c r="QU113" s="25"/>
      <c r="QV113" s="25"/>
      <c r="QW113" s="25"/>
      <c r="QX113" s="25"/>
      <c r="QY113" s="25"/>
      <c r="QZ113" s="25"/>
      <c r="RA113" s="25"/>
      <c r="RB113" s="25"/>
      <c r="RC113" s="25"/>
      <c r="RD113" s="25"/>
      <c r="RE113" s="25"/>
      <c r="RF113" s="25"/>
      <c r="RG113" s="25"/>
      <c r="RH113" s="25"/>
      <c r="RI113" s="25"/>
      <c r="RJ113" s="25"/>
      <c r="RK113" s="25"/>
      <c r="RL113" s="25"/>
      <c r="RM113" s="25"/>
      <c r="RN113" s="25"/>
      <c r="RO113" s="25"/>
      <c r="RP113" s="25"/>
      <c r="RQ113" s="25"/>
      <c r="RR113" s="25"/>
      <c r="RS113" s="25"/>
      <c r="RT113" s="25"/>
      <c r="RU113" s="25"/>
      <c r="RV113" s="25"/>
      <c r="RW113" s="25"/>
      <c r="RX113" s="25"/>
      <c r="RY113" s="25"/>
      <c r="RZ113" s="25"/>
      <c r="SA113" s="25"/>
      <c r="SB113" s="25"/>
      <c r="SC113" s="25"/>
      <c r="SD113" s="25"/>
      <c r="SE113" s="25"/>
      <c r="SF113" s="25"/>
      <c r="SG113" s="25"/>
      <c r="SH113" s="25"/>
      <c r="SI113" s="25"/>
      <c r="SJ113" s="25"/>
      <c r="SK113" s="25"/>
      <c r="SL113" s="25"/>
      <c r="SM113" s="25"/>
      <c r="SN113" s="25"/>
      <c r="SO113" s="25"/>
      <c r="SP113" s="25"/>
      <c r="SQ113" s="25"/>
      <c r="SR113" s="25"/>
      <c r="SS113" s="25"/>
      <c r="ST113" s="25"/>
      <c r="SU113" s="25"/>
      <c r="SV113" s="25"/>
      <c r="SW113" s="25"/>
      <c r="SX113" s="25"/>
      <c r="SY113" s="25"/>
      <c r="SZ113" s="25"/>
      <c r="TA113" s="25"/>
      <c r="TB113" s="25"/>
      <c r="TC113" s="25"/>
      <c r="TD113" s="25"/>
      <c r="TE113" s="25"/>
      <c r="TF113" s="25"/>
      <c r="TG113" s="25"/>
      <c r="TH113" s="25"/>
      <c r="TI113" s="25"/>
      <c r="TJ113" s="25"/>
      <c r="TK113" s="25"/>
      <c r="TL113" s="25"/>
      <c r="TM113" s="25"/>
      <c r="TN113" s="25"/>
      <c r="TO113" s="25"/>
      <c r="TP113" s="25"/>
      <c r="TQ113" s="25"/>
      <c r="TR113" s="25"/>
      <c r="TS113" s="25"/>
      <c r="TT113" s="25"/>
      <c r="TU113" s="25"/>
      <c r="TV113" s="25"/>
      <c r="TW113" s="25"/>
      <c r="TX113" s="25"/>
      <c r="TY113" s="25"/>
      <c r="TZ113" s="25"/>
      <c r="UA113" s="25"/>
      <c r="UB113" s="25"/>
      <c r="UC113" s="25"/>
      <c r="UD113" s="25"/>
      <c r="UE113" s="25"/>
      <c r="UF113" s="25"/>
      <c r="UG113" s="25"/>
      <c r="UH113" s="25"/>
      <c r="UI113" s="25"/>
      <c r="UJ113" s="25"/>
      <c r="UK113" s="25"/>
      <c r="UL113" s="25"/>
      <c r="UM113" s="25"/>
      <c r="UN113" s="25"/>
      <c r="UO113" s="25"/>
      <c r="UP113" s="25"/>
      <c r="UQ113" s="25"/>
      <c r="UR113" s="25"/>
      <c r="US113" s="25"/>
      <c r="UT113" s="25"/>
      <c r="UU113" s="25"/>
      <c r="UV113" s="25"/>
      <c r="UW113" s="25"/>
      <c r="UX113" s="25"/>
      <c r="UY113" s="25"/>
      <c r="UZ113" s="25"/>
      <c r="VA113" s="25"/>
      <c r="VB113" s="25"/>
      <c r="VC113" s="25"/>
      <c r="VD113" s="25"/>
      <c r="VE113" s="25"/>
      <c r="VF113" s="25"/>
      <c r="VG113" s="25"/>
      <c r="VH113" s="25"/>
      <c r="VI113" s="25"/>
      <c r="VJ113" s="25"/>
      <c r="VK113" s="25"/>
      <c r="VL113" s="25"/>
      <c r="VM113" s="25"/>
      <c r="VN113" s="25"/>
      <c r="VO113" s="25"/>
      <c r="VP113" s="25"/>
      <c r="VQ113" s="25"/>
      <c r="VR113" s="25"/>
      <c r="VS113" s="25"/>
      <c r="VT113" s="25"/>
      <c r="VU113" s="25"/>
      <c r="VV113" s="25"/>
      <c r="VW113" s="25"/>
      <c r="VX113" s="25"/>
      <c r="VY113" s="25"/>
      <c r="VZ113" s="25"/>
      <c r="WA113" s="25"/>
      <c r="WB113" s="25"/>
      <c r="WC113" s="25"/>
      <c r="WD113" s="25"/>
      <c r="WE113" s="25"/>
      <c r="WF113" s="25"/>
      <c r="WG113" s="25"/>
      <c r="WH113" s="25"/>
      <c r="WI113" s="25"/>
      <c r="WJ113" s="25"/>
      <c r="WK113" s="25"/>
      <c r="WL113" s="25"/>
      <c r="WM113" s="25"/>
      <c r="WN113" s="25"/>
      <c r="WO113" s="25"/>
      <c r="WP113" s="25"/>
      <c r="WQ113" s="25"/>
      <c r="WR113" s="25"/>
      <c r="WS113" s="25"/>
      <c r="WT113" s="25"/>
      <c r="WU113" s="25"/>
      <c r="WV113" s="25"/>
      <c r="WW113" s="25"/>
      <c r="WX113" s="25"/>
      <c r="WY113" s="25"/>
      <c r="WZ113" s="25"/>
      <c r="XA113" s="25"/>
      <c r="XB113" s="25"/>
      <c r="XC113" s="25"/>
      <c r="XD113" s="25"/>
      <c r="XE113" s="25"/>
      <c r="XF113" s="25"/>
      <c r="XG113" s="25"/>
      <c r="XH113" s="25"/>
      <c r="XI113" s="25"/>
      <c r="XJ113" s="25"/>
      <c r="XK113" s="25"/>
      <c r="XL113" s="25"/>
      <c r="XM113" s="25"/>
      <c r="XN113" s="25"/>
      <c r="XO113" s="25"/>
      <c r="XP113" s="25"/>
      <c r="XQ113" s="25"/>
      <c r="XR113" s="25"/>
      <c r="XS113" s="25"/>
      <c r="XT113" s="25"/>
      <c r="XU113" s="25"/>
      <c r="XV113" s="25"/>
      <c r="XW113" s="25"/>
      <c r="XX113" s="25"/>
      <c r="XY113" s="25"/>
      <c r="XZ113" s="25"/>
      <c r="YA113" s="25"/>
      <c r="YB113" s="25"/>
      <c r="YC113" s="25"/>
      <c r="YD113" s="25"/>
      <c r="YE113" s="25"/>
      <c r="YF113" s="25"/>
      <c r="YG113" s="25"/>
      <c r="YH113" s="25"/>
      <c r="YI113" s="25"/>
      <c r="YJ113" s="25"/>
      <c r="YK113" s="25"/>
      <c r="YL113" s="25"/>
      <c r="YM113" s="25"/>
      <c r="YN113" s="25"/>
      <c r="YO113" s="25"/>
      <c r="YP113" s="25"/>
      <c r="YQ113" s="25"/>
      <c r="YR113" s="25"/>
      <c r="YS113" s="25"/>
      <c r="YT113" s="25"/>
      <c r="YU113" s="25"/>
    </row>
    <row r="114" spans="1:671" ht="15.75" x14ac:dyDescent="0.25">
      <c r="A114" s="11"/>
      <c r="B114" s="14"/>
      <c r="C114" s="14"/>
      <c r="L114" s="59"/>
      <c r="M114" s="56"/>
      <c r="N114" s="56"/>
      <c r="O114" s="56"/>
      <c r="P114" s="7"/>
      <c r="Q114" s="28"/>
      <c r="R114" s="28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</row>
    <row r="115" spans="1:671" s="2" customFormat="1" ht="15.75" x14ac:dyDescent="0.25">
      <c r="A115"/>
      <c r="B115"/>
      <c r="C115"/>
      <c r="D115" s="14"/>
      <c r="E115" s="14"/>
      <c r="F115" s="14"/>
      <c r="G115" s="14"/>
      <c r="H115" s="14"/>
      <c r="I115" s="46"/>
      <c r="J115" s="45"/>
      <c r="K115" s="46"/>
      <c r="L115" s="59"/>
      <c r="M115" s="56"/>
      <c r="N115" s="56"/>
      <c r="O115" s="56"/>
      <c r="P115" s="7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</row>
    <row r="116" spans="1:671" s="2" customFormat="1" ht="15.75" x14ac:dyDescent="0.25">
      <c r="A116"/>
      <c r="B116" s="15"/>
      <c r="C116" s="15"/>
      <c r="G116" s="22"/>
      <c r="H116" s="22"/>
      <c r="I116" s="53"/>
      <c r="J116" s="41"/>
      <c r="K116" s="53"/>
      <c r="L116" s="59"/>
      <c r="M116" s="56"/>
      <c r="N116" s="56"/>
      <c r="O116" s="56"/>
      <c r="P116" s="7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</row>
    <row r="117" spans="1:671" s="2" customFormat="1" ht="15.75" x14ac:dyDescent="0.25">
      <c r="A117" s="14"/>
      <c r="B117"/>
      <c r="C117"/>
      <c r="D117" s="6"/>
      <c r="E117" s="6"/>
      <c r="F117" s="6"/>
      <c r="G117" s="15"/>
      <c r="H117" s="15"/>
      <c r="I117" s="46"/>
      <c r="J117" s="45"/>
      <c r="K117" s="46"/>
      <c r="L117" s="59"/>
      <c r="M117" s="56"/>
      <c r="N117" s="56"/>
      <c r="O117" s="56"/>
      <c r="P117" s="7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</row>
    <row r="118" spans="1:671" s="2" customFormat="1" ht="15.75" x14ac:dyDescent="0.25">
      <c r="A118"/>
      <c r="B118" s="14"/>
      <c r="C118" s="14"/>
      <c r="G118"/>
      <c r="H118"/>
      <c r="I118" s="53"/>
      <c r="J118" s="41"/>
      <c r="K118" s="53"/>
      <c r="L118" s="59"/>
      <c r="M118" s="56"/>
      <c r="N118" s="56"/>
      <c r="O118" s="56"/>
      <c r="P118" s="7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</row>
    <row r="119" spans="1:671" s="2" customFormat="1" ht="15.75" x14ac:dyDescent="0.25">
      <c r="A119" s="15"/>
      <c r="B119"/>
      <c r="C119"/>
      <c r="D119" s="14"/>
      <c r="E119" s="14"/>
      <c r="F119" s="14"/>
      <c r="G119" s="14"/>
      <c r="H119" s="14"/>
      <c r="I119" s="46"/>
      <c r="J119" s="45"/>
      <c r="K119" s="46"/>
      <c r="L119" s="59"/>
      <c r="M119" s="56"/>
      <c r="N119" s="56"/>
      <c r="O119" s="56"/>
      <c r="P119" s="7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</row>
    <row r="120" spans="1:671" s="2" customFormat="1" ht="15.75" x14ac:dyDescent="0.25">
      <c r="A120" s="6"/>
      <c r="B120" s="15"/>
      <c r="C120" s="15"/>
      <c r="G120" s="22"/>
      <c r="H120" s="22"/>
      <c r="I120" s="53"/>
      <c r="J120" s="41"/>
      <c r="K120" s="53"/>
      <c r="L120" s="59"/>
      <c r="M120" s="56"/>
      <c r="N120" s="56"/>
      <c r="O120" s="56"/>
      <c r="P120" s="7"/>
      <c r="Q120" s="7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</row>
    <row r="121" spans="1:671" s="2" customFormat="1" ht="15.75" x14ac:dyDescent="0.25">
      <c r="A121" s="6"/>
      <c r="B121"/>
      <c r="C121"/>
      <c r="D121" s="6"/>
      <c r="E121" s="6"/>
      <c r="F121" s="6"/>
      <c r="G121" s="15"/>
      <c r="H121" s="15"/>
      <c r="I121" s="46"/>
      <c r="J121" s="45"/>
      <c r="K121" s="46"/>
      <c r="L121" s="46"/>
      <c r="M121" s="46"/>
      <c r="N121" s="46"/>
      <c r="O121" s="45"/>
      <c r="P121" s="7"/>
      <c r="Q121" s="7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  <c r="WI121"/>
      <c r="WJ121"/>
      <c r="WK121"/>
      <c r="WL121"/>
      <c r="WM121"/>
      <c r="WN121"/>
      <c r="WO121"/>
      <c r="WP121"/>
      <c r="WQ121"/>
      <c r="WR121"/>
      <c r="WS121"/>
      <c r="WT121"/>
      <c r="WU121"/>
      <c r="WV121"/>
      <c r="WW121"/>
      <c r="WX121"/>
      <c r="WY121"/>
      <c r="WZ121"/>
      <c r="XA121"/>
      <c r="XB121"/>
      <c r="XC121"/>
      <c r="XD121"/>
      <c r="XE121"/>
      <c r="XF121"/>
      <c r="XG121"/>
      <c r="XH121"/>
      <c r="XI121"/>
      <c r="XJ121"/>
      <c r="XK121"/>
      <c r="XL121"/>
      <c r="XM121"/>
      <c r="XN121"/>
      <c r="XO121"/>
      <c r="XP121"/>
      <c r="XQ121"/>
      <c r="XR121"/>
      <c r="XS121"/>
      <c r="XT121"/>
      <c r="XU121"/>
      <c r="XV121"/>
      <c r="XW121"/>
      <c r="XX121"/>
      <c r="XY121"/>
      <c r="XZ121"/>
      <c r="YA121"/>
      <c r="YB121"/>
      <c r="YC121"/>
      <c r="YD121"/>
      <c r="YE121"/>
      <c r="YF121"/>
      <c r="YG121"/>
      <c r="YH121"/>
      <c r="YI121"/>
      <c r="YJ121"/>
      <c r="YK121"/>
      <c r="YL121"/>
      <c r="YM121"/>
      <c r="YN121"/>
      <c r="YO121"/>
      <c r="YP121"/>
      <c r="YQ121"/>
      <c r="YR121"/>
      <c r="YS121"/>
      <c r="YT121"/>
      <c r="YU121"/>
    </row>
    <row r="122" spans="1:671" s="2" customFormat="1" ht="15.75" x14ac:dyDescent="0.25">
      <c r="A122" s="6"/>
      <c r="B122"/>
      <c r="C122"/>
      <c r="G122"/>
      <c r="H122"/>
      <c r="I122" s="53"/>
      <c r="J122" s="41"/>
      <c r="K122" s="53"/>
      <c r="L122" s="53"/>
      <c r="M122" s="53"/>
      <c r="N122" s="53"/>
      <c r="O122" s="41"/>
      <c r="P122" s="7"/>
      <c r="Q122" s="7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  <c r="WI122"/>
      <c r="WJ122"/>
      <c r="WK122"/>
      <c r="WL122"/>
      <c r="WM122"/>
      <c r="WN122"/>
      <c r="WO122"/>
      <c r="WP122"/>
      <c r="WQ122"/>
      <c r="WR122"/>
      <c r="WS122"/>
      <c r="WT122"/>
      <c r="WU122"/>
      <c r="WV122"/>
      <c r="WW122"/>
      <c r="WX122"/>
      <c r="WY122"/>
      <c r="WZ122"/>
      <c r="XA122"/>
      <c r="XB122"/>
      <c r="XC122"/>
      <c r="XD122"/>
      <c r="XE122"/>
      <c r="XF122"/>
      <c r="XG122"/>
      <c r="XH122"/>
      <c r="XI122"/>
      <c r="XJ122"/>
      <c r="XK122"/>
      <c r="XL122"/>
      <c r="XM122"/>
      <c r="XN122"/>
      <c r="XO122"/>
      <c r="XP122"/>
      <c r="XQ122"/>
      <c r="XR122"/>
      <c r="XS122"/>
      <c r="XT122"/>
      <c r="XU122"/>
      <c r="XV122"/>
      <c r="XW122"/>
      <c r="XX122"/>
      <c r="XY122"/>
      <c r="XZ122"/>
      <c r="YA122"/>
      <c r="YB122"/>
      <c r="YC122"/>
      <c r="YD122"/>
      <c r="YE122"/>
      <c r="YF122"/>
      <c r="YG122"/>
      <c r="YH122"/>
      <c r="YI122"/>
      <c r="YJ122"/>
      <c r="YK122"/>
      <c r="YL122"/>
      <c r="YM122"/>
      <c r="YN122"/>
      <c r="YO122"/>
      <c r="YP122"/>
      <c r="YQ122"/>
      <c r="YR122"/>
      <c r="YS122"/>
      <c r="YT122"/>
      <c r="YU122"/>
    </row>
    <row r="123" spans="1:671" s="2" customFormat="1" ht="15.75" x14ac:dyDescent="0.25">
      <c r="A123" s="6"/>
      <c r="B123"/>
      <c r="C123"/>
      <c r="G123"/>
      <c r="H123"/>
      <c r="I123" s="53"/>
      <c r="J123" s="41"/>
      <c r="K123" s="53"/>
      <c r="L123" s="53"/>
      <c r="M123" s="53"/>
      <c r="N123" s="53"/>
      <c r="O123" s="41"/>
      <c r="P123" s="7"/>
      <c r="Q123" s="7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</row>
    <row r="124" spans="1:671" s="7" customFormat="1" ht="15.75" x14ac:dyDescent="0.25">
      <c r="A124" s="6"/>
      <c r="B124"/>
      <c r="C124"/>
      <c r="D124" s="2"/>
      <c r="E124" s="2"/>
      <c r="F124" s="2"/>
      <c r="G124"/>
      <c r="H124"/>
      <c r="I124" s="53"/>
      <c r="J124" s="41"/>
      <c r="K124" s="53"/>
      <c r="L124" s="53"/>
      <c r="M124" s="53"/>
      <c r="N124" s="53"/>
      <c r="O124" s="41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 s="17"/>
      <c r="NE124" s="17"/>
      <c r="NF124" s="17"/>
      <c r="NG124" s="17"/>
      <c r="NH124" s="17"/>
      <c r="NI124" s="17"/>
      <c r="NJ124" s="17"/>
      <c r="NK124" s="17"/>
      <c r="NL124" s="17"/>
      <c r="NM124" s="17"/>
      <c r="NN124" s="17"/>
      <c r="NO124" s="17"/>
      <c r="NP124" s="17"/>
      <c r="NQ124" s="17"/>
      <c r="NR124" s="17"/>
      <c r="NS124" s="17"/>
      <c r="NT124" s="17"/>
      <c r="NU124" s="17"/>
      <c r="NV124" s="17"/>
      <c r="NW124" s="17"/>
      <c r="NX124" s="17"/>
      <c r="NY124" s="17"/>
      <c r="NZ124" s="17"/>
      <c r="OA124" s="17"/>
      <c r="OB124" s="17"/>
      <c r="OC124" s="17"/>
      <c r="OD124" s="17"/>
      <c r="OE124" s="17"/>
      <c r="OF124" s="17"/>
      <c r="OG124" s="17"/>
      <c r="OH124" s="17"/>
      <c r="OI124" s="17"/>
      <c r="OJ124" s="17"/>
      <c r="OK124" s="17"/>
      <c r="OL124" s="17"/>
      <c r="OM124" s="17"/>
      <c r="ON124" s="17"/>
      <c r="OO124" s="17"/>
      <c r="OP124" s="17"/>
      <c r="OQ124" s="17"/>
      <c r="OR124" s="17"/>
      <c r="OS124" s="17"/>
      <c r="OT124" s="17"/>
      <c r="OU124" s="17"/>
      <c r="OV124" s="17"/>
      <c r="OW124" s="17"/>
      <c r="OX124" s="17"/>
      <c r="OY124" s="17"/>
      <c r="OZ124" s="17"/>
      <c r="PA124" s="17"/>
      <c r="PB124" s="17"/>
      <c r="PC124" s="17"/>
      <c r="PD124" s="17"/>
      <c r="PE124" s="17"/>
      <c r="PF124" s="17"/>
      <c r="PG124" s="17"/>
      <c r="PH124" s="17"/>
      <c r="PI124" s="17"/>
      <c r="PJ124" s="17"/>
      <c r="PK124" s="17"/>
      <c r="PL124" s="17"/>
      <c r="PM124" s="17"/>
      <c r="PN124" s="17"/>
      <c r="PO124" s="17"/>
      <c r="PP124" s="17"/>
      <c r="PQ124" s="17"/>
      <c r="PR124" s="17"/>
      <c r="PS124" s="17"/>
      <c r="PT124" s="17"/>
      <c r="PU124" s="17"/>
      <c r="PV124" s="17"/>
      <c r="PW124" s="17"/>
      <c r="PX124" s="17"/>
      <c r="PY124" s="17"/>
      <c r="PZ124" s="17"/>
      <c r="QA124" s="17"/>
      <c r="QB124" s="17"/>
      <c r="QC124" s="17"/>
      <c r="QD124" s="17"/>
      <c r="QE124" s="17"/>
      <c r="QF124" s="17"/>
      <c r="QG124" s="17"/>
      <c r="QH124" s="17"/>
      <c r="QI124" s="17"/>
      <c r="QJ124" s="17"/>
      <c r="QK124" s="17"/>
      <c r="QL124" s="17"/>
      <c r="QM124" s="17"/>
      <c r="QN124" s="17"/>
      <c r="QO124" s="17"/>
      <c r="QP124" s="17"/>
      <c r="QQ124" s="17"/>
      <c r="QR124" s="17"/>
      <c r="QS124" s="17"/>
      <c r="QT124" s="17"/>
      <c r="QU124" s="17"/>
      <c r="QV124" s="17"/>
      <c r="QW124" s="17"/>
      <c r="QX124" s="17"/>
      <c r="QY124" s="17"/>
      <c r="QZ124" s="17"/>
      <c r="RA124" s="17"/>
      <c r="RB124" s="17"/>
      <c r="RC124" s="17"/>
      <c r="RD124" s="17"/>
      <c r="RE124" s="17"/>
      <c r="RF124" s="17"/>
      <c r="RG124" s="17"/>
      <c r="RH124" s="17"/>
      <c r="RI124" s="17"/>
      <c r="RJ124" s="17"/>
      <c r="RK124" s="17"/>
      <c r="RL124" s="17"/>
      <c r="RM124" s="17"/>
      <c r="RN124" s="17"/>
      <c r="RO124" s="17"/>
      <c r="RP124" s="17"/>
      <c r="RQ124" s="17"/>
      <c r="RR124" s="17"/>
      <c r="RS124" s="17"/>
      <c r="RT124" s="17"/>
      <c r="RU124" s="17"/>
      <c r="RV124" s="17"/>
      <c r="RW124" s="17"/>
      <c r="RX124" s="17"/>
      <c r="RY124" s="17"/>
      <c r="RZ124" s="17"/>
      <c r="SA124" s="17"/>
      <c r="SB124" s="17"/>
      <c r="SC124" s="17"/>
      <c r="SD124" s="17"/>
      <c r="SE124" s="17"/>
      <c r="SF124" s="17"/>
      <c r="SG124" s="17"/>
      <c r="SH124" s="17"/>
      <c r="SI124" s="17"/>
      <c r="SJ124" s="17"/>
      <c r="SK124" s="17"/>
      <c r="SL124" s="17"/>
      <c r="SM124" s="17"/>
      <c r="SN124" s="17"/>
      <c r="SO124" s="17"/>
      <c r="SP124" s="17"/>
      <c r="SQ124" s="17"/>
      <c r="SR124" s="17"/>
      <c r="SS124" s="17"/>
      <c r="ST124" s="17"/>
      <c r="SU124" s="17"/>
      <c r="SV124" s="17"/>
      <c r="SW124" s="17"/>
      <c r="SX124" s="17"/>
      <c r="SY124" s="17"/>
      <c r="SZ124" s="17"/>
      <c r="TA124" s="17"/>
      <c r="TB124" s="17"/>
      <c r="TC124" s="17"/>
      <c r="TD124" s="17"/>
      <c r="TE124" s="17"/>
      <c r="TF124" s="17"/>
      <c r="TG124" s="17"/>
      <c r="TH124" s="17"/>
      <c r="TI124" s="17"/>
      <c r="TJ124" s="17"/>
      <c r="TK124" s="17"/>
      <c r="TL124" s="17"/>
      <c r="TM124" s="17"/>
      <c r="TN124" s="17"/>
      <c r="TO124" s="17"/>
      <c r="TP124" s="17"/>
      <c r="TQ124" s="17"/>
      <c r="TR124" s="17"/>
      <c r="TS124" s="17"/>
      <c r="TT124" s="17"/>
      <c r="TU124" s="17"/>
      <c r="TV124" s="17"/>
      <c r="TW124" s="17"/>
      <c r="TX124" s="17"/>
      <c r="TY124" s="17"/>
      <c r="TZ124" s="17"/>
      <c r="UA124" s="17"/>
      <c r="UB124" s="17"/>
      <c r="UC124" s="17"/>
      <c r="UD124" s="17"/>
      <c r="UE124" s="17"/>
      <c r="UF124" s="17"/>
      <c r="UG124" s="17"/>
      <c r="UH124" s="17"/>
      <c r="UI124" s="17"/>
      <c r="UJ124" s="17"/>
      <c r="UK124" s="17"/>
      <c r="UL124" s="17"/>
      <c r="UM124" s="17"/>
      <c r="UN124" s="17"/>
      <c r="UO124" s="17"/>
      <c r="UP124" s="17"/>
      <c r="UQ124" s="17"/>
      <c r="UR124" s="17"/>
      <c r="US124" s="17"/>
      <c r="UT124" s="17"/>
      <c r="UU124" s="17"/>
      <c r="UV124" s="17"/>
      <c r="UW124" s="17"/>
      <c r="UX124" s="17"/>
      <c r="UY124" s="17"/>
      <c r="UZ124" s="17"/>
      <c r="VA124" s="17"/>
      <c r="VB124" s="17"/>
      <c r="VC124" s="17"/>
      <c r="VD124" s="17"/>
      <c r="VE124" s="17"/>
      <c r="VF124" s="17"/>
      <c r="VG124" s="17"/>
      <c r="VH124" s="17"/>
      <c r="VI124" s="17"/>
      <c r="VJ124" s="17"/>
      <c r="VK124" s="17"/>
      <c r="VL124" s="17"/>
      <c r="VM124" s="17"/>
      <c r="VN124" s="17"/>
      <c r="VO124" s="17"/>
      <c r="VP124" s="17"/>
      <c r="VQ124" s="17"/>
      <c r="VR124" s="17"/>
      <c r="VS124" s="17"/>
      <c r="VT124" s="17"/>
      <c r="VU124" s="17"/>
      <c r="VV124" s="17"/>
      <c r="VW124" s="17"/>
      <c r="VX124" s="17"/>
      <c r="VY124" s="17"/>
      <c r="VZ124" s="17"/>
      <c r="WA124" s="17"/>
      <c r="WB124" s="17"/>
      <c r="WC124" s="17"/>
      <c r="WD124" s="17"/>
      <c r="WE124" s="17"/>
      <c r="WF124" s="17"/>
      <c r="WG124" s="17"/>
      <c r="WH124" s="17"/>
      <c r="WI124" s="17"/>
      <c r="WJ124" s="17"/>
      <c r="WK124" s="17"/>
      <c r="WL124" s="17"/>
      <c r="WM124" s="17"/>
      <c r="WN124" s="17"/>
      <c r="WO124" s="17"/>
      <c r="WP124" s="17"/>
      <c r="WQ124" s="17"/>
      <c r="WR124" s="17"/>
      <c r="WS124" s="17"/>
      <c r="WT124" s="17"/>
      <c r="WU124" s="17"/>
      <c r="WV124" s="17"/>
      <c r="WW124" s="17"/>
      <c r="WX124" s="17"/>
      <c r="WY124" s="17"/>
      <c r="WZ124" s="17"/>
      <c r="XA124" s="17"/>
      <c r="XB124" s="17"/>
      <c r="XC124" s="17"/>
      <c r="XD124" s="17"/>
      <c r="XE124" s="17"/>
      <c r="XF124" s="17"/>
      <c r="XG124" s="17"/>
      <c r="XH124" s="17"/>
      <c r="XI124" s="17"/>
      <c r="XJ124" s="17"/>
      <c r="XK124" s="17"/>
      <c r="XL124" s="17"/>
      <c r="XM124" s="17"/>
      <c r="XN124" s="17"/>
      <c r="XO124" s="17"/>
      <c r="XP124" s="17"/>
      <c r="XQ124" s="17"/>
      <c r="XR124" s="17"/>
      <c r="XS124" s="17"/>
      <c r="XT124" s="17"/>
      <c r="XU124" s="17"/>
      <c r="XV124" s="17"/>
      <c r="XW124" s="17"/>
      <c r="XX124" s="17"/>
      <c r="XY124" s="17"/>
      <c r="XZ124" s="17"/>
      <c r="YA124" s="17"/>
      <c r="YB124" s="17"/>
      <c r="YC124" s="17"/>
      <c r="YD124" s="17"/>
      <c r="YE124" s="17"/>
      <c r="YF124" s="17"/>
      <c r="YG124" s="17"/>
      <c r="YH124" s="17"/>
      <c r="YI124" s="17"/>
      <c r="YJ124" s="17"/>
      <c r="YK124" s="17"/>
      <c r="YL124" s="17"/>
      <c r="YM124" s="17"/>
      <c r="YN124" s="17"/>
      <c r="YO124" s="17"/>
      <c r="YP124" s="17"/>
      <c r="YQ124" s="17"/>
      <c r="YR124" s="17"/>
      <c r="YS124" s="17"/>
      <c r="YT124" s="17"/>
      <c r="YU124" s="17"/>
    </row>
    <row r="125" spans="1:671" s="7" customFormat="1" ht="15.75" x14ac:dyDescent="0.25">
      <c r="A125" s="6"/>
      <c r="B125"/>
      <c r="C125"/>
      <c r="D125" s="2"/>
      <c r="E125" s="2"/>
      <c r="F125" s="2"/>
      <c r="G125"/>
      <c r="H125"/>
      <c r="I125" s="53"/>
      <c r="J125" s="41"/>
      <c r="K125" s="53"/>
      <c r="L125" s="53"/>
      <c r="M125" s="53"/>
      <c r="N125" s="53"/>
      <c r="O125" s="41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 s="17"/>
      <c r="NE125" s="17"/>
      <c r="NF125" s="17"/>
      <c r="NG125" s="17"/>
      <c r="NH125" s="17"/>
      <c r="NI125" s="17"/>
      <c r="NJ125" s="17"/>
      <c r="NK125" s="17"/>
      <c r="NL125" s="17"/>
      <c r="NM125" s="17"/>
      <c r="NN125" s="17"/>
      <c r="NO125" s="17"/>
      <c r="NP125" s="17"/>
      <c r="NQ125" s="17"/>
      <c r="NR125" s="17"/>
      <c r="NS125" s="17"/>
      <c r="NT125" s="17"/>
      <c r="NU125" s="17"/>
      <c r="NV125" s="17"/>
      <c r="NW125" s="17"/>
      <c r="NX125" s="17"/>
      <c r="NY125" s="17"/>
      <c r="NZ125" s="17"/>
      <c r="OA125" s="17"/>
      <c r="OB125" s="17"/>
      <c r="OC125" s="17"/>
      <c r="OD125" s="17"/>
      <c r="OE125" s="17"/>
      <c r="OF125" s="17"/>
      <c r="OG125" s="17"/>
      <c r="OH125" s="17"/>
      <c r="OI125" s="17"/>
      <c r="OJ125" s="17"/>
      <c r="OK125" s="17"/>
      <c r="OL125" s="17"/>
      <c r="OM125" s="17"/>
      <c r="ON125" s="17"/>
      <c r="OO125" s="17"/>
      <c r="OP125" s="17"/>
      <c r="OQ125" s="17"/>
      <c r="OR125" s="17"/>
      <c r="OS125" s="17"/>
      <c r="OT125" s="17"/>
      <c r="OU125" s="17"/>
      <c r="OV125" s="17"/>
      <c r="OW125" s="17"/>
      <c r="OX125" s="17"/>
      <c r="OY125" s="17"/>
      <c r="OZ125" s="17"/>
      <c r="PA125" s="17"/>
      <c r="PB125" s="17"/>
      <c r="PC125" s="17"/>
      <c r="PD125" s="17"/>
      <c r="PE125" s="17"/>
      <c r="PF125" s="17"/>
      <c r="PG125" s="17"/>
      <c r="PH125" s="17"/>
      <c r="PI125" s="17"/>
      <c r="PJ125" s="17"/>
      <c r="PK125" s="17"/>
      <c r="PL125" s="17"/>
      <c r="PM125" s="17"/>
      <c r="PN125" s="17"/>
      <c r="PO125" s="17"/>
      <c r="PP125" s="17"/>
      <c r="PQ125" s="17"/>
      <c r="PR125" s="17"/>
      <c r="PS125" s="17"/>
      <c r="PT125" s="17"/>
      <c r="PU125" s="17"/>
      <c r="PV125" s="17"/>
      <c r="PW125" s="17"/>
      <c r="PX125" s="17"/>
      <c r="PY125" s="17"/>
      <c r="PZ125" s="17"/>
      <c r="QA125" s="17"/>
      <c r="QB125" s="17"/>
      <c r="QC125" s="17"/>
      <c r="QD125" s="17"/>
      <c r="QE125" s="17"/>
      <c r="QF125" s="17"/>
      <c r="QG125" s="17"/>
      <c r="QH125" s="17"/>
      <c r="QI125" s="17"/>
      <c r="QJ125" s="17"/>
      <c r="QK125" s="17"/>
      <c r="QL125" s="17"/>
      <c r="QM125" s="17"/>
      <c r="QN125" s="17"/>
      <c r="QO125" s="17"/>
      <c r="QP125" s="17"/>
      <c r="QQ125" s="17"/>
      <c r="QR125" s="17"/>
      <c r="QS125" s="17"/>
      <c r="QT125" s="17"/>
      <c r="QU125" s="17"/>
      <c r="QV125" s="17"/>
      <c r="QW125" s="17"/>
      <c r="QX125" s="17"/>
      <c r="QY125" s="17"/>
      <c r="QZ125" s="17"/>
      <c r="RA125" s="17"/>
      <c r="RB125" s="17"/>
      <c r="RC125" s="17"/>
      <c r="RD125" s="17"/>
      <c r="RE125" s="17"/>
      <c r="RF125" s="17"/>
      <c r="RG125" s="17"/>
      <c r="RH125" s="17"/>
      <c r="RI125" s="17"/>
      <c r="RJ125" s="17"/>
      <c r="RK125" s="17"/>
      <c r="RL125" s="17"/>
      <c r="RM125" s="17"/>
      <c r="RN125" s="17"/>
      <c r="RO125" s="17"/>
      <c r="RP125" s="17"/>
      <c r="RQ125" s="17"/>
      <c r="RR125" s="17"/>
      <c r="RS125" s="17"/>
      <c r="RT125" s="17"/>
      <c r="RU125" s="17"/>
      <c r="RV125" s="17"/>
      <c r="RW125" s="17"/>
      <c r="RX125" s="17"/>
      <c r="RY125" s="17"/>
      <c r="RZ125" s="17"/>
      <c r="SA125" s="17"/>
      <c r="SB125" s="17"/>
      <c r="SC125" s="17"/>
      <c r="SD125" s="17"/>
      <c r="SE125" s="17"/>
      <c r="SF125" s="17"/>
      <c r="SG125" s="17"/>
      <c r="SH125" s="17"/>
      <c r="SI125" s="17"/>
      <c r="SJ125" s="17"/>
      <c r="SK125" s="17"/>
      <c r="SL125" s="17"/>
      <c r="SM125" s="17"/>
      <c r="SN125" s="17"/>
      <c r="SO125" s="17"/>
      <c r="SP125" s="17"/>
      <c r="SQ125" s="17"/>
      <c r="SR125" s="17"/>
      <c r="SS125" s="17"/>
      <c r="ST125" s="17"/>
      <c r="SU125" s="17"/>
      <c r="SV125" s="17"/>
      <c r="SW125" s="17"/>
      <c r="SX125" s="17"/>
      <c r="SY125" s="17"/>
      <c r="SZ125" s="17"/>
      <c r="TA125" s="17"/>
      <c r="TB125" s="17"/>
      <c r="TC125" s="17"/>
      <c r="TD125" s="17"/>
      <c r="TE125" s="17"/>
      <c r="TF125" s="17"/>
      <c r="TG125" s="17"/>
      <c r="TH125" s="17"/>
      <c r="TI125" s="17"/>
      <c r="TJ125" s="17"/>
      <c r="TK125" s="17"/>
      <c r="TL125" s="17"/>
      <c r="TM125" s="17"/>
      <c r="TN125" s="17"/>
      <c r="TO125" s="17"/>
      <c r="TP125" s="17"/>
      <c r="TQ125" s="17"/>
      <c r="TR125" s="17"/>
      <c r="TS125" s="17"/>
      <c r="TT125" s="17"/>
      <c r="TU125" s="17"/>
      <c r="TV125" s="17"/>
      <c r="TW125" s="17"/>
      <c r="TX125" s="17"/>
      <c r="TY125" s="17"/>
      <c r="TZ125" s="17"/>
      <c r="UA125" s="17"/>
      <c r="UB125" s="17"/>
      <c r="UC125" s="17"/>
      <c r="UD125" s="17"/>
      <c r="UE125" s="17"/>
      <c r="UF125" s="17"/>
      <c r="UG125" s="17"/>
      <c r="UH125" s="17"/>
      <c r="UI125" s="17"/>
      <c r="UJ125" s="17"/>
      <c r="UK125" s="17"/>
      <c r="UL125" s="17"/>
      <c r="UM125" s="17"/>
      <c r="UN125" s="17"/>
      <c r="UO125" s="17"/>
      <c r="UP125" s="17"/>
      <c r="UQ125" s="17"/>
      <c r="UR125" s="17"/>
      <c r="US125" s="17"/>
      <c r="UT125" s="17"/>
      <c r="UU125" s="17"/>
      <c r="UV125" s="17"/>
      <c r="UW125" s="17"/>
      <c r="UX125" s="17"/>
      <c r="UY125" s="17"/>
      <c r="UZ125" s="17"/>
      <c r="VA125" s="17"/>
      <c r="VB125" s="17"/>
      <c r="VC125" s="17"/>
      <c r="VD125" s="17"/>
      <c r="VE125" s="17"/>
      <c r="VF125" s="17"/>
      <c r="VG125" s="17"/>
      <c r="VH125" s="17"/>
      <c r="VI125" s="17"/>
      <c r="VJ125" s="17"/>
      <c r="VK125" s="17"/>
      <c r="VL125" s="17"/>
      <c r="VM125" s="17"/>
      <c r="VN125" s="17"/>
      <c r="VO125" s="17"/>
      <c r="VP125" s="17"/>
      <c r="VQ125" s="17"/>
      <c r="VR125" s="17"/>
      <c r="VS125" s="17"/>
      <c r="VT125" s="17"/>
      <c r="VU125" s="17"/>
      <c r="VV125" s="17"/>
      <c r="VW125" s="17"/>
      <c r="VX125" s="17"/>
      <c r="VY125" s="17"/>
      <c r="VZ125" s="17"/>
      <c r="WA125" s="17"/>
      <c r="WB125" s="17"/>
      <c r="WC125" s="17"/>
      <c r="WD125" s="17"/>
      <c r="WE125" s="17"/>
      <c r="WF125" s="17"/>
      <c r="WG125" s="17"/>
      <c r="WH125" s="17"/>
      <c r="WI125" s="17"/>
      <c r="WJ125" s="17"/>
      <c r="WK125" s="17"/>
      <c r="WL125" s="17"/>
      <c r="WM125" s="17"/>
      <c r="WN125" s="17"/>
      <c r="WO125" s="17"/>
      <c r="WP125" s="17"/>
      <c r="WQ125" s="17"/>
      <c r="WR125" s="17"/>
      <c r="WS125" s="17"/>
      <c r="WT125" s="17"/>
      <c r="WU125" s="17"/>
      <c r="WV125" s="17"/>
      <c r="WW125" s="17"/>
      <c r="WX125" s="17"/>
      <c r="WY125" s="17"/>
      <c r="WZ125" s="17"/>
      <c r="XA125" s="17"/>
      <c r="XB125" s="17"/>
      <c r="XC125" s="17"/>
      <c r="XD125" s="17"/>
      <c r="XE125" s="17"/>
      <c r="XF125" s="17"/>
      <c r="XG125" s="17"/>
      <c r="XH125" s="17"/>
      <c r="XI125" s="17"/>
      <c r="XJ125" s="17"/>
      <c r="XK125" s="17"/>
      <c r="XL125" s="17"/>
      <c r="XM125" s="17"/>
      <c r="XN125" s="17"/>
      <c r="XO125" s="17"/>
      <c r="XP125" s="17"/>
      <c r="XQ125" s="17"/>
      <c r="XR125" s="17"/>
      <c r="XS125" s="17"/>
      <c r="XT125" s="17"/>
      <c r="XU125" s="17"/>
      <c r="XV125" s="17"/>
      <c r="XW125" s="17"/>
      <c r="XX125" s="17"/>
      <c r="XY125" s="17"/>
      <c r="XZ125" s="17"/>
      <c r="YA125" s="17"/>
      <c r="YB125" s="17"/>
      <c r="YC125" s="17"/>
      <c r="YD125" s="17"/>
      <c r="YE125" s="17"/>
      <c r="YF125" s="17"/>
      <c r="YG125" s="17"/>
      <c r="YH125" s="17"/>
      <c r="YI125" s="17"/>
      <c r="YJ125" s="17"/>
      <c r="YK125" s="17"/>
      <c r="YL125" s="17"/>
      <c r="YM125" s="17"/>
      <c r="YN125" s="17"/>
      <c r="YO125" s="17"/>
      <c r="YP125" s="17"/>
      <c r="YQ125" s="17"/>
      <c r="YR125" s="17"/>
      <c r="YS125" s="17"/>
      <c r="YT125" s="17"/>
      <c r="YU125" s="17"/>
    </row>
    <row r="126" spans="1:671" s="7" customFormat="1" ht="15.75" x14ac:dyDescent="0.25">
      <c r="A126" s="6"/>
      <c r="B126"/>
      <c r="C126"/>
      <c r="D126" s="2"/>
      <c r="E126" s="2"/>
      <c r="F126" s="2"/>
      <c r="G126"/>
      <c r="H126"/>
      <c r="I126" s="53"/>
      <c r="J126" s="41"/>
      <c r="K126" s="53"/>
      <c r="L126" s="53"/>
      <c r="M126" s="53"/>
      <c r="N126" s="53"/>
      <c r="O126" s="41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 s="17"/>
      <c r="NE126" s="17"/>
      <c r="NF126" s="17"/>
      <c r="NG126" s="17"/>
      <c r="NH126" s="17"/>
      <c r="NI126" s="17"/>
      <c r="NJ126" s="17"/>
      <c r="NK126" s="17"/>
      <c r="NL126" s="17"/>
      <c r="NM126" s="17"/>
      <c r="NN126" s="17"/>
      <c r="NO126" s="17"/>
      <c r="NP126" s="17"/>
      <c r="NQ126" s="17"/>
      <c r="NR126" s="17"/>
      <c r="NS126" s="17"/>
      <c r="NT126" s="17"/>
      <c r="NU126" s="17"/>
      <c r="NV126" s="17"/>
      <c r="NW126" s="17"/>
      <c r="NX126" s="17"/>
      <c r="NY126" s="17"/>
      <c r="NZ126" s="17"/>
      <c r="OA126" s="17"/>
      <c r="OB126" s="17"/>
      <c r="OC126" s="17"/>
      <c r="OD126" s="17"/>
      <c r="OE126" s="17"/>
      <c r="OF126" s="17"/>
      <c r="OG126" s="17"/>
      <c r="OH126" s="17"/>
      <c r="OI126" s="17"/>
      <c r="OJ126" s="17"/>
      <c r="OK126" s="17"/>
      <c r="OL126" s="17"/>
      <c r="OM126" s="17"/>
      <c r="ON126" s="17"/>
      <c r="OO126" s="17"/>
      <c r="OP126" s="17"/>
      <c r="OQ126" s="17"/>
      <c r="OR126" s="17"/>
      <c r="OS126" s="17"/>
      <c r="OT126" s="17"/>
      <c r="OU126" s="17"/>
      <c r="OV126" s="17"/>
      <c r="OW126" s="17"/>
      <c r="OX126" s="17"/>
      <c r="OY126" s="17"/>
      <c r="OZ126" s="17"/>
      <c r="PA126" s="17"/>
      <c r="PB126" s="17"/>
      <c r="PC126" s="17"/>
      <c r="PD126" s="17"/>
      <c r="PE126" s="17"/>
      <c r="PF126" s="17"/>
      <c r="PG126" s="17"/>
      <c r="PH126" s="17"/>
      <c r="PI126" s="17"/>
      <c r="PJ126" s="17"/>
      <c r="PK126" s="17"/>
      <c r="PL126" s="17"/>
      <c r="PM126" s="17"/>
      <c r="PN126" s="17"/>
      <c r="PO126" s="17"/>
      <c r="PP126" s="17"/>
      <c r="PQ126" s="17"/>
      <c r="PR126" s="17"/>
      <c r="PS126" s="17"/>
      <c r="PT126" s="17"/>
      <c r="PU126" s="17"/>
      <c r="PV126" s="17"/>
      <c r="PW126" s="17"/>
      <c r="PX126" s="17"/>
      <c r="PY126" s="17"/>
      <c r="PZ126" s="17"/>
      <c r="QA126" s="17"/>
      <c r="QB126" s="17"/>
      <c r="QC126" s="17"/>
      <c r="QD126" s="17"/>
      <c r="QE126" s="17"/>
      <c r="QF126" s="17"/>
      <c r="QG126" s="17"/>
      <c r="QH126" s="17"/>
      <c r="QI126" s="17"/>
      <c r="QJ126" s="17"/>
      <c r="QK126" s="17"/>
      <c r="QL126" s="17"/>
      <c r="QM126" s="17"/>
      <c r="QN126" s="17"/>
      <c r="QO126" s="17"/>
      <c r="QP126" s="17"/>
      <c r="QQ126" s="17"/>
      <c r="QR126" s="17"/>
      <c r="QS126" s="17"/>
      <c r="QT126" s="17"/>
      <c r="QU126" s="17"/>
      <c r="QV126" s="17"/>
      <c r="QW126" s="17"/>
      <c r="QX126" s="17"/>
      <c r="QY126" s="17"/>
      <c r="QZ126" s="17"/>
      <c r="RA126" s="17"/>
      <c r="RB126" s="17"/>
      <c r="RC126" s="17"/>
      <c r="RD126" s="17"/>
      <c r="RE126" s="17"/>
      <c r="RF126" s="17"/>
      <c r="RG126" s="17"/>
      <c r="RH126" s="17"/>
      <c r="RI126" s="17"/>
      <c r="RJ126" s="17"/>
      <c r="RK126" s="17"/>
      <c r="RL126" s="17"/>
      <c r="RM126" s="17"/>
      <c r="RN126" s="17"/>
      <c r="RO126" s="17"/>
      <c r="RP126" s="17"/>
      <c r="RQ126" s="17"/>
      <c r="RR126" s="17"/>
      <c r="RS126" s="17"/>
      <c r="RT126" s="17"/>
      <c r="RU126" s="17"/>
      <c r="RV126" s="17"/>
      <c r="RW126" s="17"/>
      <c r="RX126" s="17"/>
      <c r="RY126" s="17"/>
      <c r="RZ126" s="17"/>
      <c r="SA126" s="17"/>
      <c r="SB126" s="17"/>
      <c r="SC126" s="17"/>
      <c r="SD126" s="17"/>
      <c r="SE126" s="17"/>
      <c r="SF126" s="17"/>
      <c r="SG126" s="17"/>
      <c r="SH126" s="17"/>
      <c r="SI126" s="17"/>
      <c r="SJ126" s="17"/>
      <c r="SK126" s="17"/>
      <c r="SL126" s="17"/>
      <c r="SM126" s="17"/>
      <c r="SN126" s="17"/>
      <c r="SO126" s="17"/>
      <c r="SP126" s="17"/>
      <c r="SQ126" s="17"/>
      <c r="SR126" s="17"/>
      <c r="SS126" s="17"/>
      <c r="ST126" s="17"/>
      <c r="SU126" s="17"/>
      <c r="SV126" s="17"/>
      <c r="SW126" s="17"/>
      <c r="SX126" s="17"/>
      <c r="SY126" s="17"/>
      <c r="SZ126" s="17"/>
      <c r="TA126" s="17"/>
      <c r="TB126" s="17"/>
      <c r="TC126" s="17"/>
      <c r="TD126" s="17"/>
      <c r="TE126" s="17"/>
      <c r="TF126" s="17"/>
      <c r="TG126" s="17"/>
      <c r="TH126" s="17"/>
      <c r="TI126" s="17"/>
      <c r="TJ126" s="17"/>
      <c r="TK126" s="17"/>
      <c r="TL126" s="17"/>
      <c r="TM126" s="17"/>
      <c r="TN126" s="17"/>
      <c r="TO126" s="17"/>
      <c r="TP126" s="17"/>
      <c r="TQ126" s="17"/>
      <c r="TR126" s="17"/>
      <c r="TS126" s="17"/>
      <c r="TT126" s="17"/>
      <c r="TU126" s="17"/>
      <c r="TV126" s="17"/>
      <c r="TW126" s="17"/>
      <c r="TX126" s="17"/>
      <c r="TY126" s="17"/>
      <c r="TZ126" s="17"/>
      <c r="UA126" s="17"/>
      <c r="UB126" s="17"/>
      <c r="UC126" s="17"/>
      <c r="UD126" s="17"/>
      <c r="UE126" s="17"/>
      <c r="UF126" s="17"/>
      <c r="UG126" s="17"/>
      <c r="UH126" s="17"/>
      <c r="UI126" s="17"/>
      <c r="UJ126" s="17"/>
      <c r="UK126" s="17"/>
      <c r="UL126" s="17"/>
      <c r="UM126" s="17"/>
      <c r="UN126" s="17"/>
      <c r="UO126" s="17"/>
      <c r="UP126" s="17"/>
      <c r="UQ126" s="17"/>
      <c r="UR126" s="17"/>
      <c r="US126" s="17"/>
      <c r="UT126" s="17"/>
      <c r="UU126" s="17"/>
      <c r="UV126" s="17"/>
      <c r="UW126" s="17"/>
      <c r="UX126" s="17"/>
      <c r="UY126" s="17"/>
      <c r="UZ126" s="17"/>
      <c r="VA126" s="17"/>
      <c r="VB126" s="17"/>
      <c r="VC126" s="17"/>
      <c r="VD126" s="17"/>
      <c r="VE126" s="17"/>
      <c r="VF126" s="17"/>
      <c r="VG126" s="17"/>
      <c r="VH126" s="17"/>
      <c r="VI126" s="17"/>
      <c r="VJ126" s="17"/>
      <c r="VK126" s="17"/>
      <c r="VL126" s="17"/>
      <c r="VM126" s="17"/>
      <c r="VN126" s="17"/>
      <c r="VO126" s="17"/>
      <c r="VP126" s="17"/>
      <c r="VQ126" s="17"/>
      <c r="VR126" s="17"/>
      <c r="VS126" s="17"/>
      <c r="VT126" s="17"/>
      <c r="VU126" s="17"/>
      <c r="VV126" s="17"/>
      <c r="VW126" s="17"/>
      <c r="VX126" s="17"/>
      <c r="VY126" s="17"/>
      <c r="VZ126" s="17"/>
      <c r="WA126" s="17"/>
      <c r="WB126" s="17"/>
      <c r="WC126" s="17"/>
      <c r="WD126" s="17"/>
      <c r="WE126" s="17"/>
      <c r="WF126" s="17"/>
      <c r="WG126" s="17"/>
      <c r="WH126" s="17"/>
      <c r="WI126" s="17"/>
      <c r="WJ126" s="17"/>
      <c r="WK126" s="17"/>
      <c r="WL126" s="17"/>
      <c r="WM126" s="17"/>
      <c r="WN126" s="17"/>
      <c r="WO126" s="17"/>
      <c r="WP126" s="17"/>
      <c r="WQ126" s="17"/>
      <c r="WR126" s="17"/>
      <c r="WS126" s="17"/>
      <c r="WT126" s="17"/>
      <c r="WU126" s="17"/>
      <c r="WV126" s="17"/>
      <c r="WW126" s="17"/>
      <c r="WX126" s="17"/>
      <c r="WY126" s="17"/>
      <c r="WZ126" s="17"/>
      <c r="XA126" s="17"/>
      <c r="XB126" s="17"/>
      <c r="XC126" s="17"/>
      <c r="XD126" s="17"/>
      <c r="XE126" s="17"/>
      <c r="XF126" s="17"/>
      <c r="XG126" s="17"/>
      <c r="XH126" s="17"/>
      <c r="XI126" s="17"/>
      <c r="XJ126" s="17"/>
      <c r="XK126" s="17"/>
      <c r="XL126" s="17"/>
      <c r="XM126" s="17"/>
      <c r="XN126" s="17"/>
      <c r="XO126" s="17"/>
      <c r="XP126" s="17"/>
      <c r="XQ126" s="17"/>
      <c r="XR126" s="17"/>
      <c r="XS126" s="17"/>
      <c r="XT126" s="17"/>
      <c r="XU126" s="17"/>
      <c r="XV126" s="17"/>
      <c r="XW126" s="17"/>
      <c r="XX126" s="17"/>
      <c r="XY126" s="17"/>
      <c r="XZ126" s="17"/>
      <c r="YA126" s="17"/>
      <c r="YB126" s="17"/>
      <c r="YC126" s="17"/>
      <c r="YD126" s="17"/>
      <c r="YE126" s="17"/>
      <c r="YF126" s="17"/>
      <c r="YG126" s="17"/>
      <c r="YH126" s="17"/>
      <c r="YI126" s="17"/>
      <c r="YJ126" s="17"/>
      <c r="YK126" s="17"/>
      <c r="YL126" s="17"/>
      <c r="YM126" s="17"/>
      <c r="YN126" s="17"/>
      <c r="YO126" s="17"/>
      <c r="YP126" s="17"/>
      <c r="YQ126" s="17"/>
      <c r="YR126" s="17"/>
      <c r="YS126" s="17"/>
      <c r="YT126" s="17"/>
      <c r="YU126" s="17"/>
    </row>
    <row r="127" spans="1:671" s="7" customFormat="1" ht="15.75" x14ac:dyDescent="0.25">
      <c r="A127" s="6"/>
      <c r="B127"/>
      <c r="C127"/>
      <c r="D127" s="2"/>
      <c r="E127" s="2"/>
      <c r="F127" s="2"/>
      <c r="G127"/>
      <c r="H127"/>
      <c r="I127" s="53"/>
      <c r="J127" s="41"/>
      <c r="K127" s="53"/>
      <c r="L127" s="53"/>
      <c r="M127" s="53"/>
      <c r="N127" s="53"/>
      <c r="O127" s="41"/>
      <c r="P127" s="2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 s="17"/>
      <c r="NE127" s="17"/>
      <c r="NF127" s="17"/>
      <c r="NG127" s="17"/>
      <c r="NH127" s="17"/>
      <c r="NI127" s="17"/>
      <c r="NJ127" s="17"/>
      <c r="NK127" s="17"/>
      <c r="NL127" s="17"/>
      <c r="NM127" s="17"/>
      <c r="NN127" s="17"/>
      <c r="NO127" s="17"/>
      <c r="NP127" s="17"/>
      <c r="NQ127" s="17"/>
      <c r="NR127" s="17"/>
      <c r="NS127" s="17"/>
      <c r="NT127" s="17"/>
      <c r="NU127" s="17"/>
      <c r="NV127" s="17"/>
      <c r="NW127" s="17"/>
      <c r="NX127" s="17"/>
      <c r="NY127" s="17"/>
      <c r="NZ127" s="17"/>
      <c r="OA127" s="17"/>
      <c r="OB127" s="17"/>
      <c r="OC127" s="17"/>
      <c r="OD127" s="17"/>
      <c r="OE127" s="17"/>
      <c r="OF127" s="17"/>
      <c r="OG127" s="17"/>
      <c r="OH127" s="17"/>
      <c r="OI127" s="17"/>
      <c r="OJ127" s="17"/>
      <c r="OK127" s="17"/>
      <c r="OL127" s="17"/>
      <c r="OM127" s="17"/>
      <c r="ON127" s="17"/>
      <c r="OO127" s="17"/>
      <c r="OP127" s="17"/>
      <c r="OQ127" s="17"/>
      <c r="OR127" s="17"/>
      <c r="OS127" s="17"/>
      <c r="OT127" s="17"/>
      <c r="OU127" s="17"/>
      <c r="OV127" s="17"/>
      <c r="OW127" s="17"/>
      <c r="OX127" s="17"/>
      <c r="OY127" s="17"/>
      <c r="OZ127" s="17"/>
      <c r="PA127" s="17"/>
      <c r="PB127" s="17"/>
      <c r="PC127" s="17"/>
      <c r="PD127" s="17"/>
      <c r="PE127" s="17"/>
      <c r="PF127" s="17"/>
      <c r="PG127" s="17"/>
      <c r="PH127" s="17"/>
      <c r="PI127" s="17"/>
      <c r="PJ127" s="17"/>
      <c r="PK127" s="17"/>
      <c r="PL127" s="17"/>
      <c r="PM127" s="17"/>
      <c r="PN127" s="17"/>
      <c r="PO127" s="17"/>
      <c r="PP127" s="17"/>
      <c r="PQ127" s="17"/>
      <c r="PR127" s="17"/>
      <c r="PS127" s="17"/>
      <c r="PT127" s="17"/>
      <c r="PU127" s="17"/>
      <c r="PV127" s="17"/>
      <c r="PW127" s="17"/>
      <c r="PX127" s="17"/>
      <c r="PY127" s="17"/>
      <c r="PZ127" s="17"/>
      <c r="QA127" s="17"/>
      <c r="QB127" s="17"/>
      <c r="QC127" s="17"/>
      <c r="QD127" s="17"/>
      <c r="QE127" s="17"/>
      <c r="QF127" s="17"/>
      <c r="QG127" s="17"/>
      <c r="QH127" s="17"/>
      <c r="QI127" s="17"/>
      <c r="QJ127" s="17"/>
      <c r="QK127" s="17"/>
      <c r="QL127" s="17"/>
      <c r="QM127" s="17"/>
      <c r="QN127" s="17"/>
      <c r="QO127" s="17"/>
      <c r="QP127" s="17"/>
      <c r="QQ127" s="17"/>
      <c r="QR127" s="17"/>
      <c r="QS127" s="17"/>
      <c r="QT127" s="17"/>
      <c r="QU127" s="17"/>
      <c r="QV127" s="17"/>
      <c r="QW127" s="17"/>
      <c r="QX127" s="17"/>
      <c r="QY127" s="17"/>
      <c r="QZ127" s="17"/>
      <c r="RA127" s="17"/>
      <c r="RB127" s="17"/>
      <c r="RC127" s="17"/>
      <c r="RD127" s="17"/>
      <c r="RE127" s="17"/>
      <c r="RF127" s="17"/>
      <c r="RG127" s="17"/>
      <c r="RH127" s="17"/>
      <c r="RI127" s="17"/>
      <c r="RJ127" s="17"/>
      <c r="RK127" s="17"/>
      <c r="RL127" s="17"/>
      <c r="RM127" s="17"/>
      <c r="RN127" s="17"/>
      <c r="RO127" s="17"/>
      <c r="RP127" s="17"/>
      <c r="RQ127" s="17"/>
      <c r="RR127" s="17"/>
      <c r="RS127" s="17"/>
      <c r="RT127" s="17"/>
      <c r="RU127" s="17"/>
      <c r="RV127" s="17"/>
      <c r="RW127" s="17"/>
      <c r="RX127" s="17"/>
      <c r="RY127" s="17"/>
      <c r="RZ127" s="17"/>
      <c r="SA127" s="17"/>
      <c r="SB127" s="17"/>
      <c r="SC127" s="17"/>
      <c r="SD127" s="17"/>
      <c r="SE127" s="17"/>
      <c r="SF127" s="17"/>
      <c r="SG127" s="17"/>
      <c r="SH127" s="17"/>
      <c r="SI127" s="17"/>
      <c r="SJ127" s="17"/>
      <c r="SK127" s="17"/>
      <c r="SL127" s="17"/>
      <c r="SM127" s="17"/>
      <c r="SN127" s="17"/>
      <c r="SO127" s="17"/>
      <c r="SP127" s="17"/>
      <c r="SQ127" s="17"/>
      <c r="SR127" s="17"/>
      <c r="SS127" s="17"/>
      <c r="ST127" s="17"/>
      <c r="SU127" s="17"/>
      <c r="SV127" s="17"/>
      <c r="SW127" s="17"/>
      <c r="SX127" s="17"/>
      <c r="SY127" s="17"/>
      <c r="SZ127" s="17"/>
      <c r="TA127" s="17"/>
      <c r="TB127" s="17"/>
      <c r="TC127" s="17"/>
      <c r="TD127" s="17"/>
      <c r="TE127" s="17"/>
      <c r="TF127" s="17"/>
      <c r="TG127" s="17"/>
      <c r="TH127" s="17"/>
      <c r="TI127" s="17"/>
      <c r="TJ127" s="17"/>
      <c r="TK127" s="17"/>
      <c r="TL127" s="17"/>
      <c r="TM127" s="17"/>
      <c r="TN127" s="17"/>
      <c r="TO127" s="17"/>
      <c r="TP127" s="17"/>
      <c r="TQ127" s="17"/>
      <c r="TR127" s="17"/>
      <c r="TS127" s="17"/>
      <c r="TT127" s="17"/>
      <c r="TU127" s="17"/>
      <c r="TV127" s="17"/>
      <c r="TW127" s="17"/>
      <c r="TX127" s="17"/>
      <c r="TY127" s="17"/>
      <c r="TZ127" s="17"/>
      <c r="UA127" s="17"/>
      <c r="UB127" s="17"/>
      <c r="UC127" s="17"/>
      <c r="UD127" s="17"/>
      <c r="UE127" s="17"/>
      <c r="UF127" s="17"/>
      <c r="UG127" s="17"/>
      <c r="UH127" s="17"/>
      <c r="UI127" s="17"/>
      <c r="UJ127" s="17"/>
      <c r="UK127" s="17"/>
      <c r="UL127" s="17"/>
      <c r="UM127" s="17"/>
      <c r="UN127" s="17"/>
      <c r="UO127" s="17"/>
      <c r="UP127" s="17"/>
      <c r="UQ127" s="17"/>
      <c r="UR127" s="17"/>
      <c r="US127" s="17"/>
      <c r="UT127" s="17"/>
      <c r="UU127" s="17"/>
      <c r="UV127" s="17"/>
      <c r="UW127" s="17"/>
      <c r="UX127" s="17"/>
      <c r="UY127" s="17"/>
      <c r="UZ127" s="17"/>
      <c r="VA127" s="17"/>
      <c r="VB127" s="17"/>
      <c r="VC127" s="17"/>
      <c r="VD127" s="17"/>
      <c r="VE127" s="17"/>
      <c r="VF127" s="17"/>
      <c r="VG127" s="17"/>
      <c r="VH127" s="17"/>
      <c r="VI127" s="17"/>
      <c r="VJ127" s="17"/>
      <c r="VK127" s="17"/>
      <c r="VL127" s="17"/>
      <c r="VM127" s="17"/>
      <c r="VN127" s="17"/>
      <c r="VO127" s="17"/>
      <c r="VP127" s="17"/>
      <c r="VQ127" s="17"/>
      <c r="VR127" s="17"/>
      <c r="VS127" s="17"/>
      <c r="VT127" s="17"/>
      <c r="VU127" s="17"/>
      <c r="VV127" s="17"/>
      <c r="VW127" s="17"/>
      <c r="VX127" s="17"/>
      <c r="VY127" s="17"/>
      <c r="VZ127" s="17"/>
      <c r="WA127" s="17"/>
      <c r="WB127" s="17"/>
      <c r="WC127" s="17"/>
      <c r="WD127" s="17"/>
      <c r="WE127" s="17"/>
      <c r="WF127" s="17"/>
      <c r="WG127" s="17"/>
      <c r="WH127" s="17"/>
      <c r="WI127" s="17"/>
      <c r="WJ127" s="17"/>
      <c r="WK127" s="17"/>
      <c r="WL127" s="17"/>
      <c r="WM127" s="17"/>
      <c r="WN127" s="17"/>
      <c r="WO127" s="17"/>
      <c r="WP127" s="17"/>
      <c r="WQ127" s="17"/>
      <c r="WR127" s="17"/>
      <c r="WS127" s="17"/>
      <c r="WT127" s="17"/>
      <c r="WU127" s="17"/>
      <c r="WV127" s="17"/>
      <c r="WW127" s="17"/>
      <c r="WX127" s="17"/>
      <c r="WY127" s="17"/>
      <c r="WZ127" s="17"/>
      <c r="XA127" s="17"/>
      <c r="XB127" s="17"/>
      <c r="XC127" s="17"/>
      <c r="XD127" s="17"/>
      <c r="XE127" s="17"/>
      <c r="XF127" s="17"/>
      <c r="XG127" s="17"/>
      <c r="XH127" s="17"/>
      <c r="XI127" s="17"/>
      <c r="XJ127" s="17"/>
      <c r="XK127" s="17"/>
      <c r="XL127" s="17"/>
      <c r="XM127" s="17"/>
      <c r="XN127" s="17"/>
      <c r="XO127" s="17"/>
      <c r="XP127" s="17"/>
      <c r="XQ127" s="17"/>
      <c r="XR127" s="17"/>
      <c r="XS127" s="17"/>
      <c r="XT127" s="17"/>
      <c r="XU127" s="17"/>
      <c r="XV127" s="17"/>
      <c r="XW127" s="17"/>
      <c r="XX127" s="17"/>
      <c r="XY127" s="17"/>
      <c r="XZ127" s="17"/>
      <c r="YA127" s="17"/>
      <c r="YB127" s="17"/>
      <c r="YC127" s="17"/>
      <c r="YD127" s="17"/>
      <c r="YE127" s="17"/>
      <c r="YF127" s="17"/>
      <c r="YG127" s="17"/>
      <c r="YH127" s="17"/>
      <c r="YI127" s="17"/>
      <c r="YJ127" s="17"/>
      <c r="YK127" s="17"/>
      <c r="YL127" s="17"/>
      <c r="YM127" s="17"/>
      <c r="YN127" s="17"/>
      <c r="YO127" s="17"/>
      <c r="YP127" s="17"/>
      <c r="YQ127" s="17"/>
      <c r="YR127" s="17"/>
      <c r="YS127" s="17"/>
      <c r="YT127" s="17"/>
      <c r="YU127" s="17"/>
    </row>
    <row r="128" spans="1:671" s="7" customFormat="1" ht="15.75" x14ac:dyDescent="0.25">
      <c r="A128" s="6"/>
      <c r="B128"/>
      <c r="C128"/>
      <c r="D128" s="2"/>
      <c r="E128" s="2"/>
      <c r="F128" s="2"/>
      <c r="G128"/>
      <c r="H128"/>
      <c r="I128" s="53"/>
      <c r="J128" s="41"/>
      <c r="K128" s="53"/>
      <c r="L128" s="53"/>
      <c r="M128" s="53"/>
      <c r="N128" s="53"/>
      <c r="O128" s="41"/>
      <c r="P1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 s="17"/>
      <c r="NE128" s="17"/>
      <c r="NF128" s="17"/>
      <c r="NG128" s="17"/>
      <c r="NH128" s="17"/>
      <c r="NI128" s="17"/>
      <c r="NJ128" s="17"/>
      <c r="NK128" s="17"/>
      <c r="NL128" s="17"/>
      <c r="NM128" s="17"/>
      <c r="NN128" s="17"/>
      <c r="NO128" s="17"/>
      <c r="NP128" s="17"/>
      <c r="NQ128" s="17"/>
      <c r="NR128" s="17"/>
      <c r="NS128" s="17"/>
      <c r="NT128" s="17"/>
      <c r="NU128" s="17"/>
      <c r="NV128" s="17"/>
      <c r="NW128" s="17"/>
      <c r="NX128" s="17"/>
      <c r="NY128" s="17"/>
      <c r="NZ128" s="17"/>
      <c r="OA128" s="17"/>
      <c r="OB128" s="17"/>
      <c r="OC128" s="17"/>
      <c r="OD128" s="17"/>
      <c r="OE128" s="17"/>
      <c r="OF128" s="17"/>
      <c r="OG128" s="17"/>
      <c r="OH128" s="17"/>
      <c r="OI128" s="17"/>
      <c r="OJ128" s="17"/>
      <c r="OK128" s="17"/>
      <c r="OL128" s="17"/>
      <c r="OM128" s="17"/>
      <c r="ON128" s="17"/>
      <c r="OO128" s="17"/>
      <c r="OP128" s="17"/>
      <c r="OQ128" s="17"/>
      <c r="OR128" s="17"/>
      <c r="OS128" s="17"/>
      <c r="OT128" s="17"/>
      <c r="OU128" s="17"/>
      <c r="OV128" s="17"/>
      <c r="OW128" s="17"/>
      <c r="OX128" s="17"/>
      <c r="OY128" s="17"/>
      <c r="OZ128" s="17"/>
      <c r="PA128" s="17"/>
      <c r="PB128" s="17"/>
      <c r="PC128" s="17"/>
      <c r="PD128" s="17"/>
      <c r="PE128" s="17"/>
      <c r="PF128" s="17"/>
      <c r="PG128" s="17"/>
      <c r="PH128" s="17"/>
      <c r="PI128" s="17"/>
      <c r="PJ128" s="17"/>
      <c r="PK128" s="17"/>
      <c r="PL128" s="17"/>
      <c r="PM128" s="17"/>
      <c r="PN128" s="17"/>
      <c r="PO128" s="17"/>
      <c r="PP128" s="17"/>
      <c r="PQ128" s="17"/>
      <c r="PR128" s="17"/>
      <c r="PS128" s="17"/>
      <c r="PT128" s="17"/>
      <c r="PU128" s="17"/>
      <c r="PV128" s="17"/>
      <c r="PW128" s="17"/>
      <c r="PX128" s="17"/>
      <c r="PY128" s="17"/>
      <c r="PZ128" s="17"/>
      <c r="QA128" s="17"/>
      <c r="QB128" s="17"/>
      <c r="QC128" s="17"/>
      <c r="QD128" s="17"/>
      <c r="QE128" s="17"/>
      <c r="QF128" s="17"/>
      <c r="QG128" s="17"/>
      <c r="QH128" s="17"/>
      <c r="QI128" s="17"/>
      <c r="QJ128" s="17"/>
      <c r="QK128" s="17"/>
      <c r="QL128" s="17"/>
      <c r="QM128" s="17"/>
      <c r="QN128" s="17"/>
      <c r="QO128" s="17"/>
      <c r="QP128" s="17"/>
      <c r="QQ128" s="17"/>
      <c r="QR128" s="17"/>
      <c r="QS128" s="17"/>
      <c r="QT128" s="17"/>
      <c r="QU128" s="17"/>
      <c r="QV128" s="17"/>
      <c r="QW128" s="17"/>
      <c r="QX128" s="17"/>
      <c r="QY128" s="17"/>
      <c r="QZ128" s="17"/>
      <c r="RA128" s="17"/>
      <c r="RB128" s="17"/>
      <c r="RC128" s="17"/>
      <c r="RD128" s="17"/>
      <c r="RE128" s="17"/>
      <c r="RF128" s="17"/>
      <c r="RG128" s="17"/>
      <c r="RH128" s="17"/>
      <c r="RI128" s="17"/>
      <c r="RJ128" s="17"/>
      <c r="RK128" s="17"/>
      <c r="RL128" s="17"/>
      <c r="RM128" s="17"/>
      <c r="RN128" s="17"/>
      <c r="RO128" s="17"/>
      <c r="RP128" s="17"/>
      <c r="RQ128" s="17"/>
      <c r="RR128" s="17"/>
      <c r="RS128" s="17"/>
      <c r="RT128" s="17"/>
      <c r="RU128" s="17"/>
      <c r="RV128" s="17"/>
      <c r="RW128" s="17"/>
      <c r="RX128" s="17"/>
      <c r="RY128" s="17"/>
      <c r="RZ128" s="17"/>
      <c r="SA128" s="17"/>
      <c r="SB128" s="17"/>
      <c r="SC128" s="17"/>
      <c r="SD128" s="17"/>
      <c r="SE128" s="17"/>
      <c r="SF128" s="17"/>
      <c r="SG128" s="17"/>
      <c r="SH128" s="17"/>
      <c r="SI128" s="17"/>
      <c r="SJ128" s="17"/>
      <c r="SK128" s="17"/>
      <c r="SL128" s="17"/>
      <c r="SM128" s="17"/>
      <c r="SN128" s="17"/>
      <c r="SO128" s="17"/>
      <c r="SP128" s="17"/>
      <c r="SQ128" s="17"/>
      <c r="SR128" s="17"/>
      <c r="SS128" s="17"/>
      <c r="ST128" s="17"/>
      <c r="SU128" s="17"/>
      <c r="SV128" s="17"/>
      <c r="SW128" s="17"/>
      <c r="SX128" s="17"/>
      <c r="SY128" s="17"/>
      <c r="SZ128" s="17"/>
      <c r="TA128" s="17"/>
      <c r="TB128" s="17"/>
      <c r="TC128" s="17"/>
      <c r="TD128" s="17"/>
      <c r="TE128" s="17"/>
      <c r="TF128" s="17"/>
      <c r="TG128" s="17"/>
      <c r="TH128" s="17"/>
      <c r="TI128" s="17"/>
      <c r="TJ128" s="17"/>
      <c r="TK128" s="17"/>
      <c r="TL128" s="17"/>
      <c r="TM128" s="17"/>
      <c r="TN128" s="17"/>
      <c r="TO128" s="17"/>
      <c r="TP128" s="17"/>
      <c r="TQ128" s="17"/>
      <c r="TR128" s="17"/>
      <c r="TS128" s="17"/>
      <c r="TT128" s="17"/>
      <c r="TU128" s="17"/>
      <c r="TV128" s="17"/>
      <c r="TW128" s="17"/>
      <c r="TX128" s="17"/>
      <c r="TY128" s="17"/>
      <c r="TZ128" s="17"/>
      <c r="UA128" s="17"/>
      <c r="UB128" s="17"/>
      <c r="UC128" s="17"/>
      <c r="UD128" s="17"/>
      <c r="UE128" s="17"/>
      <c r="UF128" s="17"/>
      <c r="UG128" s="17"/>
      <c r="UH128" s="17"/>
      <c r="UI128" s="17"/>
      <c r="UJ128" s="17"/>
      <c r="UK128" s="17"/>
      <c r="UL128" s="17"/>
      <c r="UM128" s="17"/>
      <c r="UN128" s="17"/>
      <c r="UO128" s="17"/>
      <c r="UP128" s="17"/>
      <c r="UQ128" s="17"/>
      <c r="UR128" s="17"/>
      <c r="US128" s="17"/>
      <c r="UT128" s="17"/>
      <c r="UU128" s="17"/>
      <c r="UV128" s="17"/>
      <c r="UW128" s="17"/>
      <c r="UX128" s="17"/>
      <c r="UY128" s="17"/>
      <c r="UZ128" s="17"/>
      <c r="VA128" s="17"/>
      <c r="VB128" s="17"/>
      <c r="VC128" s="17"/>
      <c r="VD128" s="17"/>
      <c r="VE128" s="17"/>
      <c r="VF128" s="17"/>
      <c r="VG128" s="17"/>
      <c r="VH128" s="17"/>
      <c r="VI128" s="17"/>
      <c r="VJ128" s="17"/>
      <c r="VK128" s="17"/>
      <c r="VL128" s="17"/>
      <c r="VM128" s="17"/>
      <c r="VN128" s="17"/>
      <c r="VO128" s="17"/>
      <c r="VP128" s="17"/>
      <c r="VQ128" s="17"/>
      <c r="VR128" s="17"/>
      <c r="VS128" s="17"/>
      <c r="VT128" s="17"/>
      <c r="VU128" s="17"/>
      <c r="VV128" s="17"/>
      <c r="VW128" s="17"/>
      <c r="VX128" s="17"/>
      <c r="VY128" s="17"/>
      <c r="VZ128" s="17"/>
      <c r="WA128" s="17"/>
      <c r="WB128" s="17"/>
      <c r="WC128" s="17"/>
      <c r="WD128" s="17"/>
      <c r="WE128" s="17"/>
      <c r="WF128" s="17"/>
      <c r="WG128" s="17"/>
      <c r="WH128" s="17"/>
      <c r="WI128" s="17"/>
      <c r="WJ128" s="17"/>
      <c r="WK128" s="17"/>
      <c r="WL128" s="17"/>
      <c r="WM128" s="17"/>
      <c r="WN128" s="17"/>
      <c r="WO128" s="17"/>
      <c r="WP128" s="17"/>
      <c r="WQ128" s="17"/>
      <c r="WR128" s="17"/>
      <c r="WS128" s="17"/>
      <c r="WT128" s="17"/>
      <c r="WU128" s="17"/>
      <c r="WV128" s="17"/>
      <c r="WW128" s="17"/>
      <c r="WX128" s="17"/>
      <c r="WY128" s="17"/>
      <c r="WZ128" s="17"/>
      <c r="XA128" s="17"/>
      <c r="XB128" s="17"/>
      <c r="XC128" s="17"/>
      <c r="XD128" s="17"/>
      <c r="XE128" s="17"/>
      <c r="XF128" s="17"/>
      <c r="XG128" s="17"/>
      <c r="XH128" s="17"/>
      <c r="XI128" s="17"/>
      <c r="XJ128" s="17"/>
      <c r="XK128" s="17"/>
      <c r="XL128" s="17"/>
      <c r="XM128" s="17"/>
      <c r="XN128" s="17"/>
      <c r="XO128" s="17"/>
      <c r="XP128" s="17"/>
      <c r="XQ128" s="17"/>
      <c r="XR128" s="17"/>
      <c r="XS128" s="17"/>
      <c r="XT128" s="17"/>
      <c r="XU128" s="17"/>
      <c r="XV128" s="17"/>
      <c r="XW128" s="17"/>
      <c r="XX128" s="17"/>
      <c r="XY128" s="17"/>
      <c r="XZ128" s="17"/>
      <c r="YA128" s="17"/>
      <c r="YB128" s="17"/>
      <c r="YC128" s="17"/>
      <c r="YD128" s="17"/>
      <c r="YE128" s="17"/>
      <c r="YF128" s="17"/>
      <c r="YG128" s="17"/>
      <c r="YH128" s="17"/>
      <c r="YI128" s="17"/>
      <c r="YJ128" s="17"/>
      <c r="YK128" s="17"/>
      <c r="YL128" s="17"/>
      <c r="YM128" s="17"/>
      <c r="YN128" s="17"/>
      <c r="YO128" s="17"/>
      <c r="YP128" s="17"/>
      <c r="YQ128" s="17"/>
      <c r="YR128" s="17"/>
      <c r="YS128" s="17"/>
      <c r="YT128" s="17"/>
      <c r="YU128" s="17"/>
    </row>
    <row r="129" spans="1:671" s="27" customFormat="1" ht="15.75" x14ac:dyDescent="0.25">
      <c r="A129" s="6"/>
      <c r="B129" s="17"/>
      <c r="C129" s="17"/>
      <c r="D129" s="17"/>
      <c r="E129" s="17"/>
      <c r="F129" s="17"/>
      <c r="G129" s="17"/>
      <c r="H129" s="17"/>
      <c r="I129" s="56"/>
      <c r="J129" s="56"/>
      <c r="K129" s="56"/>
      <c r="L129" s="56"/>
      <c r="M129" s="56"/>
      <c r="N129" s="56"/>
      <c r="O129" s="56"/>
      <c r="P129"/>
      <c r="Q129" s="17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 s="25"/>
      <c r="NE129" s="25"/>
      <c r="NF129" s="25"/>
      <c r="NG129" s="25"/>
      <c r="NH129" s="25"/>
      <c r="NI129" s="25"/>
      <c r="NJ129" s="25"/>
      <c r="NK129" s="25"/>
      <c r="NL129" s="25"/>
      <c r="NM129" s="25"/>
      <c r="NN129" s="25"/>
      <c r="NO129" s="25"/>
      <c r="NP129" s="25"/>
      <c r="NQ129" s="25"/>
      <c r="NR129" s="25"/>
      <c r="NS129" s="25"/>
      <c r="NT129" s="25"/>
      <c r="NU129" s="25"/>
      <c r="NV129" s="25"/>
      <c r="NW129" s="25"/>
      <c r="NX129" s="25"/>
      <c r="NY129" s="25"/>
      <c r="NZ129" s="25"/>
      <c r="OA129" s="25"/>
      <c r="OB129" s="25"/>
      <c r="OC129" s="25"/>
      <c r="OD129" s="25"/>
      <c r="OE129" s="25"/>
      <c r="OF129" s="25"/>
      <c r="OG129" s="25"/>
      <c r="OH129" s="25"/>
      <c r="OI129" s="25"/>
      <c r="OJ129" s="25"/>
      <c r="OK129" s="25"/>
      <c r="OL129" s="25"/>
      <c r="OM129" s="25"/>
      <c r="ON129" s="25"/>
      <c r="OO129" s="25"/>
      <c r="OP129" s="25"/>
      <c r="OQ129" s="25"/>
      <c r="OR129" s="25"/>
      <c r="OS129" s="25"/>
      <c r="OT129" s="25"/>
      <c r="OU129" s="25"/>
      <c r="OV129" s="25"/>
      <c r="OW129" s="25"/>
      <c r="OX129" s="25"/>
      <c r="OY129" s="25"/>
      <c r="OZ129" s="25"/>
      <c r="PA129" s="25"/>
      <c r="PB129" s="25"/>
      <c r="PC129" s="25"/>
      <c r="PD129" s="25"/>
      <c r="PE129" s="25"/>
      <c r="PF129" s="25"/>
      <c r="PG129" s="25"/>
      <c r="PH129" s="25"/>
      <c r="PI129" s="25"/>
      <c r="PJ129" s="25"/>
      <c r="PK129" s="25"/>
      <c r="PL129" s="25"/>
      <c r="PM129" s="25"/>
      <c r="PN129" s="25"/>
      <c r="PO129" s="25"/>
      <c r="PP129" s="25"/>
      <c r="PQ129" s="25"/>
      <c r="PR129" s="25"/>
      <c r="PS129" s="25"/>
      <c r="PT129" s="25"/>
      <c r="PU129" s="25"/>
      <c r="PV129" s="25"/>
      <c r="PW129" s="25"/>
      <c r="PX129" s="25"/>
      <c r="PY129" s="25"/>
      <c r="PZ129" s="25"/>
      <c r="QA129" s="25"/>
      <c r="QB129" s="25"/>
      <c r="QC129" s="25"/>
      <c r="QD129" s="25"/>
      <c r="QE129" s="25"/>
      <c r="QF129" s="25"/>
      <c r="QG129" s="25"/>
      <c r="QH129" s="25"/>
      <c r="QI129" s="25"/>
      <c r="QJ129" s="25"/>
      <c r="QK129" s="25"/>
      <c r="QL129" s="25"/>
      <c r="QM129" s="25"/>
      <c r="QN129" s="25"/>
      <c r="QO129" s="25"/>
      <c r="QP129" s="25"/>
      <c r="QQ129" s="25"/>
      <c r="QR129" s="25"/>
      <c r="QS129" s="25"/>
      <c r="QT129" s="25"/>
      <c r="QU129" s="25"/>
      <c r="QV129" s="25"/>
      <c r="QW129" s="25"/>
      <c r="QX129" s="25"/>
      <c r="QY129" s="25"/>
      <c r="QZ129" s="25"/>
      <c r="RA129" s="25"/>
      <c r="RB129" s="25"/>
      <c r="RC129" s="25"/>
      <c r="RD129" s="25"/>
      <c r="RE129" s="25"/>
      <c r="RF129" s="25"/>
      <c r="RG129" s="25"/>
      <c r="RH129" s="25"/>
      <c r="RI129" s="25"/>
      <c r="RJ129" s="25"/>
      <c r="RK129" s="25"/>
      <c r="RL129" s="25"/>
      <c r="RM129" s="25"/>
      <c r="RN129" s="25"/>
      <c r="RO129" s="25"/>
      <c r="RP129" s="25"/>
      <c r="RQ129" s="25"/>
      <c r="RR129" s="25"/>
      <c r="RS129" s="25"/>
      <c r="RT129" s="25"/>
      <c r="RU129" s="25"/>
      <c r="RV129" s="25"/>
      <c r="RW129" s="25"/>
      <c r="RX129" s="25"/>
      <c r="RY129" s="25"/>
      <c r="RZ129" s="25"/>
      <c r="SA129" s="25"/>
      <c r="SB129" s="25"/>
      <c r="SC129" s="25"/>
      <c r="SD129" s="25"/>
      <c r="SE129" s="25"/>
      <c r="SF129" s="25"/>
      <c r="SG129" s="25"/>
      <c r="SH129" s="25"/>
      <c r="SI129" s="25"/>
      <c r="SJ129" s="25"/>
      <c r="SK129" s="25"/>
      <c r="SL129" s="25"/>
      <c r="SM129" s="25"/>
      <c r="SN129" s="25"/>
      <c r="SO129" s="25"/>
      <c r="SP129" s="25"/>
      <c r="SQ129" s="25"/>
      <c r="SR129" s="25"/>
      <c r="SS129" s="25"/>
      <c r="ST129" s="25"/>
      <c r="SU129" s="25"/>
      <c r="SV129" s="25"/>
      <c r="SW129" s="25"/>
      <c r="SX129" s="25"/>
      <c r="SY129" s="25"/>
      <c r="SZ129" s="25"/>
      <c r="TA129" s="25"/>
      <c r="TB129" s="25"/>
      <c r="TC129" s="25"/>
      <c r="TD129" s="25"/>
      <c r="TE129" s="25"/>
      <c r="TF129" s="25"/>
      <c r="TG129" s="25"/>
      <c r="TH129" s="25"/>
      <c r="TI129" s="25"/>
      <c r="TJ129" s="25"/>
      <c r="TK129" s="25"/>
      <c r="TL129" s="25"/>
      <c r="TM129" s="25"/>
      <c r="TN129" s="25"/>
      <c r="TO129" s="25"/>
      <c r="TP129" s="25"/>
      <c r="TQ129" s="25"/>
      <c r="TR129" s="25"/>
      <c r="TS129" s="25"/>
      <c r="TT129" s="25"/>
      <c r="TU129" s="25"/>
      <c r="TV129" s="25"/>
      <c r="TW129" s="25"/>
      <c r="TX129" s="25"/>
      <c r="TY129" s="25"/>
      <c r="TZ129" s="25"/>
      <c r="UA129" s="25"/>
      <c r="UB129" s="25"/>
      <c r="UC129" s="25"/>
      <c r="UD129" s="25"/>
      <c r="UE129" s="25"/>
      <c r="UF129" s="25"/>
      <c r="UG129" s="25"/>
      <c r="UH129" s="25"/>
      <c r="UI129" s="25"/>
      <c r="UJ129" s="25"/>
      <c r="UK129" s="25"/>
      <c r="UL129" s="25"/>
      <c r="UM129" s="25"/>
      <c r="UN129" s="25"/>
      <c r="UO129" s="25"/>
      <c r="UP129" s="25"/>
      <c r="UQ129" s="25"/>
      <c r="UR129" s="25"/>
      <c r="US129" s="25"/>
      <c r="UT129" s="25"/>
      <c r="UU129" s="25"/>
      <c r="UV129" s="25"/>
      <c r="UW129" s="25"/>
      <c r="UX129" s="25"/>
      <c r="UY129" s="25"/>
      <c r="UZ129" s="25"/>
      <c r="VA129" s="25"/>
      <c r="VB129" s="25"/>
      <c r="VC129" s="25"/>
      <c r="VD129" s="25"/>
      <c r="VE129" s="25"/>
      <c r="VF129" s="25"/>
      <c r="VG129" s="25"/>
      <c r="VH129" s="25"/>
      <c r="VI129" s="25"/>
      <c r="VJ129" s="25"/>
      <c r="VK129" s="25"/>
      <c r="VL129" s="25"/>
      <c r="VM129" s="25"/>
      <c r="VN129" s="25"/>
      <c r="VO129" s="25"/>
      <c r="VP129" s="25"/>
      <c r="VQ129" s="25"/>
      <c r="VR129" s="25"/>
      <c r="VS129" s="25"/>
      <c r="VT129" s="25"/>
      <c r="VU129" s="25"/>
      <c r="VV129" s="25"/>
      <c r="VW129" s="25"/>
      <c r="VX129" s="25"/>
      <c r="VY129" s="25"/>
      <c r="VZ129" s="25"/>
      <c r="WA129" s="25"/>
      <c r="WB129" s="25"/>
      <c r="WC129" s="25"/>
      <c r="WD129" s="25"/>
      <c r="WE129" s="25"/>
      <c r="WF129" s="25"/>
      <c r="WG129" s="25"/>
      <c r="WH129" s="25"/>
      <c r="WI129" s="25"/>
      <c r="WJ129" s="25"/>
      <c r="WK129" s="25"/>
      <c r="WL129" s="25"/>
      <c r="WM129" s="25"/>
      <c r="WN129" s="25"/>
      <c r="WO129" s="25"/>
      <c r="WP129" s="25"/>
      <c r="WQ129" s="25"/>
      <c r="WR129" s="25"/>
      <c r="WS129" s="25"/>
      <c r="WT129" s="25"/>
      <c r="WU129" s="25"/>
      <c r="WV129" s="25"/>
      <c r="WW129" s="25"/>
      <c r="WX129" s="25"/>
      <c r="WY129" s="25"/>
      <c r="WZ129" s="25"/>
      <c r="XA129" s="25"/>
      <c r="XB129" s="25"/>
      <c r="XC129" s="25"/>
      <c r="XD129" s="25"/>
      <c r="XE129" s="25"/>
      <c r="XF129" s="25"/>
      <c r="XG129" s="25"/>
      <c r="XH129" s="25"/>
      <c r="XI129" s="25"/>
      <c r="XJ129" s="25"/>
      <c r="XK129" s="25"/>
      <c r="XL129" s="25"/>
      <c r="XM129" s="25"/>
      <c r="XN129" s="25"/>
      <c r="XO129" s="25"/>
      <c r="XP129" s="25"/>
      <c r="XQ129" s="25"/>
      <c r="XR129" s="25"/>
      <c r="XS129" s="25"/>
      <c r="XT129" s="25"/>
      <c r="XU129" s="25"/>
      <c r="XV129" s="25"/>
      <c r="XW129" s="25"/>
      <c r="XX129" s="25"/>
      <c r="XY129" s="25"/>
      <c r="XZ129" s="25"/>
      <c r="YA129" s="25"/>
      <c r="YB129" s="25"/>
      <c r="YC129" s="25"/>
      <c r="YD129" s="25"/>
      <c r="YE129" s="25"/>
      <c r="YF129" s="25"/>
      <c r="YG129" s="25"/>
      <c r="YH129" s="25"/>
      <c r="YI129" s="25"/>
      <c r="YJ129" s="25"/>
      <c r="YK129" s="25"/>
      <c r="YL129" s="25"/>
      <c r="YM129" s="25"/>
      <c r="YN129" s="25"/>
      <c r="YO129" s="25"/>
      <c r="YP129" s="25"/>
      <c r="YQ129" s="25"/>
      <c r="YR129" s="25"/>
      <c r="YS129" s="25"/>
      <c r="YT129" s="25"/>
      <c r="YU129" s="25"/>
    </row>
    <row r="130" spans="1:671" s="2" customFormat="1" ht="15.75" x14ac:dyDescent="0.25">
      <c r="A130" s="6"/>
      <c r="B130" s="17"/>
      <c r="C130" s="17"/>
      <c r="D130" s="17"/>
      <c r="E130" s="17"/>
      <c r="F130" s="17"/>
      <c r="G130" s="17"/>
      <c r="H130" s="17"/>
      <c r="I130" s="56"/>
      <c r="J130" s="56"/>
      <c r="K130" s="56"/>
      <c r="L130" s="56"/>
      <c r="M130" s="56"/>
      <c r="N130" s="56"/>
      <c r="O130" s="56"/>
      <c r="P130"/>
      <c r="Q130" s="17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  <c r="WH130"/>
      <c r="WI130"/>
      <c r="WJ130"/>
      <c r="WK130"/>
      <c r="WL130"/>
      <c r="WM130"/>
      <c r="WN130"/>
      <c r="WO130"/>
      <c r="WP130"/>
      <c r="WQ130"/>
      <c r="WR130"/>
      <c r="WS130"/>
      <c r="WT130"/>
      <c r="WU130"/>
      <c r="WV130"/>
      <c r="WW130"/>
      <c r="WX130"/>
      <c r="WY130"/>
      <c r="WZ130"/>
      <c r="XA130"/>
      <c r="XB130"/>
      <c r="XC130"/>
      <c r="XD130"/>
      <c r="XE130"/>
      <c r="XF130"/>
      <c r="XG130"/>
      <c r="XH130"/>
      <c r="XI130"/>
      <c r="XJ130"/>
      <c r="XK130"/>
      <c r="XL130"/>
      <c r="XM130"/>
      <c r="XN130"/>
      <c r="XO130"/>
      <c r="XP130"/>
      <c r="XQ130"/>
      <c r="XR130"/>
      <c r="XS130"/>
      <c r="XT130"/>
      <c r="XU130"/>
      <c r="XV130"/>
      <c r="XW130"/>
      <c r="XX130"/>
      <c r="XY130"/>
      <c r="XZ130"/>
      <c r="YA130"/>
      <c r="YB130"/>
      <c r="YC130"/>
      <c r="YD130"/>
      <c r="YE130"/>
      <c r="YF130"/>
      <c r="YG130"/>
      <c r="YH130"/>
      <c r="YI130"/>
      <c r="YJ130"/>
      <c r="YK130"/>
      <c r="YL130"/>
      <c r="YM130"/>
      <c r="YN130"/>
      <c r="YO130"/>
      <c r="YP130"/>
      <c r="YQ130"/>
      <c r="YR130"/>
      <c r="YS130"/>
      <c r="YT130"/>
      <c r="YU130"/>
    </row>
    <row r="131" spans="1:671" ht="15.75" x14ac:dyDescent="0.25">
      <c r="A131" s="6"/>
      <c r="B131" s="17"/>
      <c r="C131" s="17"/>
      <c r="D131" s="17"/>
      <c r="E131" s="17"/>
      <c r="F131" s="17"/>
      <c r="G131" s="17"/>
      <c r="H131" s="17"/>
      <c r="I131" s="56"/>
      <c r="J131" s="56"/>
      <c r="K131" s="56"/>
      <c r="L131" s="56"/>
      <c r="M131" s="56"/>
      <c r="N131" s="56"/>
      <c r="O131" s="56"/>
      <c r="Q131" s="17"/>
      <c r="R131" s="17"/>
      <c r="S131" s="17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</row>
    <row r="132" spans="1:671" ht="15.75" x14ac:dyDescent="0.25">
      <c r="A132" s="6"/>
      <c r="B132" s="17"/>
      <c r="C132" s="17"/>
      <c r="D132" s="17"/>
      <c r="E132" s="17"/>
      <c r="F132" s="17"/>
      <c r="G132" s="17"/>
      <c r="H132" s="17"/>
      <c r="I132" s="56"/>
      <c r="J132" s="56"/>
      <c r="K132" s="56"/>
      <c r="L132" s="56"/>
      <c r="M132" s="56"/>
      <c r="N132" s="56"/>
      <c r="O132" s="56"/>
      <c r="Q132" s="17"/>
      <c r="R132" s="17"/>
      <c r="S132" s="17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</row>
    <row r="133" spans="1:671" x14ac:dyDescent="0.25">
      <c r="A133" s="6"/>
      <c r="B133" s="17"/>
      <c r="C133" s="17"/>
      <c r="D133" s="17"/>
      <c r="E133" s="17"/>
      <c r="F133" s="17"/>
      <c r="G133" s="17"/>
      <c r="H133" s="17"/>
      <c r="I133" s="56"/>
      <c r="J133" s="56"/>
      <c r="K133" s="56"/>
      <c r="L133" s="56"/>
      <c r="M133" s="56"/>
      <c r="N133" s="56"/>
      <c r="O133" s="56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</row>
    <row r="134" spans="1:671" x14ac:dyDescent="0.25">
      <c r="A134" s="6"/>
      <c r="B134" s="17"/>
      <c r="C134" s="17"/>
      <c r="D134" s="17"/>
      <c r="E134" s="17"/>
      <c r="F134" s="17"/>
      <c r="G134" s="17"/>
      <c r="H134" s="17"/>
      <c r="I134" s="56"/>
      <c r="J134" s="56"/>
      <c r="K134" s="56"/>
      <c r="L134" s="56"/>
      <c r="M134" s="56"/>
      <c r="N134" s="56"/>
      <c r="O134" s="56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</row>
    <row r="135" spans="1:671" x14ac:dyDescent="0.25">
      <c r="A135" s="6"/>
      <c r="B135" s="17"/>
      <c r="C135" s="17"/>
      <c r="D135" s="17"/>
      <c r="E135" s="17"/>
      <c r="F135" s="17"/>
      <c r="G135" s="17"/>
      <c r="H135" s="17"/>
      <c r="I135" s="56"/>
      <c r="J135" s="56"/>
      <c r="K135" s="56"/>
      <c r="L135" s="56"/>
      <c r="M135" s="56"/>
      <c r="N135" s="56"/>
      <c r="O135" s="56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</row>
    <row r="136" spans="1:671" x14ac:dyDescent="0.25">
      <c r="A136" s="6"/>
      <c r="B136" s="17"/>
      <c r="C136" s="17"/>
      <c r="D136" s="17"/>
      <c r="E136" s="17"/>
      <c r="F136" s="17"/>
      <c r="G136" s="17"/>
      <c r="H136" s="17"/>
      <c r="I136" s="56"/>
      <c r="J136" s="56"/>
      <c r="K136" s="56"/>
      <c r="L136" s="56"/>
      <c r="M136" s="56"/>
      <c r="N136" s="56"/>
      <c r="O136" s="56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</row>
    <row r="137" spans="1:671" x14ac:dyDescent="0.25">
      <c r="A137" s="6"/>
      <c r="B137" s="17"/>
      <c r="C137" s="17"/>
      <c r="D137" s="17"/>
      <c r="E137" s="17"/>
      <c r="F137" s="17"/>
      <c r="G137" s="17"/>
      <c r="H137" s="17"/>
      <c r="I137" s="56"/>
      <c r="J137" s="56"/>
      <c r="K137" s="56"/>
      <c r="L137" s="56"/>
      <c r="M137" s="56"/>
      <c r="N137" s="56"/>
      <c r="O137" s="56"/>
      <c r="P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</row>
    <row r="138" spans="1:671" ht="12.75" customHeight="1" x14ac:dyDescent="0.25">
      <c r="A138" s="6"/>
      <c r="B138" s="17"/>
      <c r="C138" s="17"/>
      <c r="D138" s="17"/>
      <c r="E138" s="17"/>
      <c r="F138" s="17"/>
      <c r="G138" s="17"/>
      <c r="H138" s="17"/>
      <c r="I138" s="56"/>
      <c r="J138" s="56"/>
      <c r="K138" s="56"/>
      <c r="L138" s="56"/>
      <c r="M138" s="56"/>
      <c r="N138" s="56"/>
      <c r="O138" s="56"/>
      <c r="Q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</row>
    <row r="139" spans="1:671" ht="12.75" customHeight="1" x14ac:dyDescent="0.25">
      <c r="A139" s="6"/>
      <c r="B139" s="17"/>
      <c r="C139" s="17"/>
      <c r="D139" s="17"/>
      <c r="E139" s="17"/>
      <c r="F139" s="17"/>
      <c r="G139" s="17"/>
      <c r="H139" s="17"/>
      <c r="I139" s="56"/>
      <c r="J139" s="56"/>
      <c r="K139" s="56"/>
      <c r="L139" s="56"/>
      <c r="M139" s="56"/>
      <c r="N139" s="56"/>
      <c r="O139" s="56"/>
      <c r="P139" s="15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</row>
    <row r="140" spans="1:671" ht="15" customHeight="1" x14ac:dyDescent="0.25">
      <c r="A140" s="6"/>
      <c r="B140" s="17"/>
      <c r="C140" s="17"/>
      <c r="D140" s="17"/>
      <c r="E140" s="17"/>
      <c r="F140" s="17"/>
      <c r="G140" s="17"/>
      <c r="H140" s="17"/>
      <c r="I140" s="56"/>
      <c r="J140" s="56"/>
      <c r="K140" s="56"/>
      <c r="L140" s="56"/>
      <c r="M140" s="56"/>
      <c r="N140" s="56"/>
      <c r="O140" s="56"/>
      <c r="Q140" s="15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</row>
    <row r="141" spans="1:671" x14ac:dyDescent="0.25">
      <c r="A141" s="6"/>
      <c r="B141" s="17"/>
      <c r="C141" s="17"/>
      <c r="D141" s="17"/>
      <c r="E141" s="17"/>
      <c r="F141" s="17"/>
      <c r="G141" s="17"/>
      <c r="H141" s="17"/>
      <c r="I141" s="56"/>
      <c r="J141" s="56"/>
      <c r="K141" s="56"/>
      <c r="L141" s="56"/>
      <c r="M141" s="56"/>
      <c r="N141" s="56"/>
      <c r="O141" s="56"/>
      <c r="Q141" s="17"/>
      <c r="R141" s="17"/>
      <c r="S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</row>
    <row r="142" spans="1:671" s="15" customFormat="1" x14ac:dyDescent="0.25">
      <c r="A142" s="6"/>
      <c r="B142" s="17"/>
      <c r="C142" s="17"/>
      <c r="D142" s="17"/>
      <c r="E142" s="17"/>
      <c r="F142" s="17"/>
      <c r="G142" s="17"/>
      <c r="H142" s="17"/>
      <c r="I142" s="56"/>
      <c r="J142" s="56"/>
      <c r="K142" s="56"/>
      <c r="L142" s="56"/>
      <c r="M142" s="56"/>
      <c r="N142" s="56"/>
      <c r="O142" s="56"/>
      <c r="P142"/>
      <c r="Q142" s="17"/>
      <c r="R142" s="17"/>
      <c r="S142" s="17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  <c r="LN142"/>
      <c r="LO142"/>
      <c r="LP142"/>
      <c r="LQ142"/>
      <c r="LR142"/>
      <c r="LS142"/>
      <c r="LT142"/>
      <c r="LU142"/>
      <c r="LV142"/>
      <c r="LW142"/>
      <c r="LX142"/>
      <c r="LY142"/>
      <c r="LZ142"/>
      <c r="MA142"/>
      <c r="MB142"/>
      <c r="MC142"/>
      <c r="MD142"/>
      <c r="ME142"/>
      <c r="MF142"/>
      <c r="MG142"/>
      <c r="MH142"/>
      <c r="MI142"/>
      <c r="MJ142"/>
      <c r="MK142"/>
      <c r="ML142"/>
      <c r="MM142"/>
      <c r="MN142"/>
      <c r="MO142"/>
      <c r="MP142"/>
      <c r="MQ142"/>
      <c r="MR142"/>
      <c r="MS142"/>
      <c r="MT142"/>
      <c r="MU142"/>
      <c r="MV142"/>
      <c r="MW142"/>
      <c r="MX142"/>
      <c r="MY142"/>
      <c r="MZ142"/>
      <c r="NA142"/>
      <c r="NB142"/>
      <c r="NC142"/>
      <c r="ND142"/>
      <c r="NE142"/>
      <c r="NF142"/>
      <c r="NG142"/>
      <c r="NH142"/>
      <c r="NI142"/>
      <c r="NJ142"/>
      <c r="NK142"/>
      <c r="NL142"/>
      <c r="NM142"/>
      <c r="NN142"/>
      <c r="NO142"/>
      <c r="NP142"/>
      <c r="NQ142"/>
      <c r="NR142"/>
      <c r="NS142"/>
      <c r="NT142"/>
      <c r="NU142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OK142"/>
      <c r="OL142"/>
      <c r="OM142"/>
      <c r="ON142"/>
      <c r="OO142"/>
      <c r="OP142"/>
      <c r="OQ142"/>
      <c r="OR142"/>
      <c r="OS142"/>
      <c r="OT142"/>
      <c r="OU142"/>
      <c r="OV142"/>
      <c r="OW142"/>
      <c r="OX142"/>
      <c r="OY142"/>
      <c r="OZ142"/>
      <c r="PA142"/>
      <c r="PB142"/>
      <c r="PC142"/>
      <c r="PD142"/>
      <c r="PE142"/>
      <c r="PF142"/>
      <c r="PG142"/>
      <c r="PH142"/>
      <c r="PI142"/>
      <c r="PJ142"/>
      <c r="PK142"/>
      <c r="PL142"/>
      <c r="PM142"/>
      <c r="PN142"/>
      <c r="PO142"/>
      <c r="PP142"/>
      <c r="PQ142"/>
      <c r="PR142"/>
      <c r="PS142"/>
      <c r="PT142"/>
      <c r="PU142"/>
      <c r="PV142"/>
      <c r="PW142"/>
      <c r="PX142"/>
      <c r="PY142"/>
      <c r="PZ142"/>
      <c r="QA142"/>
      <c r="QB142"/>
      <c r="QC142"/>
      <c r="QD142"/>
      <c r="QE142"/>
      <c r="QF142"/>
      <c r="QG142"/>
      <c r="QH142"/>
      <c r="QI142"/>
      <c r="QJ142"/>
      <c r="QK142"/>
      <c r="QL142"/>
      <c r="QM142"/>
      <c r="QN142"/>
      <c r="QO142"/>
      <c r="QP142"/>
      <c r="QQ142"/>
      <c r="QR142"/>
      <c r="QS142"/>
      <c r="QT142"/>
      <c r="QU142"/>
      <c r="QV142"/>
      <c r="QW142"/>
      <c r="QX142"/>
      <c r="QY142"/>
      <c r="QZ142"/>
      <c r="RA142"/>
      <c r="RB142"/>
      <c r="RC142"/>
      <c r="RD142"/>
      <c r="RE142"/>
      <c r="RF142"/>
      <c r="RG142"/>
      <c r="RH142"/>
      <c r="RI142"/>
      <c r="RJ142"/>
      <c r="RK142"/>
      <c r="RL142"/>
      <c r="RM142"/>
      <c r="RN142"/>
      <c r="RO142"/>
      <c r="RP142"/>
      <c r="RQ142"/>
      <c r="RR142"/>
      <c r="RS142"/>
      <c r="RT142"/>
      <c r="RU142"/>
      <c r="RV142"/>
      <c r="RW142"/>
      <c r="RX142"/>
      <c r="RY142"/>
      <c r="RZ142"/>
      <c r="SA142"/>
      <c r="SB142"/>
      <c r="SC142"/>
      <c r="SD142"/>
      <c r="SE142"/>
      <c r="SF142"/>
      <c r="SG142"/>
      <c r="SH142"/>
      <c r="SI142"/>
      <c r="SJ142"/>
      <c r="SK142"/>
      <c r="SL142"/>
      <c r="SM142"/>
      <c r="SN142"/>
      <c r="SO142"/>
      <c r="SP142"/>
      <c r="SQ142"/>
      <c r="SR142"/>
      <c r="SS142"/>
      <c r="ST142"/>
      <c r="SU142"/>
      <c r="SV142"/>
      <c r="SW142"/>
      <c r="SX142"/>
      <c r="SY142"/>
      <c r="SZ142"/>
      <c r="TA142"/>
      <c r="TB142"/>
      <c r="TC142"/>
      <c r="TD142"/>
      <c r="TE142"/>
      <c r="TF142"/>
      <c r="TG142"/>
      <c r="TH142"/>
      <c r="TI142"/>
      <c r="TJ142"/>
      <c r="TK142"/>
      <c r="TL142"/>
      <c r="TM142"/>
      <c r="TN142"/>
      <c r="TO142"/>
      <c r="TP142"/>
      <c r="TQ142"/>
      <c r="TR142"/>
      <c r="TS142"/>
      <c r="TT142"/>
      <c r="TU142"/>
      <c r="TV142"/>
      <c r="TW142"/>
      <c r="TX142"/>
      <c r="TY142"/>
      <c r="TZ142"/>
      <c r="UA142"/>
      <c r="UB142"/>
      <c r="UC142"/>
      <c r="UD142"/>
      <c r="UE142"/>
      <c r="UF142"/>
      <c r="UG142"/>
      <c r="UH142"/>
      <c r="UI142"/>
      <c r="UJ142"/>
      <c r="UK142"/>
      <c r="UL142"/>
      <c r="UM142"/>
      <c r="UN142"/>
      <c r="UO142"/>
      <c r="UP142"/>
      <c r="UQ142"/>
      <c r="UR142"/>
      <c r="US142"/>
      <c r="UT142"/>
      <c r="UU142"/>
      <c r="UV142"/>
      <c r="UW142"/>
      <c r="UX142"/>
      <c r="UY142"/>
      <c r="UZ142"/>
      <c r="VA142"/>
      <c r="VB142"/>
      <c r="VC142"/>
      <c r="VD142"/>
      <c r="VE142"/>
      <c r="VF142"/>
      <c r="VG142"/>
      <c r="VH142"/>
      <c r="VI142"/>
      <c r="VJ142"/>
      <c r="VK142"/>
      <c r="VL142"/>
      <c r="VM142"/>
      <c r="VN142"/>
      <c r="VO142"/>
      <c r="VP142"/>
      <c r="VQ142"/>
      <c r="VR142"/>
      <c r="VS142"/>
      <c r="VT142"/>
      <c r="VU142"/>
      <c r="VV142"/>
      <c r="VW142"/>
      <c r="VX142"/>
      <c r="VY142"/>
      <c r="VZ142"/>
      <c r="WA142"/>
      <c r="WB142"/>
      <c r="WC142"/>
      <c r="WD142"/>
      <c r="WE142"/>
      <c r="WF142"/>
      <c r="WG142"/>
      <c r="WH142"/>
      <c r="WI142"/>
      <c r="WJ142"/>
      <c r="WK142"/>
      <c r="WL142"/>
      <c r="WM142"/>
      <c r="WN142"/>
      <c r="WO142"/>
      <c r="WP142"/>
      <c r="WQ142"/>
      <c r="WR142"/>
      <c r="WS142"/>
      <c r="WT142"/>
      <c r="WU142"/>
      <c r="WV142"/>
      <c r="WW142"/>
      <c r="WX142"/>
      <c r="WY142"/>
      <c r="WZ142"/>
      <c r="XA142"/>
      <c r="XB142"/>
      <c r="XC142"/>
      <c r="XD142"/>
      <c r="XE142"/>
      <c r="XF142"/>
      <c r="XG142"/>
      <c r="XH142"/>
      <c r="XI142"/>
      <c r="XJ142"/>
      <c r="XK142"/>
      <c r="XL142"/>
      <c r="XM142"/>
      <c r="XN142"/>
      <c r="XO142"/>
      <c r="XP142"/>
      <c r="XQ142"/>
      <c r="XR142"/>
      <c r="XS142"/>
      <c r="XT142"/>
      <c r="XU142"/>
      <c r="XV142"/>
      <c r="XW142"/>
      <c r="XX142"/>
      <c r="XY142"/>
      <c r="XZ142"/>
      <c r="YA142"/>
      <c r="YB142"/>
      <c r="YC142"/>
      <c r="YD142"/>
      <c r="YE142"/>
      <c r="YF142"/>
      <c r="YG142"/>
      <c r="YH142"/>
      <c r="YI142"/>
      <c r="YJ142"/>
      <c r="YK142"/>
      <c r="YL142"/>
      <c r="YM142"/>
      <c r="YN142"/>
      <c r="YO142"/>
      <c r="YP142"/>
      <c r="YQ142"/>
      <c r="YR142"/>
      <c r="YS142"/>
      <c r="YT142"/>
      <c r="YU142"/>
    </row>
    <row r="143" spans="1:671" x14ac:dyDescent="0.25">
      <c r="A143" s="16"/>
      <c r="B143" s="17"/>
      <c r="C143" s="17"/>
      <c r="D143" s="17"/>
      <c r="E143" s="17"/>
      <c r="F143" s="17"/>
      <c r="G143" s="17"/>
      <c r="H143" s="17"/>
      <c r="I143" s="56"/>
      <c r="J143" s="56"/>
      <c r="K143" s="56"/>
      <c r="L143" s="56"/>
      <c r="M143" s="56"/>
      <c r="N143" s="56"/>
      <c r="O143" s="56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</row>
    <row r="144" spans="1:671" x14ac:dyDescent="0.25">
      <c r="A144" s="16"/>
      <c r="B144" s="17"/>
      <c r="C144" s="17"/>
      <c r="D144" s="17"/>
      <c r="E144" s="17"/>
      <c r="F144" s="17"/>
      <c r="G144" s="17"/>
      <c r="H144" s="17"/>
      <c r="I144" s="56"/>
      <c r="J144" s="56"/>
      <c r="K144" s="56"/>
      <c r="L144" s="56"/>
      <c r="M144" s="56"/>
      <c r="N144" s="56"/>
      <c r="O144" s="56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</row>
    <row r="145" spans="1:671" ht="15.75" x14ac:dyDescent="0.25">
      <c r="A145" s="16"/>
      <c r="B145" s="17"/>
      <c r="C145" s="17"/>
      <c r="D145" s="17"/>
      <c r="E145" s="17"/>
      <c r="F145" s="17"/>
      <c r="G145" s="17"/>
      <c r="H145" s="17"/>
      <c r="I145" s="56"/>
      <c r="J145" s="56"/>
      <c r="K145" s="56"/>
      <c r="L145" s="56"/>
      <c r="M145" s="56"/>
      <c r="N145" s="56"/>
      <c r="O145" s="56"/>
      <c r="P145" s="20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</row>
    <row r="146" spans="1:671" ht="15.75" x14ac:dyDescent="0.25">
      <c r="A146" s="16"/>
      <c r="B146" s="17"/>
      <c r="C146" s="17"/>
      <c r="D146" s="17"/>
      <c r="E146" s="17"/>
      <c r="F146" s="17"/>
      <c r="G146" s="17"/>
      <c r="H146" s="17"/>
      <c r="I146" s="56"/>
      <c r="J146" s="56"/>
      <c r="K146" s="56"/>
      <c r="L146" s="56"/>
      <c r="M146" s="56"/>
      <c r="N146" s="56"/>
      <c r="O146" s="56"/>
      <c r="P146" s="20"/>
      <c r="Q146" s="28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</row>
    <row r="147" spans="1:671" ht="15.75" x14ac:dyDescent="0.25">
      <c r="A147" s="62"/>
      <c r="B147" s="17"/>
      <c r="C147" s="17"/>
      <c r="D147" s="17"/>
      <c r="E147" s="17"/>
      <c r="F147" s="17"/>
      <c r="G147" s="17"/>
      <c r="H147" s="17"/>
      <c r="I147" s="56"/>
      <c r="J147" s="56"/>
      <c r="K147" s="56"/>
      <c r="L147" s="56"/>
      <c r="M147" s="56"/>
      <c r="N147" s="56"/>
      <c r="O147" s="56"/>
      <c r="P147" s="17"/>
      <c r="Q147" s="28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</row>
    <row r="148" spans="1:671" s="20" customFormat="1" ht="24.95" customHeight="1" x14ac:dyDescent="0.25">
      <c r="A148" s="62"/>
      <c r="B148" s="17"/>
      <c r="C148" s="17"/>
      <c r="D148" s="17"/>
      <c r="E148" s="17"/>
      <c r="F148" s="17"/>
      <c r="G148" s="17"/>
      <c r="H148" s="17"/>
      <c r="I148" s="56"/>
      <c r="J148" s="56"/>
      <c r="K148" s="56"/>
      <c r="L148" s="56"/>
      <c r="M148" s="56"/>
      <c r="N148" s="56"/>
      <c r="O148" s="56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  <c r="RR148"/>
      <c r="RS148"/>
      <c r="RT148"/>
      <c r="RU148"/>
      <c r="RV148"/>
      <c r="RW148"/>
      <c r="RX148"/>
      <c r="RY148"/>
      <c r="RZ148"/>
      <c r="SA148"/>
      <c r="SB148"/>
      <c r="SC148"/>
      <c r="SD148"/>
      <c r="SE148"/>
      <c r="SF148"/>
      <c r="SG148"/>
      <c r="SH148"/>
      <c r="SI148"/>
      <c r="SJ148"/>
      <c r="SK148"/>
      <c r="SL148"/>
      <c r="SM148"/>
      <c r="SN148"/>
      <c r="SO148"/>
      <c r="SP148"/>
      <c r="SQ148"/>
      <c r="SR148"/>
      <c r="SS148"/>
      <c r="ST148"/>
      <c r="SU148"/>
      <c r="SV148"/>
      <c r="SW148"/>
      <c r="SX148"/>
      <c r="SY148"/>
      <c r="SZ148"/>
      <c r="TA148"/>
      <c r="TB148"/>
      <c r="TC148"/>
      <c r="TD148"/>
      <c r="TE148"/>
      <c r="TF148"/>
      <c r="TG148"/>
      <c r="TH148"/>
      <c r="TI148"/>
      <c r="TJ148"/>
      <c r="TK148"/>
      <c r="TL148"/>
      <c r="TM148"/>
      <c r="TN148"/>
      <c r="TO148"/>
      <c r="TP148"/>
      <c r="TQ148"/>
      <c r="TR148"/>
      <c r="TS148"/>
      <c r="TT148"/>
      <c r="TU148"/>
      <c r="TV148"/>
      <c r="TW148"/>
      <c r="TX148"/>
      <c r="TY148"/>
      <c r="TZ148"/>
      <c r="UA148"/>
      <c r="UB148"/>
      <c r="UC148"/>
      <c r="UD148"/>
      <c r="UE148"/>
      <c r="UF148"/>
      <c r="UG148"/>
      <c r="UH148"/>
      <c r="UI148"/>
      <c r="UJ148"/>
      <c r="UK148"/>
      <c r="UL148"/>
      <c r="UM148"/>
      <c r="UN148"/>
      <c r="UO148"/>
      <c r="UP148"/>
      <c r="UQ148"/>
      <c r="UR148"/>
      <c r="US148"/>
      <c r="UT148"/>
      <c r="UU148"/>
      <c r="UV148"/>
      <c r="UW148"/>
      <c r="UX148"/>
      <c r="UY148"/>
      <c r="UZ148"/>
      <c r="VA148"/>
      <c r="VB148"/>
      <c r="VC148"/>
      <c r="VD148"/>
      <c r="VE148"/>
      <c r="VF148"/>
      <c r="VG148"/>
      <c r="VH148"/>
      <c r="VI148"/>
      <c r="VJ148"/>
      <c r="VK148"/>
      <c r="VL148"/>
      <c r="VM148"/>
      <c r="VN148"/>
      <c r="VO148"/>
      <c r="VP148"/>
      <c r="VQ148"/>
      <c r="VR148"/>
      <c r="VS148"/>
      <c r="VT148"/>
      <c r="VU148"/>
      <c r="VV148"/>
      <c r="VW148"/>
      <c r="VX148"/>
      <c r="VY148"/>
      <c r="VZ148"/>
      <c r="WA148"/>
      <c r="WB148"/>
      <c r="WC148"/>
      <c r="WD148"/>
      <c r="WE148"/>
      <c r="WF148"/>
      <c r="WG148"/>
      <c r="WH148"/>
      <c r="WI148"/>
      <c r="WJ148"/>
      <c r="WK148"/>
      <c r="WL148"/>
      <c r="WM148"/>
      <c r="WN148"/>
      <c r="WO148"/>
      <c r="WP148"/>
      <c r="WQ148"/>
      <c r="WR148"/>
      <c r="WS148"/>
      <c r="WT148"/>
      <c r="WU148"/>
      <c r="WV148"/>
      <c r="WW148"/>
      <c r="WX148"/>
      <c r="WY148"/>
      <c r="WZ148"/>
      <c r="XA148"/>
      <c r="XB148"/>
      <c r="XC148"/>
      <c r="XD148"/>
      <c r="XE148"/>
      <c r="XF148"/>
      <c r="XG148"/>
      <c r="XH148"/>
      <c r="XI148"/>
      <c r="XJ148"/>
      <c r="XK148"/>
      <c r="XL148"/>
      <c r="XM148"/>
      <c r="XN148"/>
      <c r="XO148"/>
      <c r="XP148"/>
      <c r="XQ148"/>
      <c r="XR148"/>
      <c r="XS148"/>
      <c r="XT148"/>
      <c r="XU148"/>
      <c r="XV148"/>
      <c r="XW148"/>
      <c r="XX148"/>
      <c r="XY148"/>
      <c r="XZ148"/>
      <c r="YA148"/>
      <c r="YB148"/>
      <c r="YC148"/>
      <c r="YD148"/>
      <c r="YE148"/>
      <c r="YF148"/>
      <c r="YG148"/>
      <c r="YH148"/>
      <c r="YI148"/>
      <c r="YJ148"/>
      <c r="YK148"/>
      <c r="YL148"/>
      <c r="YM148"/>
      <c r="YN148"/>
      <c r="YO148"/>
      <c r="YP148"/>
      <c r="YQ148"/>
      <c r="YR148"/>
      <c r="YS148"/>
      <c r="YT148"/>
      <c r="YU148"/>
    </row>
    <row r="149" spans="1:671" s="20" customFormat="1" ht="15.75" x14ac:dyDescent="0.25">
      <c r="A149" s="62"/>
      <c r="B149" s="17"/>
      <c r="C149" s="17"/>
      <c r="D149" s="17"/>
      <c r="E149" s="17"/>
      <c r="F149" s="17"/>
      <c r="G149" s="17"/>
      <c r="H149" s="17"/>
      <c r="I149" s="56"/>
      <c r="J149" s="56"/>
      <c r="K149" s="56"/>
      <c r="L149" s="56"/>
      <c r="M149" s="56"/>
      <c r="N149" s="56"/>
      <c r="O149" s="56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  <c r="WI149"/>
      <c r="WJ149"/>
      <c r="WK149"/>
      <c r="WL149"/>
      <c r="WM149"/>
      <c r="WN149"/>
      <c r="WO149"/>
      <c r="WP149"/>
      <c r="WQ149"/>
      <c r="WR149"/>
      <c r="WS149"/>
      <c r="WT149"/>
      <c r="WU149"/>
      <c r="WV149"/>
      <c r="WW149"/>
      <c r="WX149"/>
      <c r="WY149"/>
      <c r="WZ149"/>
      <c r="XA149"/>
      <c r="XB149"/>
      <c r="XC149"/>
      <c r="XD149"/>
      <c r="XE149"/>
      <c r="XF149"/>
      <c r="XG149"/>
      <c r="XH149"/>
      <c r="XI149"/>
      <c r="XJ149"/>
      <c r="XK149"/>
      <c r="XL149"/>
      <c r="XM149"/>
      <c r="XN149"/>
      <c r="XO149"/>
      <c r="XP149"/>
      <c r="XQ149"/>
      <c r="XR149"/>
      <c r="XS149"/>
      <c r="XT149"/>
      <c r="XU149"/>
      <c r="XV149"/>
      <c r="XW149"/>
      <c r="XX149"/>
      <c r="XY149"/>
      <c r="XZ149"/>
      <c r="YA149"/>
      <c r="YB149"/>
      <c r="YC149"/>
      <c r="YD149"/>
      <c r="YE149"/>
      <c r="YF149"/>
      <c r="YG149"/>
      <c r="YH149"/>
      <c r="YI149"/>
      <c r="YJ149"/>
      <c r="YK149"/>
      <c r="YL149"/>
      <c r="YM149"/>
      <c r="YN149"/>
      <c r="YO149"/>
      <c r="YP149"/>
      <c r="YQ149"/>
      <c r="YR149"/>
      <c r="YS149"/>
      <c r="YT149"/>
      <c r="YU149"/>
    </row>
    <row r="150" spans="1:671" s="20" customFormat="1" ht="15.75" x14ac:dyDescent="0.25">
      <c r="A150" s="62"/>
      <c r="B150" s="17"/>
      <c r="C150" s="17"/>
      <c r="D150" s="17"/>
      <c r="E150" s="17"/>
      <c r="F150" s="17"/>
      <c r="G150" s="17"/>
      <c r="H150" s="17"/>
      <c r="I150" s="56"/>
      <c r="J150" s="56"/>
      <c r="K150" s="56"/>
      <c r="L150" s="56"/>
      <c r="M150" s="56"/>
      <c r="N150" s="56"/>
      <c r="O150" s="56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  <c r="RR150"/>
      <c r="RS150"/>
      <c r="RT150"/>
      <c r="RU150"/>
      <c r="RV150"/>
      <c r="RW150"/>
      <c r="RX150"/>
      <c r="RY150"/>
      <c r="RZ150"/>
      <c r="SA150"/>
      <c r="SB150"/>
      <c r="SC150"/>
      <c r="SD150"/>
      <c r="SE150"/>
      <c r="SF150"/>
      <c r="SG150"/>
      <c r="SH150"/>
      <c r="SI150"/>
      <c r="SJ150"/>
      <c r="SK150"/>
      <c r="SL150"/>
      <c r="SM150"/>
      <c r="SN150"/>
      <c r="SO150"/>
      <c r="SP150"/>
      <c r="SQ150"/>
      <c r="SR150"/>
      <c r="SS150"/>
      <c r="ST150"/>
      <c r="SU150"/>
      <c r="SV150"/>
      <c r="SW150"/>
      <c r="SX150"/>
      <c r="SY150"/>
      <c r="SZ150"/>
      <c r="TA150"/>
      <c r="TB150"/>
      <c r="TC150"/>
      <c r="TD150"/>
      <c r="TE150"/>
      <c r="TF150"/>
      <c r="TG150"/>
      <c r="TH150"/>
      <c r="TI150"/>
      <c r="TJ150"/>
      <c r="TK150"/>
      <c r="TL150"/>
      <c r="TM150"/>
      <c r="TN150"/>
      <c r="TO150"/>
      <c r="TP150"/>
      <c r="TQ150"/>
      <c r="TR150"/>
      <c r="TS150"/>
      <c r="TT150"/>
      <c r="TU150"/>
      <c r="TV150"/>
      <c r="TW150"/>
      <c r="TX150"/>
      <c r="TY150"/>
      <c r="TZ150"/>
      <c r="UA150"/>
      <c r="UB150"/>
      <c r="UC150"/>
      <c r="UD150"/>
      <c r="UE150"/>
      <c r="UF150"/>
      <c r="UG150"/>
      <c r="UH150"/>
      <c r="UI150"/>
      <c r="UJ150"/>
      <c r="UK150"/>
      <c r="UL150"/>
      <c r="UM150"/>
      <c r="UN150"/>
      <c r="UO150"/>
      <c r="UP150"/>
      <c r="UQ150"/>
      <c r="UR150"/>
      <c r="US150"/>
      <c r="UT150"/>
      <c r="UU150"/>
      <c r="UV150"/>
      <c r="UW150"/>
      <c r="UX150"/>
      <c r="UY150"/>
      <c r="UZ150"/>
      <c r="VA150"/>
      <c r="VB150"/>
      <c r="VC150"/>
      <c r="VD150"/>
      <c r="VE150"/>
      <c r="VF150"/>
      <c r="VG150"/>
      <c r="VH150"/>
      <c r="VI150"/>
      <c r="VJ150"/>
      <c r="VK150"/>
      <c r="VL150"/>
      <c r="VM150"/>
      <c r="VN150"/>
      <c r="VO150"/>
      <c r="VP150"/>
      <c r="VQ150"/>
      <c r="VR150"/>
      <c r="VS150"/>
      <c r="VT150"/>
      <c r="VU150"/>
      <c r="VV150"/>
      <c r="VW150"/>
      <c r="VX150"/>
      <c r="VY150"/>
      <c r="VZ150"/>
      <c r="WA150"/>
      <c r="WB150"/>
      <c r="WC150"/>
      <c r="WD150"/>
      <c r="WE150"/>
      <c r="WF150"/>
      <c r="WG150"/>
      <c r="WH150"/>
      <c r="WI150"/>
      <c r="WJ150"/>
      <c r="WK150"/>
      <c r="WL150"/>
      <c r="WM150"/>
      <c r="WN150"/>
      <c r="WO150"/>
      <c r="WP150"/>
      <c r="WQ150"/>
      <c r="WR150"/>
      <c r="WS150"/>
      <c r="WT150"/>
      <c r="WU150"/>
      <c r="WV150"/>
      <c r="WW150"/>
      <c r="WX150"/>
      <c r="WY150"/>
      <c r="WZ150"/>
      <c r="XA150"/>
      <c r="XB150"/>
      <c r="XC150"/>
      <c r="XD150"/>
      <c r="XE150"/>
      <c r="XF150"/>
      <c r="XG150"/>
      <c r="XH150"/>
      <c r="XI150"/>
      <c r="XJ150"/>
      <c r="XK150"/>
      <c r="XL150"/>
      <c r="XM150"/>
      <c r="XN150"/>
      <c r="XO150"/>
      <c r="XP150"/>
      <c r="XQ150"/>
      <c r="XR150"/>
      <c r="XS150"/>
      <c r="XT150"/>
      <c r="XU150"/>
      <c r="XV150"/>
      <c r="XW150"/>
      <c r="XX150"/>
      <c r="XY150"/>
      <c r="XZ150"/>
      <c r="YA150"/>
      <c r="YB150"/>
      <c r="YC150"/>
      <c r="YD150"/>
      <c r="YE150"/>
      <c r="YF150"/>
      <c r="YG150"/>
      <c r="YH150"/>
      <c r="YI150"/>
      <c r="YJ150"/>
      <c r="YK150"/>
      <c r="YL150"/>
      <c r="YM150"/>
      <c r="YN150"/>
      <c r="YO150"/>
      <c r="YP150"/>
    </row>
    <row r="151" spans="1:671" s="20" customFormat="1" ht="15.75" x14ac:dyDescent="0.25">
      <c r="A151" s="62"/>
      <c r="B151" s="17"/>
      <c r="C151" s="17"/>
      <c r="D151" s="17"/>
      <c r="E151" s="17"/>
      <c r="F151" s="17"/>
      <c r="G151" s="17"/>
      <c r="H151" s="17"/>
      <c r="I151" s="56"/>
      <c r="J151" s="56"/>
      <c r="K151" s="56"/>
      <c r="L151" s="56"/>
      <c r="M151" s="56"/>
      <c r="N151" s="56"/>
      <c r="O151" s="56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  <c r="WN151"/>
      <c r="WO151"/>
      <c r="WP151"/>
      <c r="WQ151"/>
      <c r="WR151"/>
      <c r="WS151"/>
      <c r="WT151"/>
      <c r="WU151"/>
      <c r="WV151"/>
      <c r="WW151"/>
      <c r="WX151"/>
      <c r="WY151"/>
      <c r="WZ151"/>
      <c r="XA151"/>
      <c r="XB151"/>
      <c r="XC151"/>
      <c r="XD151"/>
      <c r="XE151"/>
      <c r="XF151"/>
      <c r="XG151"/>
      <c r="XH151"/>
      <c r="XI151"/>
      <c r="XJ151"/>
      <c r="XK151"/>
      <c r="XL151"/>
      <c r="XM151"/>
      <c r="XN151"/>
      <c r="XO151"/>
      <c r="XP151"/>
      <c r="XQ151"/>
      <c r="XR151"/>
      <c r="XS151"/>
      <c r="XT151"/>
      <c r="XU151"/>
      <c r="XV151"/>
      <c r="XW151"/>
      <c r="XX151"/>
      <c r="XY151"/>
      <c r="XZ151"/>
      <c r="YA151"/>
      <c r="YB151"/>
      <c r="YC151"/>
      <c r="YD151"/>
      <c r="YE151"/>
      <c r="YF151"/>
      <c r="YG151"/>
      <c r="YH151"/>
      <c r="YI151"/>
      <c r="YJ151"/>
      <c r="YK151"/>
      <c r="YL151"/>
      <c r="YM151"/>
      <c r="YN151"/>
      <c r="YO151"/>
      <c r="YP151"/>
    </row>
    <row r="152" spans="1:671" s="20" customFormat="1" ht="15.75" x14ac:dyDescent="0.25">
      <c r="A152" s="62"/>
      <c r="B152" s="17"/>
      <c r="C152" s="17"/>
      <c r="D152" s="17"/>
      <c r="E152" s="17"/>
      <c r="F152" s="17"/>
      <c r="G152" s="17"/>
      <c r="H152" s="17"/>
      <c r="I152" s="56"/>
      <c r="J152" s="56"/>
      <c r="K152" s="56"/>
      <c r="L152" s="56"/>
      <c r="M152" s="56"/>
      <c r="N152" s="56"/>
      <c r="O152" s="56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</row>
    <row r="153" spans="1:671" s="20" customFormat="1" ht="15.75" x14ac:dyDescent="0.25">
      <c r="A153" s="62"/>
      <c r="B153" s="17"/>
      <c r="C153" s="17"/>
      <c r="D153" s="17"/>
      <c r="E153" s="17"/>
      <c r="F153" s="17"/>
      <c r="G153" s="17"/>
      <c r="H153" s="17"/>
      <c r="I153" s="56"/>
      <c r="J153" s="56"/>
      <c r="K153" s="56"/>
      <c r="L153" s="56"/>
      <c r="M153" s="56"/>
      <c r="N153" s="56"/>
      <c r="O153" s="56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  <c r="UC153"/>
      <c r="UD153"/>
      <c r="UE153"/>
      <c r="UF153"/>
      <c r="UG153"/>
      <c r="UH153"/>
      <c r="UI153"/>
      <c r="UJ153"/>
      <c r="UK153"/>
      <c r="UL153"/>
      <c r="UM153"/>
      <c r="UN153"/>
      <c r="UO153"/>
      <c r="UP153"/>
      <c r="UQ153"/>
      <c r="UR153"/>
      <c r="US153"/>
      <c r="UT153"/>
      <c r="UU153"/>
      <c r="UV153"/>
      <c r="UW153"/>
      <c r="UX153"/>
      <c r="UY153"/>
      <c r="UZ153"/>
      <c r="VA153"/>
      <c r="VB153"/>
      <c r="VC153"/>
      <c r="VD153"/>
      <c r="VE153"/>
      <c r="VF153"/>
      <c r="VG153"/>
      <c r="VH153"/>
      <c r="VI153"/>
      <c r="VJ153"/>
      <c r="VK153"/>
      <c r="VL153"/>
      <c r="VM153"/>
      <c r="VN153"/>
      <c r="VO153"/>
      <c r="VP153"/>
      <c r="VQ153"/>
      <c r="VR153"/>
      <c r="VS153"/>
      <c r="VT153"/>
      <c r="VU153"/>
      <c r="VV153"/>
      <c r="VW153"/>
      <c r="VX153"/>
      <c r="VY153"/>
      <c r="VZ153"/>
      <c r="WA153"/>
      <c r="WB153"/>
      <c r="WC153"/>
      <c r="WD153"/>
      <c r="WE153"/>
      <c r="WF153"/>
      <c r="WG153"/>
      <c r="WH153"/>
      <c r="WI153"/>
      <c r="WJ153"/>
      <c r="WK153"/>
      <c r="WL153"/>
      <c r="WM153"/>
      <c r="WN153"/>
      <c r="WO153"/>
      <c r="WP153"/>
      <c r="WQ153"/>
      <c r="WR153"/>
      <c r="WS153"/>
      <c r="WT153"/>
      <c r="WU153"/>
      <c r="WV153"/>
      <c r="WW153"/>
      <c r="WX153"/>
      <c r="WY153"/>
      <c r="WZ153"/>
      <c r="XA153"/>
      <c r="XB153"/>
      <c r="XC153"/>
      <c r="XD153"/>
      <c r="XE153"/>
      <c r="XF153"/>
      <c r="XG153"/>
      <c r="XH153"/>
      <c r="XI153"/>
      <c r="XJ153"/>
      <c r="XK153"/>
      <c r="XL153"/>
      <c r="XM153"/>
      <c r="XN153"/>
      <c r="XO153"/>
      <c r="XP153"/>
      <c r="XQ153"/>
      <c r="XR153"/>
      <c r="XS153"/>
      <c r="XT153"/>
      <c r="XU153"/>
      <c r="XV153"/>
      <c r="XW153"/>
      <c r="XX153"/>
      <c r="XY153"/>
      <c r="XZ153"/>
      <c r="YA153"/>
      <c r="YB153"/>
      <c r="YC153"/>
      <c r="YD153"/>
      <c r="YE153"/>
      <c r="YF153"/>
      <c r="YG153"/>
      <c r="YH153"/>
      <c r="YI153"/>
      <c r="YJ153"/>
      <c r="YK153"/>
      <c r="YL153"/>
      <c r="YM153"/>
      <c r="YN153"/>
      <c r="YO153"/>
      <c r="YP153"/>
    </row>
    <row r="154" spans="1:671" s="20" customFormat="1" ht="15.75" x14ac:dyDescent="0.25">
      <c r="A154" s="62"/>
      <c r="B154" s="17"/>
      <c r="C154" s="17"/>
      <c r="D154" s="17"/>
      <c r="E154" s="17"/>
      <c r="F154" s="17"/>
      <c r="G154" s="17"/>
      <c r="H154" s="17"/>
      <c r="I154" s="56"/>
      <c r="J154" s="56"/>
      <c r="K154" s="56"/>
      <c r="L154" s="56"/>
      <c r="M154" s="56"/>
      <c r="N154" s="56"/>
      <c r="O154" s="56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  <c r="LW154"/>
      <c r="LX154"/>
      <c r="LY154"/>
      <c r="LZ154"/>
      <c r="MA154"/>
      <c r="MB154"/>
      <c r="MC154"/>
      <c r="MD154"/>
      <c r="ME154"/>
      <c r="MF154"/>
      <c r="MG154"/>
      <c r="MH154"/>
      <c r="MI154"/>
      <c r="MJ154"/>
      <c r="MK154"/>
      <c r="ML154"/>
      <c r="MM154"/>
      <c r="MN154"/>
      <c r="MO154"/>
      <c r="MP154"/>
      <c r="MQ154"/>
      <c r="MR154"/>
      <c r="MS154"/>
      <c r="MT154"/>
      <c r="MU154"/>
      <c r="MV154"/>
      <c r="MW154"/>
      <c r="MX154"/>
      <c r="MY154"/>
      <c r="MZ154"/>
      <c r="NA154"/>
      <c r="NB154"/>
      <c r="NC154"/>
      <c r="ND154"/>
      <c r="NE154"/>
      <c r="NF154"/>
      <c r="NG154"/>
      <c r="NH154"/>
      <c r="NI154"/>
      <c r="NJ154"/>
      <c r="NK154"/>
      <c r="NL154"/>
      <c r="NM154"/>
      <c r="NN154"/>
      <c r="NO154"/>
      <c r="NP154"/>
      <c r="NQ154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  <c r="PZ154"/>
      <c r="QA154"/>
      <c r="QB154"/>
      <c r="QC154"/>
      <c r="QD154"/>
      <c r="QE154"/>
      <c r="QF154"/>
      <c r="QG154"/>
      <c r="QH154"/>
      <c r="QI154"/>
      <c r="QJ154"/>
      <c r="QK154"/>
      <c r="QL154"/>
      <c r="QM154"/>
      <c r="QN154"/>
      <c r="QO154"/>
      <c r="QP154"/>
      <c r="QQ154"/>
      <c r="QR154"/>
      <c r="QS154"/>
      <c r="QT154"/>
      <c r="QU154"/>
      <c r="QV154"/>
      <c r="QW154"/>
      <c r="QX154"/>
      <c r="QY154"/>
      <c r="QZ154"/>
      <c r="RA154"/>
      <c r="RB154"/>
      <c r="RC154"/>
      <c r="RD154"/>
      <c r="RE154"/>
      <c r="RF154"/>
      <c r="RG154"/>
      <c r="RH154"/>
      <c r="RI154"/>
      <c r="RJ154"/>
      <c r="RK154"/>
      <c r="RL154"/>
      <c r="RM154"/>
      <c r="RN154"/>
      <c r="RO154"/>
      <c r="RP154"/>
      <c r="RQ154"/>
      <c r="RR154"/>
      <c r="RS154"/>
      <c r="RT154"/>
      <c r="RU154"/>
      <c r="RV154"/>
      <c r="RW154"/>
      <c r="RX154"/>
      <c r="RY154"/>
      <c r="RZ154"/>
      <c r="SA154"/>
      <c r="SB154"/>
      <c r="SC154"/>
      <c r="SD154"/>
      <c r="SE154"/>
      <c r="SF154"/>
      <c r="SG154"/>
      <c r="SH154"/>
      <c r="SI154"/>
      <c r="SJ154"/>
      <c r="SK154"/>
      <c r="SL154"/>
      <c r="SM154"/>
      <c r="SN154"/>
      <c r="SO154"/>
      <c r="SP154"/>
      <c r="SQ154"/>
      <c r="SR154"/>
      <c r="SS154"/>
      <c r="ST154"/>
      <c r="SU154"/>
      <c r="SV154"/>
      <c r="SW154"/>
      <c r="SX154"/>
      <c r="SY154"/>
      <c r="SZ154"/>
      <c r="TA154"/>
      <c r="TB154"/>
      <c r="TC154"/>
      <c r="TD154"/>
      <c r="TE154"/>
      <c r="TF154"/>
      <c r="TG154"/>
      <c r="TH154"/>
      <c r="TI154"/>
      <c r="TJ154"/>
      <c r="TK154"/>
      <c r="TL154"/>
      <c r="TM154"/>
      <c r="TN154"/>
      <c r="TO154"/>
      <c r="TP154"/>
      <c r="TQ154"/>
      <c r="TR154"/>
      <c r="TS154"/>
      <c r="TT154"/>
      <c r="TU154"/>
      <c r="TV154"/>
      <c r="TW154"/>
      <c r="TX154"/>
      <c r="TY154"/>
      <c r="TZ154"/>
      <c r="UA154"/>
      <c r="UB154"/>
      <c r="UC154"/>
      <c r="UD154"/>
      <c r="UE154"/>
      <c r="UF154"/>
      <c r="UG154"/>
      <c r="UH154"/>
      <c r="UI154"/>
      <c r="UJ154"/>
      <c r="UK154"/>
      <c r="UL154"/>
      <c r="UM154"/>
      <c r="UN154"/>
      <c r="UO154"/>
      <c r="UP154"/>
      <c r="UQ154"/>
      <c r="UR154"/>
      <c r="US154"/>
      <c r="UT154"/>
      <c r="UU154"/>
      <c r="UV154"/>
      <c r="UW154"/>
      <c r="UX154"/>
      <c r="UY154"/>
      <c r="UZ154"/>
      <c r="VA154"/>
      <c r="VB154"/>
      <c r="VC154"/>
      <c r="VD154"/>
      <c r="VE154"/>
      <c r="VF154"/>
      <c r="VG154"/>
      <c r="VH154"/>
      <c r="VI154"/>
      <c r="VJ154"/>
      <c r="VK154"/>
      <c r="VL154"/>
      <c r="VM154"/>
      <c r="VN154"/>
      <c r="VO154"/>
      <c r="VP154"/>
      <c r="VQ154"/>
      <c r="VR154"/>
      <c r="VS154"/>
      <c r="VT154"/>
      <c r="VU154"/>
      <c r="VV154"/>
      <c r="VW154"/>
      <c r="VX154"/>
      <c r="VY154"/>
      <c r="VZ154"/>
      <c r="WA154"/>
      <c r="WB154"/>
      <c r="WC154"/>
      <c r="WD154"/>
      <c r="WE154"/>
      <c r="WF154"/>
      <c r="WG154"/>
      <c r="WH154"/>
      <c r="WI154"/>
      <c r="WJ154"/>
      <c r="WK154"/>
      <c r="WL154"/>
      <c r="WM154"/>
      <c r="WN154"/>
      <c r="WO154"/>
      <c r="WP154"/>
      <c r="WQ154"/>
      <c r="WR154"/>
      <c r="WS154"/>
      <c r="WT154"/>
      <c r="WU154"/>
      <c r="WV154"/>
      <c r="WW154"/>
      <c r="WX154"/>
      <c r="WY154"/>
      <c r="WZ154"/>
      <c r="XA154"/>
      <c r="XB154"/>
      <c r="XC154"/>
      <c r="XD154"/>
      <c r="XE154"/>
      <c r="XF154"/>
      <c r="XG154"/>
      <c r="XH154"/>
      <c r="XI154"/>
      <c r="XJ154"/>
      <c r="XK154"/>
      <c r="XL154"/>
      <c r="XM154"/>
      <c r="XN154"/>
      <c r="XO154"/>
      <c r="XP154"/>
      <c r="XQ154"/>
      <c r="XR154"/>
      <c r="XS154"/>
      <c r="XT154"/>
      <c r="XU154"/>
      <c r="XV154"/>
      <c r="XW154"/>
      <c r="XX154"/>
      <c r="XY154"/>
      <c r="XZ154"/>
      <c r="YA154"/>
      <c r="YB154"/>
      <c r="YC154"/>
      <c r="YD154"/>
      <c r="YE154"/>
      <c r="YF154"/>
      <c r="YG154"/>
      <c r="YH154"/>
      <c r="YI154"/>
      <c r="YJ154"/>
      <c r="YK154"/>
      <c r="YL154"/>
      <c r="YM154"/>
      <c r="YN154"/>
      <c r="YO154"/>
      <c r="YP154"/>
    </row>
    <row r="155" spans="1:671" s="20" customFormat="1" ht="15.75" x14ac:dyDescent="0.25">
      <c r="A155" s="62"/>
      <c r="B155" s="17"/>
      <c r="C155" s="17"/>
      <c r="D155" s="17"/>
      <c r="E155" s="17"/>
      <c r="F155" s="17"/>
      <c r="G155" s="17"/>
      <c r="H155" s="17"/>
      <c r="I155" s="56"/>
      <c r="J155" s="56"/>
      <c r="K155" s="56"/>
      <c r="L155" s="56"/>
      <c r="M155" s="56"/>
      <c r="N155" s="56"/>
      <c r="O155" s="56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  <c r="PZ155"/>
      <c r="QA155"/>
      <c r="QB155"/>
      <c r="QC155"/>
      <c r="QD155"/>
      <c r="QE155"/>
      <c r="QF155"/>
      <c r="QG155"/>
      <c r="QH155"/>
      <c r="QI155"/>
      <c r="QJ155"/>
      <c r="QK155"/>
      <c r="QL155"/>
      <c r="QM155"/>
      <c r="QN155"/>
      <c r="QO155"/>
      <c r="QP155"/>
      <c r="QQ155"/>
      <c r="QR155"/>
      <c r="QS155"/>
      <c r="QT155"/>
      <c r="QU155"/>
      <c r="QV155"/>
      <c r="QW155"/>
      <c r="QX155"/>
      <c r="QY155"/>
      <c r="QZ155"/>
      <c r="RA155"/>
      <c r="RB155"/>
      <c r="RC155"/>
      <c r="RD155"/>
      <c r="RE155"/>
      <c r="RF155"/>
      <c r="RG155"/>
      <c r="RH155"/>
      <c r="RI155"/>
      <c r="RJ155"/>
      <c r="RK155"/>
      <c r="RL155"/>
      <c r="RM155"/>
      <c r="RN155"/>
      <c r="RO155"/>
      <c r="RP155"/>
      <c r="RQ155"/>
      <c r="RR155"/>
      <c r="RS155"/>
      <c r="RT155"/>
      <c r="RU155"/>
      <c r="RV155"/>
      <c r="RW155"/>
      <c r="RX155"/>
      <c r="RY155"/>
      <c r="RZ155"/>
      <c r="SA155"/>
      <c r="SB155"/>
      <c r="SC155"/>
      <c r="SD155"/>
      <c r="SE155"/>
      <c r="SF155"/>
      <c r="SG155"/>
      <c r="SH155"/>
      <c r="SI155"/>
      <c r="SJ155"/>
      <c r="SK155"/>
      <c r="SL155"/>
      <c r="SM155"/>
      <c r="SN155"/>
      <c r="SO155"/>
      <c r="SP155"/>
      <c r="SQ155"/>
      <c r="SR155"/>
      <c r="SS155"/>
      <c r="ST155"/>
      <c r="SU155"/>
      <c r="SV155"/>
      <c r="SW155"/>
      <c r="SX155"/>
      <c r="SY155"/>
      <c r="SZ155"/>
      <c r="TA155"/>
      <c r="TB155"/>
      <c r="TC155"/>
      <c r="TD155"/>
      <c r="TE155"/>
      <c r="TF155"/>
      <c r="TG155"/>
      <c r="TH155"/>
      <c r="TI155"/>
      <c r="TJ155"/>
      <c r="TK155"/>
      <c r="TL155"/>
      <c r="TM155"/>
      <c r="TN155"/>
      <c r="TO155"/>
      <c r="TP155"/>
      <c r="TQ155"/>
      <c r="TR155"/>
      <c r="TS155"/>
      <c r="TT155"/>
      <c r="TU155"/>
      <c r="TV155"/>
      <c r="TW155"/>
      <c r="TX155"/>
      <c r="TY155"/>
      <c r="TZ155"/>
      <c r="UA155"/>
      <c r="UB155"/>
      <c r="UC155"/>
      <c r="UD155"/>
      <c r="UE155"/>
      <c r="UF155"/>
      <c r="UG155"/>
      <c r="UH155"/>
      <c r="UI155"/>
      <c r="UJ155"/>
      <c r="UK155"/>
      <c r="UL155"/>
      <c r="UM155"/>
      <c r="UN155"/>
      <c r="UO155"/>
      <c r="UP155"/>
      <c r="UQ155"/>
      <c r="UR155"/>
      <c r="US155"/>
      <c r="UT155"/>
      <c r="UU155"/>
      <c r="UV155"/>
      <c r="UW155"/>
      <c r="UX155"/>
      <c r="UY155"/>
      <c r="UZ155"/>
      <c r="VA155"/>
      <c r="VB155"/>
      <c r="VC155"/>
      <c r="VD155"/>
      <c r="VE155"/>
      <c r="VF155"/>
      <c r="VG155"/>
      <c r="VH155"/>
      <c r="VI155"/>
      <c r="VJ155"/>
      <c r="VK155"/>
      <c r="VL155"/>
      <c r="VM155"/>
      <c r="VN155"/>
      <c r="VO155"/>
      <c r="VP155"/>
      <c r="VQ155"/>
      <c r="VR155"/>
      <c r="VS155"/>
      <c r="VT155"/>
      <c r="VU155"/>
      <c r="VV155"/>
      <c r="VW155"/>
      <c r="VX155"/>
      <c r="VY155"/>
      <c r="VZ155"/>
      <c r="WA155"/>
      <c r="WB155"/>
      <c r="WC155"/>
      <c r="WD155"/>
      <c r="WE155"/>
      <c r="WF155"/>
      <c r="WG155"/>
      <c r="WH155"/>
      <c r="WI155"/>
      <c r="WJ155"/>
      <c r="WK155"/>
      <c r="WL155"/>
      <c r="WM155"/>
      <c r="WN155"/>
      <c r="WO155"/>
      <c r="WP155"/>
      <c r="WQ155"/>
      <c r="WR155"/>
      <c r="WS155"/>
      <c r="WT155"/>
      <c r="WU155"/>
      <c r="WV155"/>
      <c r="WW155"/>
      <c r="WX155"/>
      <c r="WY155"/>
      <c r="WZ155"/>
      <c r="XA155"/>
      <c r="XB155"/>
      <c r="XC155"/>
      <c r="XD155"/>
      <c r="XE155"/>
      <c r="XF155"/>
      <c r="XG155"/>
      <c r="XH155"/>
      <c r="XI155"/>
      <c r="XJ155"/>
      <c r="XK155"/>
      <c r="XL155"/>
      <c r="XM155"/>
      <c r="XN155"/>
      <c r="XO155"/>
      <c r="XP155"/>
      <c r="XQ155"/>
      <c r="XR155"/>
      <c r="XS155"/>
      <c r="XT155"/>
      <c r="XU155"/>
      <c r="XV155"/>
      <c r="XW155"/>
      <c r="XX155"/>
      <c r="XY155"/>
      <c r="XZ155"/>
      <c r="YA155"/>
      <c r="YB155"/>
      <c r="YC155"/>
      <c r="YD155"/>
      <c r="YE155"/>
      <c r="YF155"/>
      <c r="YG155"/>
      <c r="YH155"/>
      <c r="YI155"/>
      <c r="YJ155"/>
      <c r="YK155"/>
      <c r="YL155"/>
      <c r="YM155"/>
      <c r="YN155"/>
      <c r="YO155"/>
      <c r="YP155"/>
    </row>
    <row r="156" spans="1:671" s="20" customFormat="1" ht="15.75" x14ac:dyDescent="0.25">
      <c r="A156" s="62"/>
      <c r="B156" s="17"/>
      <c r="C156" s="17"/>
      <c r="D156" s="17"/>
      <c r="E156" s="17"/>
      <c r="F156" s="17"/>
      <c r="G156" s="17"/>
      <c r="H156" s="17"/>
      <c r="I156" s="56"/>
      <c r="J156" s="56"/>
      <c r="K156" s="56"/>
      <c r="L156" s="56"/>
      <c r="M156" s="56"/>
      <c r="N156" s="56"/>
      <c r="O156" s="56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  <c r="UC156"/>
      <c r="UD156"/>
      <c r="UE156"/>
      <c r="UF156"/>
      <c r="UG156"/>
      <c r="UH156"/>
      <c r="UI156"/>
      <c r="UJ156"/>
      <c r="UK156"/>
      <c r="UL156"/>
      <c r="UM156"/>
      <c r="UN156"/>
      <c r="UO156"/>
      <c r="UP156"/>
      <c r="UQ156"/>
      <c r="UR156"/>
      <c r="US156"/>
      <c r="UT156"/>
      <c r="UU156"/>
      <c r="UV156"/>
      <c r="UW156"/>
      <c r="UX156"/>
      <c r="UY156"/>
      <c r="UZ156"/>
      <c r="VA156"/>
      <c r="VB156"/>
      <c r="VC156"/>
      <c r="VD156"/>
      <c r="VE156"/>
      <c r="VF156"/>
      <c r="VG156"/>
      <c r="VH156"/>
      <c r="VI156"/>
      <c r="VJ156"/>
      <c r="VK156"/>
      <c r="VL156"/>
      <c r="VM156"/>
      <c r="VN156"/>
      <c r="VO156"/>
      <c r="VP156"/>
      <c r="VQ156"/>
      <c r="VR156"/>
      <c r="VS156"/>
      <c r="VT156"/>
      <c r="VU156"/>
      <c r="VV156"/>
      <c r="VW156"/>
      <c r="VX156"/>
      <c r="VY156"/>
      <c r="VZ156"/>
      <c r="WA156"/>
      <c r="WB156"/>
      <c r="WC156"/>
      <c r="WD156"/>
      <c r="WE156"/>
      <c r="WF156"/>
      <c r="WG156"/>
      <c r="WH156"/>
      <c r="WI156"/>
      <c r="WJ156"/>
      <c r="WK156"/>
      <c r="WL156"/>
      <c r="WM156"/>
      <c r="WN156"/>
      <c r="WO156"/>
      <c r="WP156"/>
      <c r="WQ156"/>
      <c r="WR156"/>
      <c r="WS156"/>
      <c r="WT156"/>
      <c r="WU156"/>
      <c r="WV156"/>
      <c r="WW156"/>
      <c r="WX156"/>
      <c r="WY156"/>
      <c r="WZ156"/>
      <c r="XA156"/>
      <c r="XB156"/>
      <c r="XC156"/>
      <c r="XD156"/>
      <c r="XE156"/>
      <c r="XF156"/>
      <c r="XG156"/>
      <c r="XH156"/>
      <c r="XI156"/>
      <c r="XJ156"/>
      <c r="XK156"/>
      <c r="XL156"/>
      <c r="XM156"/>
      <c r="XN156"/>
      <c r="XO156"/>
      <c r="XP156"/>
      <c r="XQ156"/>
      <c r="XR156"/>
      <c r="XS156"/>
      <c r="XT156"/>
      <c r="XU156"/>
      <c r="XV156"/>
      <c r="XW156"/>
      <c r="XX156"/>
      <c r="XY156"/>
      <c r="XZ156"/>
      <c r="YA156"/>
      <c r="YB156"/>
      <c r="YC156"/>
      <c r="YD156"/>
      <c r="YE156"/>
      <c r="YF156"/>
      <c r="YG156"/>
      <c r="YH156"/>
      <c r="YI156"/>
      <c r="YJ156"/>
      <c r="YK156"/>
      <c r="YL156"/>
      <c r="YM156"/>
      <c r="YN156"/>
      <c r="YO156"/>
      <c r="YP156"/>
    </row>
    <row r="157" spans="1:671" s="20" customFormat="1" ht="15.75" x14ac:dyDescent="0.25">
      <c r="A157" s="62"/>
      <c r="B157" s="17"/>
      <c r="C157" s="17"/>
      <c r="D157" s="17"/>
      <c r="E157" s="17"/>
      <c r="F157" s="17"/>
      <c r="G157" s="17"/>
      <c r="H157" s="17"/>
      <c r="I157" s="56"/>
      <c r="J157" s="56"/>
      <c r="K157" s="56"/>
      <c r="L157" s="56"/>
      <c r="M157" s="56"/>
      <c r="N157" s="56"/>
      <c r="O157" s="56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  <c r="RR157"/>
      <c r="RS157"/>
      <c r="RT157"/>
      <c r="RU157"/>
      <c r="RV157"/>
      <c r="RW157"/>
      <c r="RX157"/>
      <c r="RY157"/>
      <c r="RZ157"/>
      <c r="SA157"/>
      <c r="SB157"/>
      <c r="SC157"/>
      <c r="SD157"/>
      <c r="SE157"/>
      <c r="SF157"/>
      <c r="SG157"/>
      <c r="SH157"/>
      <c r="SI157"/>
      <c r="SJ157"/>
      <c r="SK157"/>
      <c r="SL157"/>
      <c r="SM157"/>
      <c r="SN157"/>
      <c r="SO157"/>
      <c r="SP157"/>
      <c r="SQ157"/>
      <c r="SR157"/>
      <c r="SS157"/>
      <c r="ST157"/>
      <c r="SU157"/>
      <c r="SV157"/>
      <c r="SW157"/>
      <c r="SX157"/>
      <c r="SY157"/>
      <c r="SZ157"/>
      <c r="TA157"/>
      <c r="TB157"/>
      <c r="TC157"/>
      <c r="TD157"/>
      <c r="TE157"/>
      <c r="TF157"/>
      <c r="TG157"/>
      <c r="TH157"/>
      <c r="TI157"/>
      <c r="TJ157"/>
      <c r="TK157"/>
      <c r="TL157"/>
      <c r="TM157"/>
      <c r="TN157"/>
      <c r="TO157"/>
      <c r="TP157"/>
      <c r="TQ157"/>
      <c r="TR157"/>
      <c r="TS157"/>
      <c r="TT157"/>
      <c r="TU157"/>
      <c r="TV157"/>
      <c r="TW157"/>
      <c r="TX157"/>
      <c r="TY157"/>
      <c r="TZ157"/>
      <c r="UA157"/>
      <c r="UB157"/>
      <c r="UC157"/>
      <c r="UD157"/>
      <c r="UE157"/>
      <c r="UF157"/>
      <c r="UG157"/>
      <c r="UH157"/>
      <c r="UI157"/>
      <c r="UJ157"/>
      <c r="UK157"/>
      <c r="UL157"/>
      <c r="UM157"/>
      <c r="UN157"/>
      <c r="UO157"/>
      <c r="UP157"/>
      <c r="UQ157"/>
      <c r="UR157"/>
      <c r="US157"/>
      <c r="UT157"/>
      <c r="UU157"/>
      <c r="UV157"/>
      <c r="UW157"/>
      <c r="UX157"/>
      <c r="UY157"/>
      <c r="UZ157"/>
      <c r="VA157"/>
      <c r="VB157"/>
      <c r="VC157"/>
      <c r="VD157"/>
      <c r="VE157"/>
      <c r="VF157"/>
      <c r="VG157"/>
      <c r="VH157"/>
      <c r="VI157"/>
      <c r="VJ157"/>
      <c r="VK157"/>
      <c r="VL157"/>
      <c r="VM157"/>
      <c r="VN157"/>
      <c r="VO157"/>
      <c r="VP157"/>
      <c r="VQ157"/>
      <c r="VR157"/>
      <c r="VS157"/>
      <c r="VT157"/>
      <c r="VU157"/>
      <c r="VV157"/>
      <c r="VW157"/>
      <c r="VX157"/>
      <c r="VY157"/>
      <c r="VZ157"/>
      <c r="WA157"/>
      <c r="WB157"/>
      <c r="WC157"/>
      <c r="WD157"/>
      <c r="WE157"/>
      <c r="WF157"/>
      <c r="WG157"/>
      <c r="WH157"/>
      <c r="WI157"/>
      <c r="WJ157"/>
      <c r="WK157"/>
      <c r="WL157"/>
      <c r="WM157"/>
      <c r="WN157"/>
      <c r="WO157"/>
      <c r="WP157"/>
      <c r="WQ157"/>
      <c r="WR157"/>
      <c r="WS157"/>
      <c r="WT157"/>
      <c r="WU157"/>
      <c r="WV157"/>
      <c r="WW157"/>
      <c r="WX157"/>
      <c r="WY157"/>
      <c r="WZ157"/>
      <c r="XA157"/>
      <c r="XB157"/>
      <c r="XC157"/>
      <c r="XD157"/>
      <c r="XE157"/>
      <c r="XF157"/>
      <c r="XG157"/>
      <c r="XH157"/>
      <c r="XI157"/>
      <c r="XJ157"/>
      <c r="XK157"/>
      <c r="XL157"/>
      <c r="XM157"/>
      <c r="XN157"/>
      <c r="XO157"/>
      <c r="XP157"/>
      <c r="XQ157"/>
      <c r="XR157"/>
      <c r="XS157"/>
      <c r="XT157"/>
      <c r="XU157"/>
      <c r="XV157"/>
      <c r="XW157"/>
      <c r="XX157"/>
      <c r="XY157"/>
      <c r="XZ157"/>
      <c r="YA157"/>
      <c r="YB157"/>
      <c r="YC157"/>
      <c r="YD157"/>
      <c r="YE157"/>
      <c r="YF157"/>
      <c r="YG157"/>
      <c r="YH157"/>
      <c r="YI157"/>
      <c r="YJ157"/>
      <c r="YK157"/>
      <c r="YL157"/>
      <c r="YM157"/>
      <c r="YN157"/>
      <c r="YO157"/>
      <c r="YP157"/>
    </row>
    <row r="158" spans="1:671" s="20" customFormat="1" ht="15.75" x14ac:dyDescent="0.25">
      <c r="A158" s="62"/>
      <c r="B158" s="17"/>
      <c r="C158" s="17"/>
      <c r="D158" s="17"/>
      <c r="E158" s="17"/>
      <c r="F158" s="17"/>
      <c r="G158" s="17"/>
      <c r="H158" s="17"/>
      <c r="I158" s="56"/>
      <c r="J158" s="56"/>
      <c r="K158" s="56"/>
      <c r="L158" s="56"/>
      <c r="M158" s="56"/>
      <c r="N158" s="56"/>
      <c r="O158" s="56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  <c r="RR158"/>
      <c r="RS158"/>
      <c r="RT158"/>
      <c r="RU158"/>
      <c r="RV158"/>
      <c r="RW158"/>
      <c r="RX158"/>
      <c r="RY158"/>
      <c r="RZ158"/>
      <c r="SA158"/>
      <c r="SB158"/>
      <c r="SC158"/>
      <c r="SD158"/>
      <c r="SE158"/>
      <c r="SF158"/>
      <c r="SG158"/>
      <c r="SH158"/>
      <c r="SI158"/>
      <c r="SJ158"/>
      <c r="SK158"/>
      <c r="SL158"/>
      <c r="SM158"/>
      <c r="SN158"/>
      <c r="SO158"/>
      <c r="SP158"/>
      <c r="SQ158"/>
      <c r="SR158"/>
      <c r="SS158"/>
      <c r="ST158"/>
      <c r="SU158"/>
      <c r="SV158"/>
      <c r="SW158"/>
      <c r="SX158"/>
      <c r="SY158"/>
      <c r="SZ158"/>
      <c r="TA158"/>
      <c r="TB158"/>
      <c r="TC158"/>
      <c r="TD158"/>
      <c r="TE158"/>
      <c r="TF158"/>
      <c r="TG158"/>
      <c r="TH158"/>
      <c r="TI158"/>
      <c r="TJ158"/>
      <c r="TK158"/>
      <c r="TL158"/>
      <c r="TM158"/>
      <c r="TN158"/>
      <c r="TO158"/>
      <c r="TP158"/>
      <c r="TQ158"/>
      <c r="TR158"/>
      <c r="TS158"/>
      <c r="TT158"/>
      <c r="TU158"/>
      <c r="TV158"/>
      <c r="TW158"/>
      <c r="TX158"/>
      <c r="TY158"/>
      <c r="TZ158"/>
      <c r="UA158"/>
      <c r="UB158"/>
      <c r="UC158"/>
      <c r="UD158"/>
      <c r="UE158"/>
      <c r="UF158"/>
      <c r="UG158"/>
      <c r="UH158"/>
      <c r="UI158"/>
      <c r="UJ158"/>
      <c r="UK158"/>
      <c r="UL158"/>
      <c r="UM158"/>
      <c r="UN158"/>
      <c r="UO158"/>
      <c r="UP158"/>
      <c r="UQ158"/>
      <c r="UR158"/>
      <c r="US158"/>
      <c r="UT158"/>
      <c r="UU158"/>
      <c r="UV158"/>
      <c r="UW158"/>
      <c r="UX158"/>
      <c r="UY158"/>
      <c r="UZ158"/>
      <c r="VA158"/>
      <c r="VB158"/>
      <c r="VC158"/>
      <c r="VD158"/>
      <c r="VE158"/>
      <c r="VF158"/>
      <c r="VG158"/>
      <c r="VH158"/>
      <c r="VI158"/>
      <c r="VJ158"/>
      <c r="VK158"/>
      <c r="VL158"/>
      <c r="VM158"/>
      <c r="VN158"/>
      <c r="VO158"/>
      <c r="VP158"/>
      <c r="VQ158"/>
      <c r="VR158"/>
      <c r="VS158"/>
      <c r="VT158"/>
      <c r="VU158"/>
      <c r="VV158"/>
      <c r="VW158"/>
      <c r="VX158"/>
      <c r="VY158"/>
      <c r="VZ158"/>
      <c r="WA158"/>
      <c r="WB158"/>
      <c r="WC158"/>
      <c r="WD158"/>
      <c r="WE158"/>
      <c r="WF158"/>
      <c r="WG158"/>
      <c r="WH158"/>
      <c r="WI158"/>
      <c r="WJ158"/>
      <c r="WK158"/>
      <c r="WL158"/>
      <c r="WM158"/>
      <c r="WN158"/>
      <c r="WO158"/>
      <c r="WP158"/>
      <c r="WQ158"/>
      <c r="WR158"/>
      <c r="WS158"/>
      <c r="WT158"/>
      <c r="WU158"/>
      <c r="WV158"/>
      <c r="WW158"/>
      <c r="WX158"/>
      <c r="WY158"/>
      <c r="WZ158"/>
      <c r="XA158"/>
      <c r="XB158"/>
      <c r="XC158"/>
      <c r="XD158"/>
      <c r="XE158"/>
      <c r="XF158"/>
      <c r="XG158"/>
      <c r="XH158"/>
      <c r="XI158"/>
      <c r="XJ158"/>
      <c r="XK158"/>
      <c r="XL158"/>
      <c r="XM158"/>
      <c r="XN158"/>
      <c r="XO158"/>
      <c r="XP158"/>
      <c r="XQ158"/>
      <c r="XR158"/>
      <c r="XS158"/>
      <c r="XT158"/>
      <c r="XU158"/>
      <c r="XV158"/>
      <c r="XW158"/>
      <c r="XX158"/>
      <c r="XY158"/>
      <c r="XZ158"/>
      <c r="YA158"/>
      <c r="YB158"/>
      <c r="YC158"/>
      <c r="YD158"/>
      <c r="YE158"/>
      <c r="YF158"/>
      <c r="YG158"/>
      <c r="YH158"/>
      <c r="YI158"/>
      <c r="YJ158"/>
      <c r="YK158"/>
      <c r="YL158"/>
      <c r="YM158"/>
      <c r="YN158"/>
      <c r="YO158"/>
      <c r="YP158"/>
    </row>
    <row r="159" spans="1:671" s="20" customFormat="1" ht="15.75" x14ac:dyDescent="0.25">
      <c r="A159" s="62"/>
      <c r="B159" s="17"/>
      <c r="C159" s="17"/>
      <c r="D159" s="17"/>
      <c r="E159" s="17"/>
      <c r="F159" s="17"/>
      <c r="G159" s="17"/>
      <c r="H159" s="17"/>
      <c r="I159" s="56"/>
      <c r="J159" s="56"/>
      <c r="K159" s="56"/>
      <c r="L159" s="56"/>
      <c r="M159" s="56"/>
      <c r="N159" s="56"/>
      <c r="O159" s="56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  <c r="WN159"/>
      <c r="WO159"/>
      <c r="WP159"/>
      <c r="WQ159"/>
      <c r="WR159"/>
      <c r="WS159"/>
      <c r="WT159"/>
      <c r="WU159"/>
      <c r="WV159"/>
      <c r="WW159"/>
      <c r="WX159"/>
      <c r="WY159"/>
      <c r="WZ159"/>
      <c r="XA159"/>
      <c r="XB159"/>
      <c r="XC159"/>
      <c r="XD159"/>
      <c r="XE159"/>
      <c r="XF159"/>
      <c r="XG159"/>
      <c r="XH159"/>
      <c r="XI159"/>
      <c r="XJ159"/>
      <c r="XK159"/>
      <c r="XL159"/>
      <c r="XM159"/>
      <c r="XN159"/>
      <c r="XO159"/>
      <c r="XP159"/>
      <c r="XQ159"/>
      <c r="XR159"/>
      <c r="XS159"/>
      <c r="XT159"/>
      <c r="XU159"/>
      <c r="XV159"/>
      <c r="XW159"/>
      <c r="XX159"/>
      <c r="XY159"/>
      <c r="XZ159"/>
      <c r="YA159"/>
      <c r="YB159"/>
      <c r="YC159"/>
      <c r="YD159"/>
      <c r="YE159"/>
      <c r="YF159"/>
      <c r="YG159"/>
      <c r="YH159"/>
      <c r="YI159"/>
      <c r="YJ159"/>
      <c r="YK159"/>
      <c r="YL159"/>
      <c r="YM159"/>
      <c r="YN159"/>
      <c r="YO159"/>
      <c r="YP159"/>
    </row>
    <row r="160" spans="1:671" s="20" customFormat="1" ht="15.75" x14ac:dyDescent="0.25">
      <c r="A160" s="62"/>
      <c r="B160" s="17"/>
      <c r="C160" s="17"/>
      <c r="D160" s="17"/>
      <c r="E160" s="17"/>
      <c r="F160" s="17"/>
      <c r="G160" s="17"/>
      <c r="H160" s="17"/>
      <c r="I160" s="56"/>
      <c r="J160" s="56"/>
      <c r="K160" s="56"/>
      <c r="L160" s="56"/>
      <c r="M160" s="56"/>
      <c r="N160" s="56"/>
      <c r="O160" s="56"/>
      <c r="P160"/>
      <c r="Q160" s="28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  <c r="LM160"/>
      <c r="LN160"/>
      <c r="LO160"/>
      <c r="LP160"/>
      <c r="LQ160"/>
      <c r="LR160"/>
      <c r="LS160"/>
      <c r="LT160"/>
      <c r="LU160"/>
      <c r="LV160"/>
      <c r="LW160"/>
      <c r="LX160"/>
      <c r="LY160"/>
      <c r="LZ160"/>
      <c r="MA160"/>
      <c r="MB160"/>
      <c r="MC160"/>
      <c r="MD160"/>
      <c r="ME160"/>
      <c r="MF160"/>
      <c r="MG160"/>
      <c r="MH160"/>
      <c r="MI160"/>
      <c r="MJ160"/>
      <c r="MK160"/>
      <c r="ML160"/>
      <c r="MM160"/>
      <c r="MN160"/>
      <c r="MO160"/>
      <c r="MP160"/>
      <c r="MQ160"/>
      <c r="MR160"/>
      <c r="MS160"/>
      <c r="MT160"/>
      <c r="MU160"/>
      <c r="MV160"/>
      <c r="MW160"/>
      <c r="MX160"/>
      <c r="MY160"/>
      <c r="MZ160"/>
      <c r="NA160"/>
      <c r="NB160"/>
      <c r="NC160"/>
      <c r="ND160"/>
      <c r="NE160"/>
      <c r="NF160"/>
      <c r="NG160"/>
      <c r="NH160"/>
      <c r="NI160"/>
      <c r="NJ160"/>
      <c r="NK160"/>
      <c r="NL160"/>
      <c r="NM160"/>
      <c r="NN160"/>
      <c r="NO160"/>
      <c r="NP160"/>
      <c r="NQ160"/>
      <c r="NR160"/>
      <c r="NS160"/>
      <c r="NT160"/>
      <c r="NU160"/>
      <c r="NV160"/>
      <c r="NW160"/>
      <c r="NX160"/>
      <c r="NY160"/>
      <c r="NZ160"/>
      <c r="OA160"/>
      <c r="OB160"/>
      <c r="OC160"/>
      <c r="OD160"/>
      <c r="OE160"/>
      <c r="OF160"/>
      <c r="OG160"/>
      <c r="OH160"/>
      <c r="OI160"/>
      <c r="OJ160"/>
      <c r="OK160"/>
      <c r="OL160"/>
      <c r="OM160"/>
      <c r="ON160"/>
      <c r="OO160"/>
      <c r="OP160"/>
      <c r="OQ160"/>
      <c r="OR160"/>
      <c r="OS160"/>
      <c r="OT160"/>
      <c r="OU160"/>
      <c r="OV160"/>
      <c r="OW160"/>
      <c r="OX160"/>
      <c r="OY160"/>
      <c r="OZ160"/>
      <c r="PA160"/>
      <c r="PB160"/>
      <c r="PC160"/>
      <c r="PD160"/>
      <c r="PE160"/>
      <c r="PF160"/>
      <c r="PG160"/>
      <c r="PH160"/>
      <c r="PI160"/>
      <c r="PJ160"/>
      <c r="PK160"/>
      <c r="PL160"/>
      <c r="PM160"/>
      <c r="PN160"/>
      <c r="PO160"/>
      <c r="PP160"/>
      <c r="PQ160"/>
      <c r="PR160"/>
      <c r="PS160"/>
      <c r="PT160"/>
      <c r="PU160"/>
      <c r="PV160"/>
      <c r="PW160"/>
      <c r="PX160"/>
      <c r="PY160"/>
      <c r="PZ160"/>
      <c r="QA160"/>
      <c r="QB160"/>
      <c r="QC160"/>
      <c r="QD160"/>
      <c r="QE160"/>
      <c r="QF160"/>
      <c r="QG160"/>
      <c r="QH160"/>
      <c r="QI160"/>
      <c r="QJ160"/>
      <c r="QK160"/>
      <c r="QL160"/>
      <c r="QM160"/>
      <c r="QN160"/>
      <c r="QO160"/>
      <c r="QP160"/>
      <c r="QQ160"/>
      <c r="QR160"/>
      <c r="QS160"/>
      <c r="QT160"/>
      <c r="QU160"/>
      <c r="QV160"/>
      <c r="QW160"/>
      <c r="QX160"/>
      <c r="QY160"/>
      <c r="QZ160"/>
      <c r="RA160"/>
      <c r="RB160"/>
      <c r="RC160"/>
      <c r="RD160"/>
      <c r="RE160"/>
      <c r="RF160"/>
      <c r="RG160"/>
      <c r="RH160"/>
      <c r="RI160"/>
      <c r="RJ160"/>
      <c r="RK160"/>
      <c r="RL160"/>
      <c r="RM160"/>
      <c r="RN160"/>
      <c r="RO160"/>
      <c r="RP160"/>
      <c r="RQ160"/>
      <c r="RR160"/>
      <c r="RS160"/>
      <c r="RT160"/>
      <c r="RU160"/>
      <c r="RV160"/>
      <c r="RW160"/>
      <c r="RX160"/>
      <c r="RY160"/>
      <c r="RZ160"/>
      <c r="SA160"/>
      <c r="SB160"/>
      <c r="SC160"/>
      <c r="SD160"/>
      <c r="SE160"/>
      <c r="SF160"/>
      <c r="SG160"/>
      <c r="SH160"/>
      <c r="SI160"/>
      <c r="SJ160"/>
      <c r="SK160"/>
      <c r="SL160"/>
      <c r="SM160"/>
      <c r="SN160"/>
      <c r="SO160"/>
      <c r="SP160"/>
      <c r="SQ160"/>
      <c r="SR160"/>
      <c r="SS160"/>
      <c r="ST160"/>
      <c r="SU160"/>
      <c r="SV160"/>
      <c r="SW160"/>
      <c r="SX160"/>
      <c r="SY160"/>
      <c r="SZ160"/>
      <c r="TA160"/>
      <c r="TB160"/>
      <c r="TC160"/>
      <c r="TD160"/>
      <c r="TE160"/>
      <c r="TF160"/>
      <c r="TG160"/>
      <c r="TH160"/>
      <c r="TI160"/>
      <c r="TJ160"/>
      <c r="TK160"/>
      <c r="TL160"/>
      <c r="TM160"/>
      <c r="TN160"/>
      <c r="TO160"/>
      <c r="TP160"/>
      <c r="TQ160"/>
      <c r="TR160"/>
      <c r="TS160"/>
      <c r="TT160"/>
      <c r="TU160"/>
      <c r="TV160"/>
      <c r="TW160"/>
      <c r="TX160"/>
      <c r="TY160"/>
      <c r="TZ160"/>
      <c r="UA160"/>
      <c r="UB160"/>
      <c r="UC160"/>
      <c r="UD160"/>
      <c r="UE160"/>
      <c r="UF160"/>
      <c r="UG160"/>
      <c r="UH160"/>
      <c r="UI160"/>
      <c r="UJ160"/>
      <c r="UK160"/>
      <c r="UL160"/>
      <c r="UM160"/>
      <c r="UN160"/>
      <c r="UO160"/>
      <c r="UP160"/>
      <c r="UQ160"/>
      <c r="UR160"/>
      <c r="US160"/>
      <c r="UT160"/>
      <c r="UU160"/>
      <c r="UV160"/>
      <c r="UW160"/>
      <c r="UX160"/>
      <c r="UY160"/>
      <c r="UZ160"/>
      <c r="VA160"/>
      <c r="VB160"/>
      <c r="VC160"/>
      <c r="VD160"/>
      <c r="VE160"/>
      <c r="VF160"/>
      <c r="VG160"/>
      <c r="VH160"/>
      <c r="VI160"/>
      <c r="VJ160"/>
      <c r="VK160"/>
      <c r="VL160"/>
      <c r="VM160"/>
      <c r="VN160"/>
      <c r="VO160"/>
      <c r="VP160"/>
      <c r="VQ160"/>
      <c r="VR160"/>
      <c r="VS160"/>
      <c r="VT160"/>
      <c r="VU160"/>
      <c r="VV160"/>
      <c r="VW160"/>
      <c r="VX160"/>
      <c r="VY160"/>
      <c r="VZ160"/>
      <c r="WA160"/>
      <c r="WB160"/>
      <c r="WC160"/>
      <c r="WD160"/>
      <c r="WE160"/>
      <c r="WF160"/>
      <c r="WG160"/>
      <c r="WH160"/>
      <c r="WI160"/>
      <c r="WJ160"/>
      <c r="WK160"/>
      <c r="WL160"/>
      <c r="WM160"/>
      <c r="WN160"/>
      <c r="WO160"/>
      <c r="WP160"/>
      <c r="WQ160"/>
      <c r="WR160"/>
      <c r="WS160"/>
      <c r="WT160"/>
      <c r="WU160"/>
      <c r="WV160"/>
      <c r="WW160"/>
      <c r="WX160"/>
      <c r="WY160"/>
      <c r="WZ160"/>
      <c r="XA160"/>
      <c r="XB160"/>
      <c r="XC160"/>
      <c r="XD160"/>
      <c r="XE160"/>
      <c r="XF160"/>
      <c r="XG160"/>
      <c r="XH160"/>
      <c r="XI160"/>
      <c r="XJ160"/>
      <c r="XK160"/>
      <c r="XL160"/>
      <c r="XM160"/>
      <c r="XN160"/>
      <c r="XO160"/>
      <c r="XP160"/>
      <c r="XQ160"/>
      <c r="XR160"/>
      <c r="XS160"/>
      <c r="XT160"/>
      <c r="XU160"/>
      <c r="XV160"/>
      <c r="XW160"/>
      <c r="XX160"/>
      <c r="XY160"/>
      <c r="XZ160"/>
      <c r="YA160"/>
      <c r="YB160"/>
      <c r="YC160"/>
      <c r="YD160"/>
      <c r="YE160"/>
      <c r="YF160"/>
      <c r="YG160"/>
      <c r="YH160"/>
      <c r="YI160"/>
      <c r="YJ160"/>
      <c r="YK160"/>
      <c r="YL160"/>
      <c r="YM160"/>
      <c r="YN160"/>
      <c r="YO160"/>
      <c r="YP160"/>
    </row>
    <row r="161" spans="1:671" s="20" customFormat="1" ht="15.75" x14ac:dyDescent="0.25">
      <c r="A161" s="62"/>
      <c r="B161" s="17"/>
      <c r="C161" s="17"/>
      <c r="D161" s="17"/>
      <c r="E161" s="17"/>
      <c r="F161" s="17"/>
      <c r="G161" s="17"/>
      <c r="H161" s="17"/>
      <c r="I161" s="56"/>
      <c r="J161" s="56"/>
      <c r="K161" s="56"/>
      <c r="L161" s="56"/>
      <c r="M161" s="56"/>
      <c r="N161" s="56"/>
      <c r="O161" s="56"/>
      <c r="P161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  <c r="LM161"/>
      <c r="LN161"/>
      <c r="LO161"/>
      <c r="LP161"/>
      <c r="LQ161"/>
      <c r="LR161"/>
      <c r="LS161"/>
      <c r="LT161"/>
      <c r="LU161"/>
      <c r="LV161"/>
      <c r="LW161"/>
      <c r="LX161"/>
      <c r="LY161"/>
      <c r="LZ161"/>
      <c r="MA161"/>
      <c r="MB161"/>
      <c r="MC161"/>
      <c r="MD161"/>
      <c r="ME161"/>
      <c r="MF161"/>
      <c r="MG161"/>
      <c r="MH161"/>
      <c r="MI161"/>
      <c r="MJ161"/>
      <c r="MK161"/>
      <c r="ML161"/>
      <c r="MM161"/>
      <c r="MN161"/>
      <c r="MO161"/>
      <c r="MP161"/>
      <c r="MQ161"/>
      <c r="MR161"/>
      <c r="MS161"/>
      <c r="MT161"/>
      <c r="MU161"/>
      <c r="MV161"/>
      <c r="MW161"/>
      <c r="MX161"/>
      <c r="MY161"/>
      <c r="MZ161"/>
      <c r="NA161"/>
      <c r="NB161"/>
      <c r="NC161"/>
      <c r="ND161"/>
      <c r="NE161"/>
      <c r="NF161"/>
      <c r="NG161"/>
      <c r="NH161"/>
      <c r="NI161"/>
      <c r="NJ161"/>
      <c r="NK161"/>
      <c r="NL161"/>
      <c r="NM161"/>
      <c r="NN161"/>
      <c r="NO161"/>
      <c r="NP161"/>
      <c r="NQ161"/>
      <c r="NR161"/>
      <c r="NS161"/>
      <c r="NT161"/>
      <c r="NU161"/>
      <c r="NV161"/>
      <c r="NW161"/>
      <c r="NX161"/>
      <c r="NY161"/>
      <c r="NZ161"/>
      <c r="OA161"/>
      <c r="OB161"/>
      <c r="OC161"/>
      <c r="OD161"/>
      <c r="OE161"/>
      <c r="OF161"/>
      <c r="OG161"/>
      <c r="OH161"/>
      <c r="OI161"/>
      <c r="OJ161"/>
      <c r="OK161"/>
      <c r="OL161"/>
      <c r="OM161"/>
      <c r="ON161"/>
      <c r="OO161"/>
      <c r="OP161"/>
      <c r="OQ161"/>
      <c r="OR161"/>
      <c r="OS161"/>
      <c r="OT161"/>
      <c r="OU161"/>
      <c r="OV161"/>
      <c r="OW161"/>
      <c r="OX161"/>
      <c r="OY161"/>
      <c r="OZ161"/>
      <c r="PA161"/>
      <c r="PB161"/>
      <c r="PC161"/>
      <c r="PD161"/>
      <c r="PE161"/>
      <c r="PF161"/>
      <c r="PG161"/>
      <c r="PH161"/>
      <c r="PI161"/>
      <c r="PJ161"/>
      <c r="PK161"/>
      <c r="PL161"/>
      <c r="PM161"/>
      <c r="PN161"/>
      <c r="PO161"/>
      <c r="PP161"/>
      <c r="PQ161"/>
      <c r="PR161"/>
      <c r="PS161"/>
      <c r="PT161"/>
      <c r="PU161"/>
      <c r="PV161"/>
      <c r="PW161"/>
      <c r="PX161"/>
      <c r="PY161"/>
      <c r="PZ161"/>
      <c r="QA161"/>
      <c r="QB161"/>
      <c r="QC161"/>
      <c r="QD161"/>
      <c r="QE161"/>
      <c r="QF161"/>
      <c r="QG161"/>
      <c r="QH161"/>
      <c r="QI161"/>
      <c r="QJ161"/>
      <c r="QK161"/>
      <c r="QL161"/>
      <c r="QM161"/>
      <c r="QN161"/>
      <c r="QO161"/>
      <c r="QP161"/>
      <c r="QQ161"/>
      <c r="QR161"/>
      <c r="QS161"/>
      <c r="QT161"/>
      <c r="QU161"/>
      <c r="QV161"/>
      <c r="QW161"/>
      <c r="QX161"/>
      <c r="QY161"/>
      <c r="QZ161"/>
      <c r="RA161"/>
      <c r="RB161"/>
      <c r="RC161"/>
      <c r="RD161"/>
      <c r="RE161"/>
      <c r="RF161"/>
      <c r="RG161"/>
      <c r="RH161"/>
      <c r="RI161"/>
      <c r="RJ161"/>
      <c r="RK161"/>
      <c r="RL161"/>
      <c r="RM161"/>
      <c r="RN161"/>
      <c r="RO161"/>
      <c r="RP161"/>
      <c r="RQ161"/>
      <c r="RR161"/>
      <c r="RS161"/>
      <c r="RT161"/>
      <c r="RU161"/>
      <c r="RV161"/>
      <c r="RW161"/>
      <c r="RX161"/>
      <c r="RY161"/>
      <c r="RZ161"/>
      <c r="SA161"/>
      <c r="SB161"/>
      <c r="SC161"/>
      <c r="SD161"/>
      <c r="SE161"/>
      <c r="SF161"/>
      <c r="SG161"/>
      <c r="SH161"/>
      <c r="SI161"/>
      <c r="SJ161"/>
      <c r="SK161"/>
      <c r="SL161"/>
      <c r="SM161"/>
      <c r="SN161"/>
      <c r="SO161"/>
      <c r="SP161"/>
      <c r="SQ161"/>
      <c r="SR161"/>
      <c r="SS161"/>
      <c r="ST161"/>
      <c r="SU161"/>
      <c r="SV161"/>
      <c r="SW161"/>
      <c r="SX161"/>
      <c r="SY161"/>
      <c r="SZ161"/>
      <c r="TA161"/>
      <c r="TB161"/>
      <c r="TC161"/>
      <c r="TD161"/>
      <c r="TE161"/>
      <c r="TF161"/>
      <c r="TG161"/>
      <c r="TH161"/>
      <c r="TI161"/>
      <c r="TJ161"/>
      <c r="TK161"/>
      <c r="TL161"/>
      <c r="TM161"/>
      <c r="TN161"/>
      <c r="TO161"/>
      <c r="TP161"/>
      <c r="TQ161"/>
      <c r="TR161"/>
      <c r="TS161"/>
      <c r="TT161"/>
      <c r="TU161"/>
      <c r="TV161"/>
      <c r="TW161"/>
      <c r="TX161"/>
      <c r="TY161"/>
      <c r="TZ161"/>
      <c r="UA161"/>
      <c r="UB161"/>
      <c r="UC161"/>
      <c r="UD161"/>
      <c r="UE161"/>
      <c r="UF161"/>
      <c r="UG161"/>
      <c r="UH161"/>
      <c r="UI161"/>
      <c r="UJ161"/>
      <c r="UK161"/>
      <c r="UL161"/>
      <c r="UM161"/>
      <c r="UN161"/>
      <c r="UO161"/>
      <c r="UP161"/>
      <c r="UQ161"/>
      <c r="UR161"/>
      <c r="US161"/>
      <c r="UT161"/>
      <c r="UU161"/>
      <c r="UV161"/>
      <c r="UW161"/>
      <c r="UX161"/>
      <c r="UY161"/>
      <c r="UZ161"/>
      <c r="VA161"/>
      <c r="VB161"/>
      <c r="VC161"/>
      <c r="VD161"/>
      <c r="VE161"/>
      <c r="VF161"/>
      <c r="VG161"/>
      <c r="VH161"/>
      <c r="VI161"/>
      <c r="VJ161"/>
      <c r="VK161"/>
      <c r="VL161"/>
      <c r="VM161"/>
      <c r="VN161"/>
      <c r="VO161"/>
      <c r="VP161"/>
      <c r="VQ161"/>
      <c r="VR161"/>
      <c r="VS161"/>
      <c r="VT161"/>
      <c r="VU161"/>
      <c r="VV161"/>
      <c r="VW161"/>
      <c r="VX161"/>
      <c r="VY161"/>
      <c r="VZ161"/>
      <c r="WA161"/>
      <c r="WB161"/>
      <c r="WC161"/>
      <c r="WD161"/>
      <c r="WE161"/>
      <c r="WF161"/>
      <c r="WG161"/>
      <c r="WH161"/>
      <c r="WI161"/>
      <c r="WJ161"/>
      <c r="WK161"/>
      <c r="WL161"/>
      <c r="WM161"/>
      <c r="WN161"/>
      <c r="WO161"/>
      <c r="WP161"/>
      <c r="WQ161"/>
      <c r="WR161"/>
      <c r="WS161"/>
      <c r="WT161"/>
      <c r="WU161"/>
      <c r="WV161"/>
      <c r="WW161"/>
      <c r="WX161"/>
      <c r="WY161"/>
      <c r="WZ161"/>
      <c r="XA161"/>
      <c r="XB161"/>
      <c r="XC161"/>
      <c r="XD161"/>
      <c r="XE161"/>
      <c r="XF161"/>
      <c r="XG161"/>
      <c r="XH161"/>
      <c r="XI161"/>
      <c r="XJ161"/>
      <c r="XK161"/>
      <c r="XL161"/>
      <c r="XM161"/>
      <c r="XN161"/>
      <c r="XO161"/>
      <c r="XP161"/>
      <c r="XQ161"/>
      <c r="XR161"/>
      <c r="XS161"/>
      <c r="XT161"/>
      <c r="XU161"/>
      <c r="XV161"/>
      <c r="XW161"/>
      <c r="XX161"/>
      <c r="XY161"/>
      <c r="XZ161"/>
      <c r="YA161"/>
      <c r="YB161"/>
      <c r="YC161"/>
      <c r="YD161"/>
      <c r="YE161"/>
      <c r="YF161"/>
      <c r="YG161"/>
      <c r="YH161"/>
      <c r="YI161"/>
      <c r="YJ161"/>
      <c r="YK161"/>
      <c r="YL161"/>
      <c r="YM161"/>
      <c r="YN161"/>
      <c r="YO161"/>
      <c r="YP161"/>
    </row>
    <row r="162" spans="1:671" s="20" customFormat="1" ht="15.75" x14ac:dyDescent="0.25">
      <c r="A162" s="16"/>
      <c r="B162" s="17"/>
      <c r="C162" s="17"/>
      <c r="D162" s="17"/>
      <c r="E162" s="17"/>
      <c r="F162" s="17"/>
      <c r="G162" s="17"/>
      <c r="H162" s="17"/>
      <c r="I162" s="56"/>
      <c r="J162" s="56"/>
      <c r="K162" s="56"/>
      <c r="L162" s="56"/>
      <c r="M162" s="56"/>
      <c r="N162" s="56"/>
      <c r="O162" s="56"/>
      <c r="P162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  <c r="LM162"/>
      <c r="LN162"/>
      <c r="LO162"/>
      <c r="LP162"/>
      <c r="LQ162"/>
      <c r="LR162"/>
      <c r="LS162"/>
      <c r="LT162"/>
      <c r="LU162"/>
      <c r="LV162"/>
      <c r="LW162"/>
      <c r="LX162"/>
      <c r="LY162"/>
      <c r="LZ162"/>
      <c r="MA162"/>
      <c r="MB162"/>
      <c r="MC162"/>
      <c r="MD162"/>
      <c r="ME162"/>
      <c r="MF162"/>
      <c r="MG162"/>
      <c r="MH162"/>
      <c r="MI162"/>
      <c r="MJ162"/>
      <c r="MK162"/>
      <c r="ML162"/>
      <c r="MM162"/>
      <c r="MN162"/>
      <c r="MO162"/>
      <c r="MP162"/>
      <c r="MQ162"/>
      <c r="MR162"/>
      <c r="MS162"/>
      <c r="MT162"/>
      <c r="MU162"/>
      <c r="MV162"/>
      <c r="MW162"/>
      <c r="MX162"/>
      <c r="MY162"/>
      <c r="MZ162"/>
      <c r="NA162"/>
      <c r="NB162"/>
      <c r="NC162"/>
      <c r="ND162"/>
      <c r="NE162"/>
      <c r="NF162"/>
      <c r="NG162"/>
      <c r="NH162"/>
      <c r="NI162"/>
      <c r="NJ162"/>
      <c r="NK162"/>
      <c r="NL162"/>
      <c r="NM162"/>
      <c r="NN162"/>
      <c r="NO162"/>
      <c r="NP162"/>
      <c r="NQ162"/>
      <c r="NR162"/>
      <c r="NS162"/>
      <c r="NT162"/>
      <c r="NU162"/>
      <c r="NV162"/>
      <c r="NW162"/>
      <c r="NX162"/>
      <c r="NY162"/>
      <c r="NZ162"/>
      <c r="OA162"/>
      <c r="OB162"/>
      <c r="OC162"/>
      <c r="OD162"/>
      <c r="OE162"/>
      <c r="OF162"/>
      <c r="OG162"/>
      <c r="OH162"/>
      <c r="OI162"/>
      <c r="OJ162"/>
      <c r="OK162"/>
      <c r="OL162"/>
      <c r="OM162"/>
      <c r="ON162"/>
      <c r="OO162"/>
      <c r="OP162"/>
      <c r="OQ162"/>
      <c r="OR162"/>
      <c r="OS162"/>
      <c r="OT162"/>
      <c r="OU162"/>
      <c r="OV162"/>
      <c r="OW162"/>
      <c r="OX162"/>
      <c r="OY162"/>
      <c r="OZ162"/>
      <c r="PA162"/>
      <c r="PB162"/>
      <c r="PC162"/>
      <c r="PD162"/>
      <c r="PE162"/>
      <c r="PF162"/>
      <c r="PG162"/>
      <c r="PH162"/>
      <c r="PI162"/>
      <c r="PJ162"/>
      <c r="PK162"/>
      <c r="PL162"/>
      <c r="PM162"/>
      <c r="PN162"/>
      <c r="PO162"/>
      <c r="PP162"/>
      <c r="PQ162"/>
      <c r="PR162"/>
      <c r="PS162"/>
      <c r="PT162"/>
      <c r="PU162"/>
      <c r="PV162"/>
      <c r="PW162"/>
      <c r="PX162"/>
      <c r="PY162"/>
      <c r="PZ162"/>
      <c r="QA162"/>
      <c r="QB162"/>
      <c r="QC162"/>
      <c r="QD162"/>
      <c r="QE162"/>
      <c r="QF162"/>
      <c r="QG162"/>
      <c r="QH162"/>
      <c r="QI162"/>
      <c r="QJ162"/>
      <c r="QK162"/>
      <c r="QL162"/>
      <c r="QM162"/>
      <c r="QN162"/>
      <c r="QO162"/>
      <c r="QP162"/>
      <c r="QQ162"/>
      <c r="QR162"/>
      <c r="QS162"/>
      <c r="QT162"/>
      <c r="QU162"/>
      <c r="QV162"/>
      <c r="QW162"/>
      <c r="QX162"/>
      <c r="QY162"/>
      <c r="QZ162"/>
      <c r="RA162"/>
      <c r="RB162"/>
      <c r="RC162"/>
      <c r="RD162"/>
      <c r="RE162"/>
      <c r="RF162"/>
      <c r="RG162"/>
      <c r="RH162"/>
      <c r="RI162"/>
      <c r="RJ162"/>
      <c r="RK162"/>
      <c r="RL162"/>
      <c r="RM162"/>
      <c r="RN162"/>
      <c r="RO162"/>
      <c r="RP162"/>
      <c r="RQ162"/>
      <c r="RR162"/>
      <c r="RS162"/>
      <c r="RT162"/>
      <c r="RU162"/>
      <c r="RV162"/>
      <c r="RW162"/>
      <c r="RX162"/>
      <c r="RY162"/>
      <c r="RZ162"/>
      <c r="SA162"/>
      <c r="SB162"/>
      <c r="SC162"/>
      <c r="SD162"/>
      <c r="SE162"/>
      <c r="SF162"/>
      <c r="SG162"/>
      <c r="SH162"/>
      <c r="SI162"/>
      <c r="SJ162"/>
      <c r="SK162"/>
      <c r="SL162"/>
      <c r="SM162"/>
      <c r="SN162"/>
      <c r="SO162"/>
      <c r="SP162"/>
      <c r="SQ162"/>
      <c r="SR162"/>
      <c r="SS162"/>
      <c r="ST162"/>
      <c r="SU162"/>
      <c r="SV162"/>
      <c r="SW162"/>
      <c r="SX162"/>
      <c r="SY162"/>
      <c r="SZ162"/>
      <c r="TA162"/>
      <c r="TB162"/>
      <c r="TC162"/>
      <c r="TD162"/>
      <c r="TE162"/>
      <c r="TF162"/>
      <c r="TG162"/>
      <c r="TH162"/>
      <c r="TI162"/>
      <c r="TJ162"/>
      <c r="TK162"/>
      <c r="TL162"/>
      <c r="TM162"/>
      <c r="TN162"/>
      <c r="TO162"/>
      <c r="TP162"/>
      <c r="TQ162"/>
      <c r="TR162"/>
      <c r="TS162"/>
      <c r="TT162"/>
      <c r="TU162"/>
      <c r="TV162"/>
      <c r="TW162"/>
      <c r="TX162"/>
      <c r="TY162"/>
      <c r="TZ162"/>
      <c r="UA162"/>
      <c r="UB162"/>
      <c r="UC162"/>
      <c r="UD162"/>
      <c r="UE162"/>
      <c r="UF162"/>
      <c r="UG162"/>
      <c r="UH162"/>
      <c r="UI162"/>
      <c r="UJ162"/>
      <c r="UK162"/>
      <c r="UL162"/>
      <c r="UM162"/>
      <c r="UN162"/>
      <c r="UO162"/>
      <c r="UP162"/>
      <c r="UQ162"/>
      <c r="UR162"/>
      <c r="US162"/>
      <c r="UT162"/>
      <c r="UU162"/>
      <c r="UV162"/>
      <c r="UW162"/>
      <c r="UX162"/>
      <c r="UY162"/>
      <c r="UZ162"/>
      <c r="VA162"/>
      <c r="VB162"/>
      <c r="VC162"/>
      <c r="VD162"/>
      <c r="VE162"/>
      <c r="VF162"/>
      <c r="VG162"/>
      <c r="VH162"/>
      <c r="VI162"/>
      <c r="VJ162"/>
      <c r="VK162"/>
      <c r="VL162"/>
      <c r="VM162"/>
      <c r="VN162"/>
      <c r="VO162"/>
      <c r="VP162"/>
      <c r="VQ162"/>
      <c r="VR162"/>
      <c r="VS162"/>
      <c r="VT162"/>
      <c r="VU162"/>
      <c r="VV162"/>
      <c r="VW162"/>
      <c r="VX162"/>
      <c r="VY162"/>
      <c r="VZ162"/>
      <c r="WA162"/>
      <c r="WB162"/>
      <c r="WC162"/>
      <c r="WD162"/>
      <c r="WE162"/>
      <c r="WF162"/>
      <c r="WG162"/>
      <c r="WH162"/>
      <c r="WI162"/>
      <c r="WJ162"/>
      <c r="WK162"/>
      <c r="WL162"/>
      <c r="WM162"/>
      <c r="WN162"/>
      <c r="WO162"/>
      <c r="WP162"/>
      <c r="WQ162"/>
      <c r="WR162"/>
      <c r="WS162"/>
      <c r="WT162"/>
      <c r="WU162"/>
      <c r="WV162"/>
      <c r="WW162"/>
      <c r="WX162"/>
      <c r="WY162"/>
      <c r="WZ162"/>
      <c r="XA162"/>
      <c r="XB162"/>
      <c r="XC162"/>
      <c r="XD162"/>
      <c r="XE162"/>
      <c r="XF162"/>
      <c r="XG162"/>
      <c r="XH162"/>
      <c r="XI162"/>
      <c r="XJ162"/>
      <c r="XK162"/>
      <c r="XL162"/>
      <c r="XM162"/>
      <c r="XN162"/>
      <c r="XO162"/>
      <c r="XP162"/>
      <c r="XQ162"/>
      <c r="XR162"/>
      <c r="XS162"/>
      <c r="XT162"/>
      <c r="XU162"/>
      <c r="XV162"/>
      <c r="XW162"/>
      <c r="XX162"/>
      <c r="XY162"/>
      <c r="XZ162"/>
      <c r="YA162"/>
      <c r="YB162"/>
      <c r="YC162"/>
      <c r="YD162"/>
      <c r="YE162"/>
      <c r="YF162"/>
      <c r="YG162"/>
      <c r="YH162"/>
      <c r="YI162"/>
      <c r="YJ162"/>
      <c r="YK162"/>
      <c r="YL162"/>
      <c r="YM162"/>
      <c r="YN162"/>
      <c r="YO162"/>
      <c r="YP162"/>
      <c r="YQ162"/>
      <c r="YR162"/>
      <c r="YS162"/>
      <c r="YT162"/>
      <c r="YU162"/>
    </row>
    <row r="163" spans="1:671" x14ac:dyDescent="0.25">
      <c r="A163" s="16"/>
      <c r="B163" s="17"/>
      <c r="C163" s="17"/>
      <c r="D163" s="17"/>
      <c r="E163" s="17"/>
      <c r="F163" s="17"/>
      <c r="G163" s="17"/>
      <c r="H163" s="17"/>
      <c r="I163" s="56"/>
      <c r="J163" s="56"/>
      <c r="K163" s="56"/>
      <c r="L163" s="56"/>
      <c r="M163" s="56"/>
      <c r="N163" s="56"/>
      <c r="O163" s="56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</row>
    <row r="164" spans="1:671" x14ac:dyDescent="0.25">
      <c r="A164" s="16"/>
      <c r="B164" s="17"/>
      <c r="C164" s="17"/>
      <c r="D164" s="17"/>
      <c r="E164" s="17"/>
      <c r="F164" s="17"/>
      <c r="G164" s="17"/>
      <c r="H164" s="17"/>
      <c r="I164" s="56"/>
      <c r="J164" s="56"/>
      <c r="K164" s="56"/>
      <c r="L164" s="56"/>
      <c r="M164" s="56"/>
      <c r="N164" s="56"/>
      <c r="O164" s="56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</row>
    <row r="165" spans="1:671" x14ac:dyDescent="0.25">
      <c r="A165" s="16"/>
      <c r="B165" s="17"/>
      <c r="C165" s="17"/>
      <c r="D165" s="17"/>
      <c r="E165" s="17"/>
      <c r="F165" s="17"/>
      <c r="G165" s="17"/>
      <c r="H165" s="17"/>
      <c r="I165" s="56"/>
      <c r="J165" s="56"/>
      <c r="K165" s="56"/>
      <c r="L165" s="56"/>
      <c r="M165" s="56"/>
      <c r="N165" s="56"/>
      <c r="O165" s="56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</row>
    <row r="166" spans="1:671" x14ac:dyDescent="0.25">
      <c r="A166" s="16"/>
      <c r="B166" s="17"/>
      <c r="C166" s="17"/>
      <c r="D166" s="17"/>
      <c r="E166" s="17"/>
      <c r="F166" s="17"/>
      <c r="G166" s="17"/>
      <c r="H166" s="17"/>
      <c r="I166" s="56"/>
      <c r="J166" s="56"/>
      <c r="K166" s="56"/>
      <c r="L166" s="56"/>
      <c r="M166" s="56"/>
      <c r="N166" s="56"/>
      <c r="O166" s="56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</row>
    <row r="167" spans="1:671" x14ac:dyDescent="0.25">
      <c r="A167" s="16"/>
      <c r="B167" s="17"/>
      <c r="C167" s="17"/>
      <c r="D167" s="17"/>
      <c r="E167" s="17"/>
      <c r="F167" s="17"/>
      <c r="G167" s="17"/>
      <c r="H167" s="17"/>
      <c r="I167" s="56"/>
      <c r="J167" s="56"/>
      <c r="K167" s="56"/>
      <c r="L167" s="56"/>
      <c r="M167" s="56"/>
      <c r="N167" s="56"/>
      <c r="O167" s="56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</row>
    <row r="168" spans="1:671" x14ac:dyDescent="0.25">
      <c r="A168" s="16"/>
      <c r="B168" s="17"/>
      <c r="C168" s="17"/>
      <c r="D168" s="17"/>
      <c r="E168" s="17"/>
      <c r="F168" s="17"/>
      <c r="G168" s="17"/>
      <c r="H168" s="17"/>
      <c r="I168" s="56"/>
      <c r="J168" s="56"/>
      <c r="K168" s="56"/>
      <c r="L168" s="56"/>
      <c r="M168" s="56"/>
      <c r="N168" s="56"/>
      <c r="O168" s="56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</row>
    <row r="169" spans="1:671" x14ac:dyDescent="0.25">
      <c r="A169" s="16"/>
      <c r="B169" s="17"/>
      <c r="C169" s="17"/>
      <c r="D169" s="17"/>
      <c r="E169" s="17"/>
      <c r="F169" s="17"/>
      <c r="G169" s="17"/>
      <c r="H169" s="17"/>
      <c r="I169" s="56"/>
      <c r="J169" s="56"/>
      <c r="K169" s="56"/>
      <c r="L169" s="56"/>
      <c r="M169" s="56"/>
      <c r="N169" s="56"/>
      <c r="O169" s="56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</row>
    <row r="170" spans="1:671" x14ac:dyDescent="0.25">
      <c r="A170" s="16"/>
      <c r="B170" s="17"/>
      <c r="C170" s="17"/>
      <c r="D170" s="17"/>
      <c r="E170" s="17"/>
      <c r="F170" s="17"/>
      <c r="G170" s="17"/>
      <c r="H170" s="17"/>
      <c r="I170" s="56"/>
      <c r="J170" s="56"/>
      <c r="K170" s="56"/>
      <c r="L170" s="56"/>
      <c r="M170" s="56"/>
      <c r="N170" s="56"/>
      <c r="O170" s="56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</row>
    <row r="171" spans="1:671" x14ac:dyDescent="0.25">
      <c r="A171" s="16"/>
      <c r="B171" s="17"/>
      <c r="C171" s="17"/>
      <c r="D171" s="17"/>
      <c r="E171" s="17"/>
      <c r="F171" s="17"/>
      <c r="G171" s="17"/>
      <c r="H171" s="17"/>
      <c r="I171" s="56"/>
      <c r="J171" s="56"/>
      <c r="K171" s="56"/>
      <c r="L171" s="56"/>
      <c r="M171" s="56"/>
      <c r="N171" s="56"/>
      <c r="O171" s="56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</row>
    <row r="172" spans="1:671" x14ac:dyDescent="0.25">
      <c r="A172" s="16"/>
      <c r="B172" s="17"/>
      <c r="C172" s="17"/>
      <c r="D172" s="17"/>
      <c r="E172" s="17"/>
      <c r="F172" s="17"/>
      <c r="G172" s="17"/>
      <c r="H172" s="17"/>
      <c r="I172" s="56"/>
      <c r="J172" s="56"/>
      <c r="K172" s="56"/>
      <c r="L172" s="56"/>
      <c r="M172" s="56"/>
      <c r="N172" s="56"/>
      <c r="O172" s="56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</row>
    <row r="173" spans="1:671" x14ac:dyDescent="0.25">
      <c r="A173" s="16"/>
      <c r="B173" s="17"/>
      <c r="C173" s="17"/>
      <c r="D173" s="17"/>
      <c r="E173" s="17"/>
      <c r="F173" s="17"/>
      <c r="G173" s="17"/>
      <c r="H173" s="17"/>
      <c r="I173" s="56"/>
      <c r="J173" s="56"/>
      <c r="K173" s="56"/>
      <c r="L173" s="56"/>
      <c r="M173" s="56"/>
      <c r="N173" s="56"/>
      <c r="O173" s="56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</row>
    <row r="174" spans="1:671" x14ac:dyDescent="0.25">
      <c r="A174" s="16"/>
      <c r="B174" s="17"/>
      <c r="C174" s="17"/>
      <c r="D174" s="17"/>
      <c r="E174" s="17"/>
      <c r="F174" s="17"/>
      <c r="G174" s="17"/>
      <c r="H174" s="17"/>
      <c r="I174" s="56"/>
      <c r="J174" s="56"/>
      <c r="K174" s="56"/>
      <c r="L174" s="56"/>
      <c r="M174" s="56"/>
      <c r="N174" s="56"/>
      <c r="O174" s="56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</row>
    <row r="175" spans="1:671" x14ac:dyDescent="0.25">
      <c r="A175" s="16"/>
      <c r="B175" s="17"/>
      <c r="C175" s="17"/>
      <c r="D175" s="17"/>
      <c r="E175" s="17"/>
      <c r="F175" s="17"/>
      <c r="G175" s="17"/>
      <c r="H175" s="17"/>
      <c r="I175" s="56"/>
      <c r="J175" s="56"/>
      <c r="K175" s="56"/>
      <c r="L175" s="56"/>
      <c r="M175" s="56"/>
      <c r="N175" s="56"/>
      <c r="O175" s="56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</row>
    <row r="176" spans="1:671" x14ac:dyDescent="0.25">
      <c r="A176" s="16"/>
      <c r="B176" s="17"/>
      <c r="C176" s="17"/>
      <c r="D176" s="17"/>
      <c r="E176" s="17"/>
      <c r="F176" s="17"/>
      <c r="G176" s="17"/>
      <c r="H176" s="17"/>
      <c r="I176" s="56"/>
      <c r="J176" s="56"/>
      <c r="K176" s="56"/>
      <c r="L176" s="56"/>
      <c r="M176" s="56"/>
      <c r="N176" s="56"/>
      <c r="O176" s="56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</row>
    <row r="177" spans="1:71" x14ac:dyDescent="0.25">
      <c r="A177" s="16"/>
      <c r="B177" s="17"/>
      <c r="C177" s="17"/>
      <c r="D177" s="17"/>
      <c r="E177" s="17"/>
      <c r="F177" s="17"/>
      <c r="G177" s="17"/>
      <c r="H177" s="17"/>
      <c r="I177" s="56"/>
      <c r="J177" s="56"/>
      <c r="K177" s="56"/>
      <c r="L177" s="56"/>
      <c r="M177" s="56"/>
      <c r="N177" s="56"/>
      <c r="O177" s="56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</row>
    <row r="178" spans="1:71" x14ac:dyDescent="0.25">
      <c r="A178" s="16"/>
      <c r="B178" s="17"/>
      <c r="C178" s="17"/>
      <c r="D178" s="17"/>
      <c r="E178" s="17"/>
      <c r="F178" s="17"/>
      <c r="G178" s="17"/>
      <c r="H178" s="17"/>
      <c r="I178" s="56"/>
      <c r="J178" s="56"/>
      <c r="K178" s="56"/>
      <c r="L178" s="56"/>
      <c r="M178" s="56"/>
      <c r="N178" s="56"/>
      <c r="O178" s="56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</row>
    <row r="179" spans="1:71" x14ac:dyDescent="0.25">
      <c r="A179" s="16"/>
      <c r="B179" s="17"/>
      <c r="C179" s="17"/>
      <c r="D179" s="17"/>
      <c r="E179" s="17"/>
      <c r="F179" s="17"/>
      <c r="G179" s="17"/>
      <c r="H179" s="17"/>
      <c r="I179" s="56"/>
      <c r="J179" s="56"/>
      <c r="K179" s="56"/>
      <c r="L179" s="56"/>
      <c r="M179" s="56"/>
      <c r="N179" s="56"/>
      <c r="O179" s="56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</row>
    <row r="180" spans="1:71" x14ac:dyDescent="0.25">
      <c r="A180" s="16"/>
      <c r="B180" s="17"/>
      <c r="C180" s="17"/>
      <c r="D180" s="17"/>
      <c r="E180" s="17"/>
      <c r="F180" s="17"/>
      <c r="G180" s="17"/>
      <c r="H180" s="17"/>
      <c r="I180" s="56"/>
      <c r="J180" s="56"/>
      <c r="K180" s="56"/>
      <c r="L180" s="56"/>
      <c r="M180" s="56"/>
      <c r="N180" s="56"/>
      <c r="O180" s="56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</row>
    <row r="181" spans="1:71" x14ac:dyDescent="0.25">
      <c r="A181" s="16"/>
      <c r="B181" s="17"/>
      <c r="C181" s="17"/>
      <c r="D181" s="17"/>
      <c r="E181" s="17"/>
      <c r="F181" s="17"/>
      <c r="G181" s="17"/>
      <c r="H181" s="17"/>
      <c r="I181" s="56"/>
      <c r="J181" s="56"/>
      <c r="K181" s="56"/>
      <c r="L181" s="56"/>
      <c r="M181" s="56"/>
      <c r="N181" s="56"/>
      <c r="O181" s="56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</row>
    <row r="182" spans="1:71" x14ac:dyDescent="0.25">
      <c r="A182" s="16"/>
      <c r="B182" s="17"/>
      <c r="C182" s="17"/>
      <c r="D182" s="17"/>
      <c r="E182" s="17"/>
      <c r="F182" s="17"/>
      <c r="G182" s="17"/>
      <c r="H182" s="17"/>
      <c r="I182" s="56"/>
      <c r="J182" s="56"/>
      <c r="K182" s="56"/>
      <c r="L182" s="56"/>
      <c r="M182" s="56"/>
      <c r="N182" s="56"/>
      <c r="O182" s="56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</row>
    <row r="183" spans="1:71" x14ac:dyDescent="0.25">
      <c r="A183" s="16"/>
      <c r="B183" s="17"/>
      <c r="C183" s="17"/>
      <c r="D183" s="17"/>
      <c r="E183" s="17"/>
      <c r="F183" s="17"/>
      <c r="G183" s="17"/>
      <c r="H183" s="17"/>
      <c r="I183" s="56"/>
      <c r="J183" s="56"/>
      <c r="K183" s="56"/>
      <c r="L183" s="56"/>
      <c r="M183" s="56"/>
      <c r="N183" s="56"/>
      <c r="O183" s="56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</row>
    <row r="184" spans="1:71" x14ac:dyDescent="0.25">
      <c r="B184" s="17"/>
      <c r="C184" s="17"/>
      <c r="D184" s="17"/>
      <c r="E184" s="17"/>
      <c r="F184" s="17"/>
      <c r="G184" s="17"/>
      <c r="H184" s="17"/>
      <c r="I184" s="56"/>
      <c r="J184" s="56"/>
      <c r="K184" s="56"/>
      <c r="L184" s="56"/>
      <c r="M184" s="56"/>
      <c r="N184" s="56"/>
      <c r="O184" s="56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</row>
    <row r="185" spans="1:71" x14ac:dyDescent="0.25">
      <c r="B185" s="17"/>
      <c r="C185" s="17"/>
      <c r="D185" s="17"/>
      <c r="E185" s="17"/>
      <c r="F185" s="17"/>
      <c r="G185" s="17"/>
      <c r="H185" s="17"/>
      <c r="I185" s="56"/>
      <c r="J185" s="56"/>
      <c r="K185" s="56"/>
      <c r="L185" s="56"/>
      <c r="M185" s="56"/>
      <c r="N185" s="56"/>
      <c r="O185" s="56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</row>
    <row r="186" spans="1:71" x14ac:dyDescent="0.25">
      <c r="B186" s="17"/>
      <c r="C186" s="17"/>
      <c r="D186" s="17"/>
      <c r="E186" s="17"/>
      <c r="F186" s="17"/>
      <c r="G186" s="17"/>
      <c r="H186" s="17"/>
      <c r="I186" s="56"/>
      <c r="J186" s="56"/>
      <c r="K186" s="56"/>
      <c r="L186" s="56"/>
      <c r="M186" s="56"/>
      <c r="N186" s="56"/>
      <c r="O186" s="56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</row>
    <row r="187" spans="1:71" x14ac:dyDescent="0.25">
      <c r="B187" s="17"/>
      <c r="C187" s="17"/>
      <c r="D187" s="17"/>
      <c r="E187" s="17"/>
      <c r="F187" s="17"/>
      <c r="G187" s="17"/>
      <c r="H187" s="17"/>
      <c r="I187" s="56"/>
      <c r="J187" s="56"/>
      <c r="K187" s="56"/>
      <c r="L187" s="56"/>
      <c r="M187" s="56"/>
      <c r="N187" s="56"/>
      <c r="O187" s="56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</row>
    <row r="188" spans="1:71" x14ac:dyDescent="0.25">
      <c r="B188" s="17"/>
      <c r="C188" s="17"/>
      <c r="D188" s="17"/>
      <c r="E188" s="17"/>
      <c r="F188" s="17"/>
      <c r="G188" s="17"/>
      <c r="H188" s="17"/>
      <c r="I188" s="56"/>
      <c r="J188" s="56"/>
      <c r="K188" s="56"/>
      <c r="L188" s="56"/>
      <c r="M188" s="56"/>
      <c r="N188" s="56"/>
      <c r="O188" s="56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</row>
    <row r="189" spans="1:71" x14ac:dyDescent="0.25">
      <c r="B189" s="17"/>
      <c r="C189" s="17"/>
      <c r="D189" s="17"/>
      <c r="E189" s="17"/>
      <c r="F189" s="17"/>
      <c r="G189" s="17"/>
      <c r="H189" s="17"/>
      <c r="I189" s="56"/>
      <c r="J189" s="56"/>
      <c r="K189" s="56"/>
      <c r="L189" s="56"/>
      <c r="M189" s="56"/>
      <c r="N189" s="56"/>
      <c r="O189" s="56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</row>
    <row r="190" spans="1:71" x14ac:dyDescent="0.25">
      <c r="B190" s="17"/>
      <c r="C190" s="17"/>
      <c r="D190" s="17"/>
      <c r="E190" s="17"/>
      <c r="F190" s="17"/>
      <c r="G190" s="17"/>
      <c r="H190" s="17"/>
      <c r="I190" s="56"/>
      <c r="J190" s="56"/>
      <c r="K190" s="56"/>
      <c r="L190" s="56"/>
      <c r="M190" s="56"/>
      <c r="N190" s="56"/>
      <c r="O190" s="56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</row>
    <row r="191" spans="1:71" x14ac:dyDescent="0.25">
      <c r="B191" s="17"/>
      <c r="C191" s="17"/>
      <c r="D191" s="17"/>
      <c r="E191" s="17"/>
      <c r="F191" s="17"/>
      <c r="G191" s="17"/>
      <c r="H191" s="17"/>
      <c r="I191" s="56"/>
      <c r="J191" s="56"/>
      <c r="K191" s="56"/>
      <c r="L191" s="56"/>
      <c r="M191" s="56"/>
      <c r="N191" s="56"/>
      <c r="O191" s="56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</row>
    <row r="192" spans="1:71" x14ac:dyDescent="0.25">
      <c r="B192" s="17"/>
      <c r="C192" s="17"/>
      <c r="D192" s="17"/>
      <c r="E192" s="17"/>
      <c r="F192" s="17"/>
      <c r="G192" s="17"/>
      <c r="H192" s="17"/>
      <c r="I192" s="56"/>
      <c r="J192" s="56"/>
      <c r="K192" s="56"/>
      <c r="L192" s="56"/>
      <c r="M192" s="56"/>
      <c r="N192" s="56"/>
      <c r="O192" s="56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</row>
    <row r="193" spans="2:71" x14ac:dyDescent="0.25">
      <c r="B193" s="17"/>
      <c r="C193" s="17"/>
      <c r="D193" s="17"/>
      <c r="E193" s="17"/>
      <c r="F193" s="17"/>
      <c r="G193" s="17"/>
      <c r="H193" s="17"/>
      <c r="I193" s="56"/>
      <c r="J193" s="56"/>
      <c r="K193" s="56"/>
      <c r="L193" s="56"/>
      <c r="M193" s="56"/>
      <c r="N193" s="56"/>
      <c r="O193" s="56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</row>
    <row r="194" spans="2:71" x14ac:dyDescent="0.25">
      <c r="B194" s="17"/>
      <c r="C194" s="17"/>
      <c r="D194" s="17"/>
      <c r="E194" s="17"/>
      <c r="F194" s="17"/>
      <c r="G194" s="17"/>
      <c r="H194" s="17"/>
      <c r="I194" s="56"/>
      <c r="J194" s="56"/>
      <c r="K194" s="56"/>
      <c r="L194" s="56"/>
      <c r="M194" s="56"/>
      <c r="N194" s="56"/>
      <c r="O194" s="56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</row>
    <row r="195" spans="2:71" x14ac:dyDescent="0.25">
      <c r="B195" s="17"/>
      <c r="C195" s="17"/>
      <c r="D195" s="17"/>
      <c r="E195" s="17"/>
      <c r="F195" s="17"/>
      <c r="G195" s="17"/>
      <c r="H195" s="17"/>
      <c r="I195" s="56"/>
      <c r="J195" s="56"/>
      <c r="K195" s="56"/>
      <c r="L195" s="56"/>
      <c r="M195" s="56"/>
      <c r="N195" s="56"/>
      <c r="O195" s="56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</row>
    <row r="196" spans="2:71" x14ac:dyDescent="0.25">
      <c r="B196" s="17"/>
      <c r="C196" s="17"/>
      <c r="D196" s="17"/>
      <c r="E196" s="17"/>
      <c r="F196" s="17"/>
      <c r="G196" s="17"/>
      <c r="H196" s="17"/>
      <c r="I196" s="56"/>
      <c r="J196" s="56"/>
      <c r="K196" s="56"/>
      <c r="L196" s="56"/>
      <c r="M196" s="56"/>
      <c r="N196" s="56"/>
      <c r="O196" s="56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</row>
    <row r="197" spans="2:71" x14ac:dyDescent="0.25">
      <c r="B197" s="17"/>
      <c r="C197" s="17"/>
      <c r="D197" s="17"/>
      <c r="E197" s="17"/>
      <c r="F197" s="17"/>
      <c r="G197" s="17"/>
      <c r="H197" s="17"/>
      <c r="I197" s="56"/>
      <c r="J197" s="56"/>
      <c r="K197" s="56"/>
      <c r="L197" s="56"/>
      <c r="M197" s="56"/>
      <c r="N197" s="56"/>
      <c r="O197" s="56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</row>
    <row r="198" spans="2:71" x14ac:dyDescent="0.25">
      <c r="B198" s="17"/>
      <c r="C198" s="17"/>
      <c r="D198" s="17"/>
      <c r="E198" s="17"/>
      <c r="F198" s="17"/>
      <c r="G198" s="17"/>
      <c r="H198" s="17"/>
      <c r="I198" s="56"/>
      <c r="J198" s="56"/>
      <c r="K198" s="56"/>
      <c r="L198" s="56"/>
      <c r="M198" s="56"/>
      <c r="N198" s="56"/>
      <c r="O198" s="56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</row>
    <row r="199" spans="2:71" x14ac:dyDescent="0.25">
      <c r="B199" s="17"/>
      <c r="C199" s="17"/>
      <c r="D199" s="17"/>
      <c r="E199" s="17"/>
      <c r="F199" s="17"/>
      <c r="G199" s="17"/>
      <c r="H199" s="17"/>
      <c r="I199" s="56"/>
      <c r="J199" s="56"/>
      <c r="K199" s="56"/>
      <c r="L199" s="56"/>
      <c r="M199" s="56"/>
      <c r="N199" s="56"/>
      <c r="O199" s="56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</row>
    <row r="200" spans="2:71" x14ac:dyDescent="0.25">
      <c r="B200" s="17"/>
      <c r="C200" s="17"/>
      <c r="D200" s="17"/>
      <c r="E200" s="17"/>
      <c r="F200" s="17"/>
      <c r="G200" s="17"/>
      <c r="H200" s="17"/>
      <c r="I200" s="56"/>
      <c r="J200" s="56"/>
      <c r="K200" s="56"/>
      <c r="L200" s="56"/>
      <c r="M200" s="56"/>
      <c r="N200" s="56"/>
      <c r="O200" s="56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</row>
    <row r="201" spans="2:71" x14ac:dyDescent="0.25">
      <c r="B201" s="17"/>
      <c r="C201" s="17"/>
      <c r="D201" s="17"/>
      <c r="E201" s="17"/>
      <c r="F201" s="17"/>
      <c r="G201" s="17"/>
      <c r="H201" s="17"/>
      <c r="I201" s="56"/>
      <c r="J201" s="56"/>
      <c r="K201" s="56"/>
      <c r="L201" s="56"/>
      <c r="M201" s="56"/>
      <c r="N201" s="56"/>
      <c r="O201" s="56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</row>
    <row r="202" spans="2:71" x14ac:dyDescent="0.25">
      <c r="B202" s="17"/>
      <c r="C202" s="17"/>
      <c r="D202" s="17"/>
      <c r="E202" s="17"/>
      <c r="F202" s="17"/>
      <c r="G202" s="17"/>
      <c r="H202" s="17"/>
      <c r="I202" s="56"/>
      <c r="J202" s="56"/>
      <c r="K202" s="56"/>
      <c r="L202" s="56"/>
      <c r="M202" s="56"/>
      <c r="N202" s="56"/>
      <c r="O202" s="56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</row>
    <row r="203" spans="2:71" x14ac:dyDescent="0.25">
      <c r="B203" s="17"/>
      <c r="C203" s="17"/>
      <c r="D203" s="17"/>
      <c r="E203" s="17"/>
      <c r="F203" s="17"/>
      <c r="G203" s="17"/>
      <c r="H203" s="17"/>
      <c r="I203" s="56"/>
      <c r="J203" s="56"/>
      <c r="K203" s="56"/>
      <c r="L203" s="56"/>
      <c r="M203" s="56"/>
      <c r="N203" s="56"/>
      <c r="O203" s="56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</row>
    <row r="204" spans="2:71" x14ac:dyDescent="0.25">
      <c r="B204" s="17"/>
      <c r="C204" s="17"/>
      <c r="D204" s="17"/>
      <c r="E204" s="17"/>
      <c r="F204" s="17"/>
      <c r="G204" s="17"/>
      <c r="H204" s="17"/>
      <c r="I204" s="56"/>
      <c r="J204" s="56"/>
      <c r="K204" s="56"/>
      <c r="L204" s="56"/>
      <c r="M204" s="56"/>
      <c r="N204" s="56"/>
      <c r="O204" s="56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</row>
    <row r="205" spans="2:71" x14ac:dyDescent="0.25">
      <c r="B205" s="17"/>
      <c r="C205" s="17"/>
      <c r="D205" s="17"/>
      <c r="E205" s="17"/>
      <c r="F205" s="17"/>
      <c r="G205" s="17"/>
      <c r="H205" s="17"/>
      <c r="I205" s="56"/>
      <c r="J205" s="56"/>
      <c r="K205" s="56"/>
      <c r="L205" s="56"/>
      <c r="M205" s="56"/>
      <c r="N205" s="56"/>
      <c r="O205" s="56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</row>
    <row r="206" spans="2:71" x14ac:dyDescent="0.25">
      <c r="B206" s="17"/>
      <c r="C206" s="17"/>
      <c r="D206" s="17"/>
      <c r="E206" s="17"/>
      <c r="F206" s="17"/>
      <c r="G206" s="17"/>
      <c r="H206" s="17"/>
      <c r="I206" s="56"/>
      <c r="J206" s="56"/>
      <c r="K206" s="56"/>
      <c r="L206" s="56"/>
      <c r="M206" s="56"/>
      <c r="N206" s="56"/>
      <c r="O206" s="56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</row>
    <row r="207" spans="2:71" x14ac:dyDescent="0.25">
      <c r="B207" s="17"/>
      <c r="C207" s="17"/>
      <c r="D207" s="17"/>
      <c r="E207" s="17"/>
      <c r="F207" s="17"/>
      <c r="G207" s="17"/>
      <c r="H207" s="17"/>
      <c r="I207" s="56"/>
      <c r="J207" s="56"/>
      <c r="K207" s="56"/>
      <c r="L207" s="56"/>
      <c r="M207" s="56"/>
      <c r="N207" s="56"/>
      <c r="O207" s="56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</row>
    <row r="208" spans="2:71" x14ac:dyDescent="0.25">
      <c r="B208" s="17"/>
      <c r="C208" s="17"/>
      <c r="D208" s="17"/>
      <c r="E208" s="17"/>
      <c r="F208" s="17"/>
      <c r="G208" s="17"/>
      <c r="H208" s="17"/>
      <c r="I208" s="56"/>
      <c r="J208" s="56"/>
      <c r="K208" s="56"/>
      <c r="L208" s="56"/>
      <c r="M208" s="56"/>
      <c r="N208" s="56"/>
      <c r="O208" s="56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</row>
    <row r="209" spans="2:71" x14ac:dyDescent="0.25">
      <c r="B209" s="17"/>
      <c r="C209" s="17"/>
      <c r="D209" s="17"/>
      <c r="E209" s="17"/>
      <c r="F209" s="17"/>
      <c r="G209" s="17"/>
      <c r="H209" s="17"/>
      <c r="I209" s="56"/>
      <c r="J209" s="56"/>
      <c r="K209" s="56"/>
      <c r="L209" s="56"/>
      <c r="M209" s="56"/>
      <c r="N209" s="56"/>
      <c r="O209" s="56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</row>
    <row r="210" spans="2:71" x14ac:dyDescent="0.25">
      <c r="B210" s="17"/>
      <c r="C210" s="17"/>
      <c r="D210" s="17"/>
      <c r="E210" s="17"/>
      <c r="F210" s="17"/>
      <c r="G210" s="17"/>
      <c r="H210" s="17"/>
      <c r="I210" s="56"/>
      <c r="J210" s="56"/>
      <c r="K210" s="56"/>
      <c r="L210" s="56"/>
      <c r="M210" s="56"/>
      <c r="N210" s="56"/>
      <c r="O210" s="56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</row>
    <row r="211" spans="2:71" x14ac:dyDescent="0.25">
      <c r="B211" s="17"/>
      <c r="C211" s="17"/>
      <c r="D211" s="17"/>
      <c r="E211" s="17"/>
      <c r="F211" s="17"/>
      <c r="G211" s="17"/>
      <c r="H211" s="17"/>
      <c r="I211" s="56"/>
      <c r="J211" s="56"/>
      <c r="K211" s="56"/>
      <c r="L211" s="56"/>
      <c r="M211" s="56"/>
      <c r="N211" s="56"/>
      <c r="O211" s="56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</row>
    <row r="212" spans="2:71" x14ac:dyDescent="0.25">
      <c r="B212" s="17"/>
      <c r="C212" s="17"/>
      <c r="D212" s="17"/>
      <c r="E212" s="17"/>
      <c r="F212" s="17"/>
      <c r="G212" s="17"/>
      <c r="H212" s="17"/>
      <c r="I212" s="56"/>
      <c r="J212" s="56"/>
      <c r="K212" s="56"/>
      <c r="L212" s="56"/>
      <c r="M212" s="56"/>
      <c r="N212" s="56"/>
      <c r="O212" s="56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</row>
    <row r="213" spans="2:71" x14ac:dyDescent="0.25">
      <c r="B213" s="17"/>
      <c r="C213" s="17"/>
      <c r="D213" s="17"/>
      <c r="E213" s="17"/>
      <c r="F213" s="17"/>
      <c r="G213" s="17"/>
      <c r="H213" s="17"/>
      <c r="I213" s="56"/>
      <c r="J213" s="56"/>
      <c r="K213" s="56"/>
      <c r="L213" s="56"/>
      <c r="M213" s="56"/>
      <c r="N213" s="56"/>
      <c r="O213" s="56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</row>
    <row r="214" spans="2:71" x14ac:dyDescent="0.25">
      <c r="B214" s="17"/>
      <c r="C214" s="17"/>
      <c r="D214" s="17"/>
      <c r="E214" s="17"/>
      <c r="F214" s="17"/>
      <c r="G214" s="17"/>
      <c r="H214" s="17"/>
      <c r="I214" s="56"/>
      <c r="J214" s="56"/>
      <c r="K214" s="56"/>
      <c r="L214" s="56"/>
      <c r="M214" s="56"/>
      <c r="N214" s="56"/>
      <c r="O214" s="56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</row>
    <row r="215" spans="2:71" x14ac:dyDescent="0.25">
      <c r="B215" s="17"/>
      <c r="C215" s="17"/>
      <c r="D215" s="17"/>
      <c r="E215" s="17"/>
      <c r="F215" s="17"/>
      <c r="G215" s="17"/>
      <c r="H215" s="17"/>
      <c r="I215" s="56"/>
      <c r="J215" s="56"/>
      <c r="K215" s="56"/>
      <c r="L215" s="56"/>
      <c r="M215" s="56"/>
      <c r="N215" s="56"/>
      <c r="O215" s="56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</row>
    <row r="216" spans="2:71" x14ac:dyDescent="0.25">
      <c r="B216" s="17"/>
      <c r="C216" s="17"/>
      <c r="D216" s="17"/>
      <c r="E216" s="17"/>
      <c r="F216" s="17"/>
      <c r="G216" s="17"/>
      <c r="H216" s="17"/>
      <c r="I216" s="56"/>
      <c r="J216" s="56"/>
      <c r="K216" s="56"/>
      <c r="L216" s="56"/>
      <c r="M216" s="56"/>
      <c r="N216" s="56"/>
      <c r="O216" s="56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</row>
    <row r="217" spans="2:71" x14ac:dyDescent="0.25">
      <c r="B217" s="17"/>
      <c r="C217" s="17"/>
      <c r="D217" s="17"/>
      <c r="E217" s="17"/>
      <c r="F217" s="17"/>
      <c r="G217" s="17"/>
      <c r="H217" s="17"/>
      <c r="I217" s="56"/>
      <c r="J217" s="56"/>
      <c r="K217" s="56"/>
      <c r="L217" s="56"/>
      <c r="M217" s="56"/>
      <c r="N217" s="56"/>
      <c r="O217" s="56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</row>
    <row r="218" spans="2:71" x14ac:dyDescent="0.25">
      <c r="B218" s="17"/>
      <c r="C218" s="17"/>
      <c r="D218" s="17"/>
      <c r="E218" s="17"/>
      <c r="F218" s="17"/>
      <c r="G218" s="17"/>
      <c r="H218" s="17"/>
      <c r="I218" s="56"/>
      <c r="J218" s="56"/>
      <c r="K218" s="56"/>
      <c r="L218" s="56"/>
      <c r="M218" s="56"/>
      <c r="N218" s="56"/>
      <c r="O218" s="56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</row>
    <row r="219" spans="2:71" x14ac:dyDescent="0.25">
      <c r="B219" s="17"/>
      <c r="C219" s="17"/>
      <c r="D219" s="17"/>
      <c r="E219" s="17"/>
      <c r="F219" s="17"/>
      <c r="G219" s="17"/>
      <c r="H219" s="17"/>
      <c r="I219" s="56"/>
      <c r="J219" s="56"/>
      <c r="K219" s="56"/>
      <c r="L219" s="56"/>
      <c r="M219" s="56"/>
      <c r="N219" s="56"/>
      <c r="O219" s="56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</row>
    <row r="220" spans="2:71" x14ac:dyDescent="0.25">
      <c r="B220" s="17"/>
      <c r="C220" s="17"/>
      <c r="D220" s="17"/>
      <c r="E220" s="17"/>
      <c r="F220" s="17"/>
      <c r="G220" s="17"/>
      <c r="H220" s="17"/>
      <c r="I220" s="56"/>
      <c r="J220" s="56"/>
      <c r="K220" s="56"/>
      <c r="L220" s="56"/>
      <c r="M220" s="56"/>
      <c r="N220" s="56"/>
      <c r="O220" s="56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</row>
    <row r="221" spans="2:71" x14ac:dyDescent="0.25">
      <c r="B221" s="17"/>
      <c r="C221" s="17"/>
      <c r="D221" s="17"/>
      <c r="E221" s="17"/>
      <c r="F221" s="17"/>
      <c r="G221" s="17"/>
      <c r="H221" s="17"/>
      <c r="I221" s="56"/>
      <c r="J221" s="56"/>
      <c r="K221" s="56"/>
      <c r="L221" s="56"/>
      <c r="M221" s="56"/>
      <c r="N221" s="56"/>
      <c r="O221" s="56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</row>
    <row r="222" spans="2:71" x14ac:dyDescent="0.25">
      <c r="B222" s="17"/>
      <c r="C222" s="17"/>
      <c r="D222" s="17"/>
      <c r="E222" s="17"/>
      <c r="F222" s="17"/>
      <c r="G222" s="17"/>
      <c r="H222" s="17"/>
      <c r="I222" s="56"/>
      <c r="J222" s="56"/>
      <c r="K222" s="56"/>
      <c r="L222" s="56"/>
      <c r="M222" s="56"/>
      <c r="N222" s="56"/>
      <c r="O222" s="56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</row>
    <row r="223" spans="2:71" x14ac:dyDescent="0.25">
      <c r="B223" s="17"/>
      <c r="C223" s="17"/>
      <c r="D223" s="17"/>
      <c r="E223" s="17"/>
      <c r="F223" s="17"/>
      <c r="G223" s="17"/>
      <c r="H223" s="17"/>
      <c r="I223" s="56"/>
      <c r="J223" s="56"/>
      <c r="K223" s="56"/>
      <c r="L223" s="56"/>
      <c r="M223" s="56"/>
      <c r="N223" s="56"/>
      <c r="O223" s="56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</row>
    <row r="224" spans="2:71" x14ac:dyDescent="0.25">
      <c r="B224" s="17"/>
      <c r="C224" s="17"/>
      <c r="D224" s="17"/>
      <c r="E224" s="17"/>
      <c r="F224" s="17"/>
      <c r="G224" s="17"/>
      <c r="H224" s="17"/>
      <c r="I224" s="56"/>
      <c r="J224" s="56"/>
      <c r="K224" s="56"/>
      <c r="L224" s="56"/>
      <c r="M224" s="56"/>
      <c r="N224" s="56"/>
      <c r="O224" s="56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</row>
    <row r="225" spans="2:71" x14ac:dyDescent="0.25">
      <c r="B225" s="17"/>
      <c r="C225" s="17"/>
      <c r="D225" s="17"/>
      <c r="E225" s="17"/>
      <c r="F225" s="17"/>
      <c r="G225" s="17"/>
      <c r="H225" s="17"/>
      <c r="I225" s="56"/>
      <c r="J225" s="56"/>
      <c r="K225" s="56"/>
      <c r="L225" s="56"/>
      <c r="M225" s="56"/>
      <c r="N225" s="56"/>
      <c r="O225" s="56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</row>
    <row r="226" spans="2:71" x14ac:dyDescent="0.25">
      <c r="B226" s="17"/>
      <c r="C226" s="17"/>
      <c r="D226" s="17"/>
      <c r="E226" s="17"/>
      <c r="F226" s="17"/>
      <c r="G226" s="17"/>
      <c r="H226" s="17"/>
      <c r="I226" s="56"/>
      <c r="J226" s="56"/>
      <c r="K226" s="56"/>
      <c r="L226" s="56"/>
      <c r="M226" s="56"/>
      <c r="N226" s="56"/>
      <c r="O226" s="56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</row>
    <row r="227" spans="2:71" x14ac:dyDescent="0.25">
      <c r="B227" s="17"/>
      <c r="C227" s="17"/>
      <c r="D227" s="17"/>
      <c r="E227" s="17"/>
      <c r="F227" s="17"/>
      <c r="G227" s="17"/>
      <c r="H227" s="17"/>
      <c r="I227" s="56"/>
      <c r="J227" s="56"/>
      <c r="K227" s="56"/>
      <c r="L227" s="56"/>
      <c r="M227" s="56"/>
      <c r="N227" s="56"/>
      <c r="O227" s="56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</row>
    <row r="228" spans="2:71" x14ac:dyDescent="0.25">
      <c r="B228" s="17"/>
      <c r="C228" s="17"/>
      <c r="D228" s="17"/>
      <c r="E228" s="17"/>
      <c r="F228" s="17"/>
      <c r="G228" s="17"/>
      <c r="H228" s="17"/>
      <c r="I228" s="56"/>
      <c r="J228" s="56"/>
      <c r="K228" s="56"/>
      <c r="L228" s="56"/>
      <c r="M228" s="56"/>
      <c r="N228" s="56"/>
      <c r="O228" s="56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</row>
    <row r="229" spans="2:71" x14ac:dyDescent="0.25">
      <c r="B229" s="17"/>
      <c r="C229" s="17"/>
      <c r="D229" s="17"/>
      <c r="E229" s="17"/>
      <c r="F229" s="17"/>
      <c r="G229" s="17"/>
      <c r="H229" s="17"/>
      <c r="I229" s="56"/>
      <c r="J229" s="56"/>
      <c r="K229" s="56"/>
      <c r="L229" s="56"/>
      <c r="M229" s="56"/>
      <c r="N229" s="56"/>
      <c r="O229" s="56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</row>
    <row r="230" spans="2:71" x14ac:dyDescent="0.25">
      <c r="B230" s="17"/>
      <c r="C230" s="17"/>
      <c r="D230" s="17"/>
      <c r="E230" s="17"/>
      <c r="F230" s="17"/>
      <c r="G230" s="17"/>
      <c r="H230" s="17"/>
      <c r="I230" s="56"/>
      <c r="J230" s="56"/>
      <c r="K230" s="56"/>
      <c r="L230" s="56"/>
      <c r="M230" s="56"/>
      <c r="N230" s="56"/>
      <c r="O230" s="56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</row>
    <row r="231" spans="2:71" x14ac:dyDescent="0.25">
      <c r="B231" s="17"/>
      <c r="C231" s="17"/>
      <c r="D231" s="17"/>
      <c r="E231" s="17"/>
      <c r="F231" s="17"/>
      <c r="G231" s="17"/>
      <c r="H231" s="17"/>
      <c r="I231" s="56"/>
      <c r="J231" s="56"/>
      <c r="K231" s="56"/>
      <c r="L231" s="56"/>
      <c r="M231" s="56"/>
      <c r="N231" s="56"/>
      <c r="O231" s="56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</row>
    <row r="232" spans="2:71" x14ac:dyDescent="0.25">
      <c r="B232" s="17"/>
      <c r="C232" s="17"/>
      <c r="D232" s="17"/>
      <c r="E232" s="17"/>
      <c r="F232" s="17"/>
      <c r="G232" s="17"/>
      <c r="H232" s="17"/>
      <c r="I232" s="56"/>
      <c r="J232" s="56"/>
      <c r="K232" s="56"/>
      <c r="L232" s="56"/>
      <c r="M232" s="56"/>
      <c r="N232" s="56"/>
      <c r="O232" s="56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</row>
    <row r="233" spans="2:71" x14ac:dyDescent="0.25">
      <c r="B233" s="17"/>
      <c r="C233" s="17"/>
      <c r="D233" s="17"/>
      <c r="E233" s="17"/>
      <c r="F233" s="17"/>
      <c r="G233" s="17"/>
      <c r="H233" s="17"/>
      <c r="I233" s="56"/>
      <c r="J233" s="56"/>
      <c r="K233" s="56"/>
      <c r="L233" s="56"/>
      <c r="M233" s="56"/>
      <c r="N233" s="56"/>
      <c r="O233" s="56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</row>
    <row r="234" spans="2:71" x14ac:dyDescent="0.25">
      <c r="B234" s="17"/>
      <c r="C234" s="17"/>
      <c r="D234" s="17"/>
      <c r="E234" s="17"/>
      <c r="F234" s="17"/>
      <c r="G234" s="17"/>
      <c r="H234" s="17"/>
      <c r="I234" s="56"/>
      <c r="J234" s="56"/>
      <c r="K234" s="56"/>
      <c r="L234" s="56"/>
      <c r="M234" s="56"/>
      <c r="N234" s="56"/>
      <c r="O234" s="56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</row>
    <row r="235" spans="2:71" x14ac:dyDescent="0.25">
      <c r="B235" s="17"/>
      <c r="C235" s="17"/>
      <c r="D235" s="17"/>
      <c r="E235" s="17"/>
      <c r="F235" s="17"/>
      <c r="G235" s="17"/>
      <c r="H235" s="17"/>
      <c r="I235" s="56"/>
      <c r="J235" s="56"/>
      <c r="K235" s="56"/>
      <c r="L235" s="56"/>
      <c r="M235" s="56"/>
      <c r="N235" s="56"/>
      <c r="O235" s="56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</row>
    <row r="236" spans="2:71" x14ac:dyDescent="0.25">
      <c r="D236"/>
      <c r="E236"/>
      <c r="F236"/>
      <c r="I236" s="52"/>
      <c r="J236" s="52"/>
      <c r="K236" s="52"/>
      <c r="L236" s="52"/>
      <c r="M236" s="52"/>
      <c r="N236" s="52"/>
      <c r="O236" s="52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</row>
    <row r="237" spans="2:71" x14ac:dyDescent="0.25">
      <c r="D237"/>
      <c r="E237"/>
      <c r="F237"/>
      <c r="I237" s="52"/>
      <c r="J237" s="52"/>
      <c r="K237" s="52"/>
      <c r="L237" s="52"/>
      <c r="M237" s="52"/>
      <c r="N237" s="52"/>
      <c r="O237" s="52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</row>
    <row r="238" spans="2:71" x14ac:dyDescent="0.25">
      <c r="D238"/>
      <c r="E238"/>
      <c r="F238"/>
      <c r="I238" s="52"/>
      <c r="J238" s="52"/>
      <c r="K238" s="52"/>
      <c r="L238" s="52"/>
      <c r="M238" s="52"/>
      <c r="N238" s="52"/>
      <c r="O238" s="52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</row>
    <row r="239" spans="2:71" x14ac:dyDescent="0.25">
      <c r="D239"/>
      <c r="E239"/>
      <c r="F239"/>
      <c r="I239" s="52"/>
      <c r="J239" s="52"/>
      <c r="K239" s="52"/>
      <c r="L239" s="52"/>
      <c r="M239" s="52"/>
      <c r="N239" s="52"/>
      <c r="O239" s="52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</row>
    <row r="240" spans="2:71" x14ac:dyDescent="0.25">
      <c r="D240"/>
      <c r="E240"/>
      <c r="F240"/>
      <c r="I240" s="52"/>
      <c r="J240" s="52"/>
      <c r="K240" s="52"/>
      <c r="L240" s="52"/>
      <c r="M240" s="52"/>
      <c r="N240" s="52"/>
      <c r="O240" s="52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</row>
    <row r="241" spans="4:71" x14ac:dyDescent="0.25">
      <c r="D241"/>
      <c r="E241"/>
      <c r="F241"/>
      <c r="I241" s="52"/>
      <c r="J241" s="52"/>
      <c r="K241" s="52"/>
      <c r="L241" s="52"/>
      <c r="M241" s="52"/>
      <c r="N241" s="52"/>
      <c r="O241" s="52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</row>
    <row r="242" spans="4:71" x14ac:dyDescent="0.25">
      <c r="D242"/>
      <c r="E242"/>
      <c r="F242"/>
      <c r="I242" s="52"/>
      <c r="J242" s="52"/>
      <c r="K242" s="52"/>
      <c r="L242" s="52"/>
      <c r="M242" s="52"/>
      <c r="N242" s="52"/>
      <c r="O242" s="52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</row>
    <row r="243" spans="4:71" x14ac:dyDescent="0.25">
      <c r="D243"/>
      <c r="E243"/>
      <c r="F243"/>
      <c r="I243" s="52"/>
      <c r="J243" s="52"/>
      <c r="K243" s="52"/>
      <c r="L243" s="52"/>
      <c r="M243" s="52"/>
      <c r="N243" s="52"/>
      <c r="O243" s="52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</row>
    <row r="244" spans="4:71" x14ac:dyDescent="0.25">
      <c r="D244"/>
      <c r="E244"/>
      <c r="F244"/>
      <c r="I244" s="52"/>
      <c r="J244" s="52"/>
      <c r="K244" s="52"/>
      <c r="L244" s="52"/>
      <c r="M244" s="52"/>
      <c r="N244" s="52"/>
      <c r="O244" s="52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</row>
    <row r="245" spans="4:71" x14ac:dyDescent="0.25">
      <c r="D245"/>
      <c r="E245"/>
      <c r="F245"/>
      <c r="I245" s="52"/>
      <c r="J245" s="52"/>
      <c r="K245" s="52"/>
      <c r="L245" s="52"/>
      <c r="M245" s="52"/>
      <c r="N245" s="52"/>
      <c r="O245" s="52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</row>
    <row r="246" spans="4:71" x14ac:dyDescent="0.25">
      <c r="D246"/>
      <c r="E246"/>
      <c r="F246"/>
      <c r="I246" s="52"/>
      <c r="J246" s="52"/>
      <c r="K246" s="52"/>
      <c r="L246" s="52"/>
      <c r="M246" s="52"/>
      <c r="N246" s="52"/>
      <c r="O246" s="52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</row>
    <row r="247" spans="4:71" x14ac:dyDescent="0.25">
      <c r="D247"/>
      <c r="E247"/>
      <c r="F247"/>
      <c r="I247" s="52"/>
      <c r="J247" s="52"/>
      <c r="K247" s="52"/>
      <c r="L247" s="52"/>
      <c r="M247" s="52"/>
      <c r="N247" s="52"/>
      <c r="O247" s="52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</row>
    <row r="248" spans="4:71" x14ac:dyDescent="0.25">
      <c r="D248"/>
      <c r="E248"/>
      <c r="F248"/>
      <c r="I248" s="52"/>
      <c r="J248" s="52"/>
      <c r="K248" s="52"/>
      <c r="L248" s="52"/>
      <c r="M248" s="52"/>
      <c r="N248" s="52"/>
      <c r="O248" s="52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</row>
    <row r="249" spans="4:71" x14ac:dyDescent="0.25">
      <c r="D249"/>
      <c r="E249"/>
      <c r="F249"/>
      <c r="I249" s="52"/>
      <c r="J249" s="52"/>
      <c r="K249" s="52"/>
      <c r="L249" s="52"/>
      <c r="M249" s="52"/>
      <c r="N249" s="52"/>
      <c r="O249" s="52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</row>
    <row r="250" spans="4:71" x14ac:dyDescent="0.25">
      <c r="D250"/>
      <c r="E250"/>
      <c r="F250"/>
      <c r="I250" s="52"/>
      <c r="J250" s="52"/>
      <c r="K250" s="52"/>
      <c r="L250" s="52"/>
      <c r="M250" s="52"/>
      <c r="N250" s="52"/>
      <c r="O250" s="52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</row>
    <row r="251" spans="4:71" x14ac:dyDescent="0.25">
      <c r="D251"/>
      <c r="E251"/>
      <c r="F251"/>
      <c r="I251" s="52"/>
      <c r="J251" s="52"/>
      <c r="K251" s="52"/>
      <c r="L251" s="52"/>
      <c r="M251" s="52"/>
      <c r="N251" s="52"/>
      <c r="O251" s="52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</row>
    <row r="252" spans="4:71" x14ac:dyDescent="0.25">
      <c r="D252"/>
      <c r="E252"/>
      <c r="F252"/>
      <c r="I252" s="52"/>
      <c r="J252" s="52"/>
      <c r="K252" s="52"/>
      <c r="L252" s="52"/>
      <c r="M252" s="52"/>
      <c r="N252" s="52"/>
      <c r="O252" s="52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</row>
    <row r="253" spans="4:71" x14ac:dyDescent="0.25">
      <c r="D253"/>
      <c r="E253"/>
      <c r="F253"/>
      <c r="I253" s="52"/>
      <c r="J253" s="52"/>
      <c r="K253" s="52"/>
      <c r="L253" s="52"/>
      <c r="M253" s="52"/>
      <c r="N253" s="52"/>
      <c r="O253" s="52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</row>
    <row r="254" spans="4:71" x14ac:dyDescent="0.25">
      <c r="D254"/>
      <c r="E254"/>
      <c r="F254"/>
      <c r="I254" s="52"/>
      <c r="J254" s="52"/>
      <c r="K254" s="52"/>
      <c r="L254" s="52"/>
      <c r="M254" s="52"/>
      <c r="N254" s="52"/>
      <c r="O254" s="52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</row>
    <row r="255" spans="4:71" x14ac:dyDescent="0.25">
      <c r="D255"/>
      <c r="E255"/>
      <c r="F255"/>
      <c r="I255" s="52"/>
      <c r="J255" s="52"/>
      <c r="K255" s="52"/>
      <c r="L255" s="52"/>
      <c r="M255" s="52"/>
      <c r="N255" s="52"/>
      <c r="O255" s="52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</row>
    <row r="256" spans="4:71" x14ac:dyDescent="0.25">
      <c r="D256"/>
      <c r="E256"/>
      <c r="F256"/>
      <c r="I256" s="52"/>
      <c r="J256" s="52"/>
      <c r="K256" s="52"/>
      <c r="L256" s="52"/>
      <c r="M256" s="52"/>
      <c r="N256" s="52"/>
      <c r="O256" s="52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</row>
    <row r="257" spans="4:71" x14ac:dyDescent="0.25">
      <c r="D257"/>
      <c r="E257"/>
      <c r="F257"/>
      <c r="I257" s="52"/>
      <c r="J257" s="52"/>
      <c r="K257" s="52"/>
      <c r="L257" s="52"/>
      <c r="M257" s="52"/>
      <c r="N257" s="52"/>
      <c r="O257" s="52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</row>
    <row r="258" spans="4:71" x14ac:dyDescent="0.25">
      <c r="D258"/>
      <c r="E258"/>
      <c r="F258"/>
      <c r="I258" s="52"/>
      <c r="J258" s="52"/>
      <c r="K258" s="52"/>
      <c r="L258" s="52"/>
      <c r="M258" s="52"/>
      <c r="N258" s="52"/>
      <c r="O258" s="52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</row>
    <row r="259" spans="4:71" x14ac:dyDescent="0.25">
      <c r="D259"/>
      <c r="E259"/>
      <c r="F259"/>
      <c r="I259" s="52"/>
      <c r="J259" s="52"/>
      <c r="K259" s="52"/>
      <c r="L259" s="52"/>
      <c r="M259" s="52"/>
      <c r="N259" s="52"/>
      <c r="O259" s="52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</row>
    <row r="260" spans="4:71" x14ac:dyDescent="0.25">
      <c r="D260"/>
      <c r="E260"/>
      <c r="F260"/>
      <c r="I260" s="52"/>
      <c r="J260" s="52"/>
      <c r="K260" s="52"/>
      <c r="L260" s="52"/>
      <c r="M260" s="52"/>
      <c r="N260" s="52"/>
      <c r="O260" s="52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</row>
    <row r="261" spans="4:71" x14ac:dyDescent="0.25">
      <c r="D261"/>
      <c r="E261"/>
      <c r="F261"/>
      <c r="I261" s="52"/>
      <c r="J261" s="52"/>
      <c r="K261" s="52"/>
      <c r="L261" s="52"/>
      <c r="M261" s="52"/>
      <c r="N261" s="52"/>
      <c r="O261" s="52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</row>
    <row r="262" spans="4:71" x14ac:dyDescent="0.25">
      <c r="D262"/>
      <c r="E262"/>
      <c r="F262"/>
      <c r="I262" s="52"/>
      <c r="J262" s="52"/>
      <c r="K262" s="52"/>
      <c r="L262" s="52"/>
      <c r="M262" s="52"/>
      <c r="N262" s="52"/>
      <c r="O262" s="52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</row>
    <row r="263" spans="4:71" x14ac:dyDescent="0.25">
      <c r="D263"/>
      <c r="E263"/>
      <c r="F263"/>
      <c r="I263" s="52"/>
      <c r="J263" s="52"/>
      <c r="K263" s="52"/>
      <c r="L263" s="52"/>
      <c r="M263" s="52"/>
      <c r="N263" s="52"/>
      <c r="O263" s="52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</row>
    <row r="264" spans="4:71" x14ac:dyDescent="0.25">
      <c r="D264"/>
      <c r="E264"/>
      <c r="F264"/>
      <c r="I264" s="52"/>
      <c r="J264" s="52"/>
      <c r="K264" s="52"/>
      <c r="L264" s="52"/>
      <c r="M264" s="52"/>
      <c r="N264" s="52"/>
      <c r="O264" s="52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</row>
    <row r="265" spans="4:71" x14ac:dyDescent="0.25">
      <c r="D265"/>
      <c r="E265"/>
      <c r="F265"/>
      <c r="I265" s="52"/>
      <c r="J265" s="52"/>
      <c r="K265" s="52"/>
      <c r="L265" s="52"/>
      <c r="M265" s="52"/>
      <c r="N265" s="52"/>
      <c r="O265" s="52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</row>
    <row r="266" spans="4:71" x14ac:dyDescent="0.25">
      <c r="D266"/>
      <c r="E266"/>
      <c r="F266"/>
      <c r="I266" s="52"/>
      <c r="J266" s="52"/>
      <c r="K266" s="52"/>
      <c r="L266" s="52"/>
      <c r="M266" s="52"/>
      <c r="N266" s="52"/>
      <c r="O266" s="52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</row>
    <row r="267" spans="4:71" x14ac:dyDescent="0.25">
      <c r="D267"/>
      <c r="E267"/>
      <c r="F267"/>
      <c r="I267" s="52"/>
      <c r="J267" s="52"/>
      <c r="K267" s="52"/>
      <c r="L267" s="52"/>
      <c r="M267" s="52"/>
      <c r="N267" s="52"/>
      <c r="O267" s="52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</row>
    <row r="268" spans="4:71" x14ac:dyDescent="0.25">
      <c r="D268"/>
      <c r="E268"/>
      <c r="F268"/>
      <c r="I268" s="52"/>
      <c r="J268" s="52"/>
      <c r="K268" s="52"/>
      <c r="L268" s="52"/>
      <c r="M268" s="52"/>
      <c r="N268" s="52"/>
      <c r="O268" s="52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</row>
    <row r="269" spans="4:71" x14ac:dyDescent="0.25">
      <c r="D269"/>
      <c r="E269"/>
      <c r="F269"/>
      <c r="I269" s="52"/>
      <c r="J269" s="52"/>
      <c r="K269" s="52"/>
      <c r="L269" s="52"/>
      <c r="M269" s="52"/>
      <c r="N269" s="52"/>
      <c r="O269" s="52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</row>
    <row r="270" spans="4:71" x14ac:dyDescent="0.25">
      <c r="D270"/>
      <c r="E270"/>
      <c r="F270"/>
      <c r="I270" s="52"/>
      <c r="J270" s="52"/>
      <c r="K270" s="52"/>
      <c r="L270" s="52"/>
      <c r="M270" s="52"/>
      <c r="N270" s="52"/>
      <c r="O270" s="52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</row>
    <row r="271" spans="4:71" x14ac:dyDescent="0.25">
      <c r="D271"/>
      <c r="E271"/>
      <c r="F271"/>
      <c r="I271" s="52"/>
      <c r="J271" s="52"/>
      <c r="K271" s="52"/>
      <c r="L271" s="52"/>
      <c r="M271" s="52"/>
      <c r="N271" s="52"/>
      <c r="O271" s="52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</row>
    <row r="272" spans="4:71" x14ac:dyDescent="0.25">
      <c r="D272"/>
      <c r="E272"/>
      <c r="F272"/>
      <c r="I272" s="52"/>
      <c r="J272" s="52"/>
      <c r="K272" s="52"/>
      <c r="L272" s="52"/>
      <c r="M272" s="52"/>
      <c r="N272" s="52"/>
      <c r="O272" s="52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</row>
    <row r="273" spans="4:71" x14ac:dyDescent="0.25">
      <c r="D273"/>
      <c r="E273"/>
      <c r="F273"/>
      <c r="I273" s="52"/>
      <c r="J273" s="52"/>
      <c r="K273" s="52"/>
      <c r="L273" s="52"/>
      <c r="M273" s="52"/>
      <c r="N273" s="52"/>
      <c r="O273" s="52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</row>
    <row r="274" spans="4:71" x14ac:dyDescent="0.25">
      <c r="D274"/>
      <c r="E274"/>
      <c r="F274"/>
      <c r="I274" s="52"/>
      <c r="J274" s="52"/>
      <c r="K274" s="52"/>
      <c r="L274" s="52"/>
      <c r="M274" s="52"/>
      <c r="N274" s="52"/>
      <c r="O274" s="52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</row>
    <row r="275" spans="4:71" x14ac:dyDescent="0.25">
      <c r="D275"/>
      <c r="E275"/>
      <c r="F275"/>
      <c r="I275" s="52"/>
      <c r="J275" s="52"/>
      <c r="K275" s="52"/>
      <c r="L275" s="52"/>
      <c r="M275" s="52"/>
      <c r="N275" s="52"/>
      <c r="O275" s="52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</row>
    <row r="276" spans="4:71" x14ac:dyDescent="0.25">
      <c r="D276"/>
      <c r="E276"/>
      <c r="F276"/>
      <c r="I276" s="52"/>
      <c r="J276" s="52"/>
      <c r="K276" s="52"/>
      <c r="L276" s="52"/>
      <c r="M276" s="52"/>
      <c r="N276" s="52"/>
      <c r="O276" s="52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</row>
    <row r="277" spans="4:71" x14ac:dyDescent="0.25">
      <c r="D277"/>
      <c r="E277"/>
      <c r="F277"/>
      <c r="I277" s="52"/>
      <c r="J277" s="52"/>
      <c r="K277" s="52"/>
      <c r="L277" s="52"/>
      <c r="M277" s="52"/>
      <c r="N277" s="52"/>
      <c r="O277" s="52"/>
    </row>
    <row r="278" spans="4:71" x14ac:dyDescent="0.25">
      <c r="D278"/>
      <c r="E278"/>
      <c r="F278"/>
      <c r="I278" s="52"/>
      <c r="J278" s="52"/>
      <c r="K278" s="52"/>
      <c r="L278" s="52"/>
      <c r="M278" s="52"/>
      <c r="N278" s="52"/>
      <c r="O278" s="52"/>
    </row>
    <row r="279" spans="4:71" x14ac:dyDescent="0.25">
      <c r="D279"/>
      <c r="E279"/>
      <c r="F279"/>
      <c r="I279" s="52"/>
      <c r="J279" s="52"/>
      <c r="K279" s="52"/>
      <c r="L279" s="52"/>
      <c r="M279" s="52"/>
      <c r="N279" s="52"/>
      <c r="O279" s="52"/>
    </row>
    <row r="280" spans="4:71" x14ac:dyDescent="0.25">
      <c r="D280"/>
      <c r="E280"/>
      <c r="F280"/>
      <c r="I280" s="52"/>
      <c r="J280" s="52"/>
      <c r="K280" s="52"/>
      <c r="L280" s="52"/>
      <c r="M280" s="52"/>
      <c r="N280" s="52"/>
      <c r="O280" s="52"/>
    </row>
    <row r="281" spans="4:71" x14ac:dyDescent="0.25">
      <c r="D281"/>
      <c r="E281"/>
      <c r="F281"/>
      <c r="I281" s="52"/>
      <c r="J281" s="52"/>
      <c r="K281" s="52"/>
      <c r="L281" s="52"/>
      <c r="M281" s="52"/>
      <c r="N281" s="52"/>
      <c r="O281" s="52"/>
    </row>
    <row r="282" spans="4:71" x14ac:dyDescent="0.25">
      <c r="D282"/>
      <c r="E282"/>
      <c r="F282"/>
      <c r="I282" s="52"/>
      <c r="J282" s="52"/>
      <c r="K282" s="52"/>
      <c r="L282" s="52"/>
      <c r="M282" s="52"/>
      <c r="N282" s="52"/>
      <c r="O282" s="52"/>
    </row>
    <row r="283" spans="4:71" x14ac:dyDescent="0.25">
      <c r="D283"/>
      <c r="E283"/>
      <c r="F283"/>
      <c r="I283" s="52"/>
      <c r="J283" s="52"/>
      <c r="K283" s="52"/>
      <c r="L283" s="52"/>
      <c r="M283" s="52"/>
      <c r="N283" s="52"/>
      <c r="O283" s="52"/>
    </row>
    <row r="284" spans="4:71" x14ac:dyDescent="0.25">
      <c r="D284"/>
      <c r="E284"/>
      <c r="F284"/>
      <c r="I284" s="52"/>
      <c r="J284" s="52"/>
      <c r="K284" s="52"/>
      <c r="L284" s="52"/>
      <c r="M284" s="52"/>
      <c r="N284" s="52"/>
      <c r="O284" s="52"/>
    </row>
    <row r="285" spans="4:71" x14ac:dyDescent="0.25">
      <c r="D285"/>
      <c r="E285"/>
      <c r="F285"/>
      <c r="I285" s="52"/>
      <c r="J285" s="52"/>
      <c r="K285" s="52"/>
      <c r="L285" s="52"/>
      <c r="M285" s="52"/>
      <c r="N285" s="52"/>
      <c r="O285" s="52"/>
    </row>
    <row r="286" spans="4:71" x14ac:dyDescent="0.25">
      <c r="D286"/>
      <c r="E286"/>
      <c r="F286"/>
      <c r="I286" s="52"/>
      <c r="J286" s="52"/>
      <c r="K286" s="52"/>
      <c r="L286" s="52"/>
      <c r="M286" s="52"/>
      <c r="N286" s="52"/>
      <c r="O286" s="52"/>
    </row>
    <row r="287" spans="4:71" x14ac:dyDescent="0.25">
      <c r="D287"/>
      <c r="E287"/>
      <c r="F287"/>
      <c r="I287" s="52"/>
      <c r="J287" s="52"/>
      <c r="K287" s="52"/>
      <c r="L287" s="52"/>
      <c r="M287" s="52"/>
      <c r="N287" s="52"/>
      <c r="O287" s="52"/>
    </row>
    <row r="288" spans="4:71" x14ac:dyDescent="0.25">
      <c r="D288"/>
      <c r="E288"/>
      <c r="F288"/>
      <c r="I288" s="52"/>
      <c r="J288" s="52"/>
      <c r="K288" s="52"/>
      <c r="L288" s="52"/>
      <c r="M288" s="52"/>
      <c r="N288" s="52"/>
      <c r="O288" s="52"/>
    </row>
    <row r="289" spans="4:15" x14ac:dyDescent="0.25">
      <c r="D289"/>
      <c r="E289"/>
      <c r="F289"/>
      <c r="I289" s="52"/>
      <c r="J289" s="52"/>
      <c r="K289" s="52"/>
      <c r="L289" s="52"/>
      <c r="M289" s="52"/>
      <c r="N289" s="52"/>
      <c r="O289" s="52"/>
    </row>
    <row r="290" spans="4:15" x14ac:dyDescent="0.25">
      <c r="D290"/>
      <c r="E290"/>
      <c r="F290"/>
      <c r="I290" s="52"/>
      <c r="J290" s="52"/>
      <c r="K290" s="52"/>
      <c r="L290" s="52"/>
      <c r="M290" s="52"/>
      <c r="N290" s="52"/>
      <c r="O290" s="52"/>
    </row>
    <row r="291" spans="4:15" x14ac:dyDescent="0.25">
      <c r="D291"/>
      <c r="E291"/>
      <c r="F291"/>
      <c r="I291" s="52"/>
      <c r="J291" s="52"/>
      <c r="K291" s="52"/>
      <c r="L291" s="52"/>
      <c r="M291" s="52"/>
      <c r="N291" s="52"/>
      <c r="O291" s="52"/>
    </row>
    <row r="292" spans="4:15" x14ac:dyDescent="0.25">
      <c r="D292"/>
      <c r="E292"/>
      <c r="F292"/>
      <c r="I292" s="52"/>
      <c r="J292" s="52"/>
      <c r="K292" s="52"/>
      <c r="L292" s="52"/>
      <c r="M292" s="52"/>
      <c r="N292" s="52"/>
      <c r="O292" s="52"/>
    </row>
    <row r="293" spans="4:15" x14ac:dyDescent="0.25">
      <c r="D293"/>
      <c r="E293"/>
      <c r="F293"/>
      <c r="I293" s="52"/>
      <c r="J293" s="52"/>
      <c r="K293" s="52"/>
      <c r="L293" s="52"/>
      <c r="M293" s="52"/>
      <c r="N293" s="52"/>
      <c r="O293" s="52"/>
    </row>
    <row r="294" spans="4:15" x14ac:dyDescent="0.25">
      <c r="D294"/>
      <c r="E294"/>
      <c r="F294"/>
      <c r="I294" s="52"/>
      <c r="J294" s="52"/>
      <c r="K294" s="52"/>
      <c r="L294" s="52"/>
      <c r="M294" s="52"/>
      <c r="N294" s="52"/>
      <c r="O294" s="52"/>
    </row>
    <row r="295" spans="4:15" x14ac:dyDescent="0.25">
      <c r="D295"/>
      <c r="E295"/>
      <c r="F295"/>
      <c r="I295" s="52"/>
      <c r="J295" s="52"/>
      <c r="K295" s="52"/>
      <c r="L295" s="52"/>
      <c r="M295" s="52"/>
      <c r="N295" s="52"/>
      <c r="O295" s="52"/>
    </row>
    <row r="296" spans="4:15" x14ac:dyDescent="0.25">
      <c r="D296"/>
      <c r="E296"/>
      <c r="F296"/>
      <c r="I296" s="52"/>
      <c r="J296" s="52"/>
      <c r="K296" s="52"/>
      <c r="L296" s="52"/>
      <c r="M296" s="52"/>
      <c r="N296" s="52"/>
      <c r="O296" s="52"/>
    </row>
    <row r="297" spans="4:15" x14ac:dyDescent="0.25">
      <c r="D297"/>
      <c r="E297"/>
      <c r="F297"/>
      <c r="I297" s="52"/>
      <c r="J297" s="52"/>
      <c r="K297" s="52"/>
      <c r="L297" s="52"/>
      <c r="M297" s="52"/>
      <c r="N297" s="52"/>
      <c r="O297" s="52"/>
    </row>
    <row r="298" spans="4:15" x14ac:dyDescent="0.25">
      <c r="D298"/>
      <c r="E298"/>
      <c r="F298"/>
      <c r="I298" s="52"/>
      <c r="J298" s="52"/>
      <c r="K298" s="52"/>
      <c r="L298" s="52"/>
      <c r="M298" s="52"/>
      <c r="N298" s="52"/>
      <c r="O298" s="52"/>
    </row>
    <row r="299" spans="4:15" x14ac:dyDescent="0.25">
      <c r="D299"/>
      <c r="E299"/>
      <c r="F299"/>
      <c r="I299" s="52"/>
      <c r="J299" s="52"/>
      <c r="K299" s="52"/>
      <c r="L299" s="52"/>
      <c r="M299" s="52"/>
      <c r="N299" s="52"/>
      <c r="O299" s="52"/>
    </row>
    <row r="300" spans="4:15" x14ac:dyDescent="0.25">
      <c r="D300"/>
      <c r="E300"/>
      <c r="F300"/>
      <c r="I300" s="52"/>
      <c r="J300" s="52"/>
      <c r="K300" s="52"/>
      <c r="L300" s="52"/>
      <c r="M300" s="52"/>
      <c r="N300" s="52"/>
      <c r="O300" s="52"/>
    </row>
    <row r="301" spans="4:15" x14ac:dyDescent="0.25">
      <c r="D301"/>
      <c r="E301"/>
      <c r="F301"/>
      <c r="I301" s="52"/>
      <c r="J301" s="52"/>
      <c r="K301" s="52"/>
      <c r="L301" s="52"/>
      <c r="M301" s="52"/>
      <c r="N301" s="52"/>
      <c r="O301" s="52"/>
    </row>
    <row r="302" spans="4:15" x14ac:dyDescent="0.25">
      <c r="D302"/>
      <c r="E302"/>
      <c r="F302"/>
      <c r="I302" s="52"/>
      <c r="J302" s="52"/>
      <c r="K302" s="52"/>
      <c r="L302" s="52"/>
      <c r="M302" s="52"/>
      <c r="N302" s="52"/>
      <c r="O302" s="52"/>
    </row>
    <row r="303" spans="4:15" x14ac:dyDescent="0.25">
      <c r="D303"/>
      <c r="E303"/>
      <c r="F303"/>
      <c r="I303" s="52"/>
      <c r="J303" s="52"/>
      <c r="K303" s="52"/>
      <c r="L303" s="52"/>
      <c r="M303" s="52"/>
      <c r="N303" s="52"/>
      <c r="O303" s="52"/>
    </row>
    <row r="304" spans="4:15" x14ac:dyDescent="0.25">
      <c r="D304"/>
      <c r="E304"/>
      <c r="F304"/>
      <c r="I304" s="52"/>
      <c r="J304" s="52"/>
      <c r="K304" s="52"/>
      <c r="L304" s="52"/>
      <c r="M304" s="52"/>
      <c r="N304" s="52"/>
      <c r="O304" s="52"/>
    </row>
    <row r="305" spans="4:15" x14ac:dyDescent="0.25">
      <c r="D305"/>
      <c r="E305"/>
      <c r="F305"/>
      <c r="I305" s="52"/>
      <c r="J305" s="52"/>
      <c r="K305" s="52"/>
      <c r="L305" s="52"/>
      <c r="M305" s="52"/>
      <c r="N305" s="52"/>
      <c r="O305" s="52"/>
    </row>
    <row r="306" spans="4:15" x14ac:dyDescent="0.25">
      <c r="D306"/>
      <c r="E306"/>
      <c r="F306"/>
      <c r="I306" s="52"/>
      <c r="J306" s="52"/>
      <c r="K306" s="52"/>
      <c r="L306" s="52"/>
      <c r="M306" s="52"/>
      <c r="N306" s="52"/>
      <c r="O306" s="52"/>
    </row>
    <row r="307" spans="4:15" x14ac:dyDescent="0.25">
      <c r="D307"/>
      <c r="E307"/>
      <c r="F307"/>
      <c r="I307" s="52"/>
      <c r="J307" s="52"/>
      <c r="K307" s="52"/>
      <c r="L307" s="52"/>
      <c r="M307" s="52"/>
      <c r="N307" s="52"/>
      <c r="O307" s="52"/>
    </row>
    <row r="308" spans="4:15" x14ac:dyDescent="0.25">
      <c r="D308"/>
      <c r="E308"/>
      <c r="F308"/>
      <c r="I308" s="52"/>
      <c r="J308" s="52"/>
      <c r="K308" s="52"/>
      <c r="L308" s="52"/>
      <c r="M308" s="52"/>
      <c r="N308" s="52"/>
      <c r="O308" s="52"/>
    </row>
    <row r="309" spans="4:15" x14ac:dyDescent="0.25">
      <c r="D309"/>
      <c r="E309"/>
      <c r="F309"/>
      <c r="I309" s="52"/>
      <c r="J309" s="52"/>
      <c r="K309" s="52"/>
      <c r="L309" s="52"/>
      <c r="M309" s="52"/>
      <c r="N309" s="52"/>
      <c r="O309" s="52"/>
    </row>
    <row r="310" spans="4:15" x14ac:dyDescent="0.25">
      <c r="D310"/>
      <c r="E310"/>
      <c r="F310"/>
      <c r="I310" s="52"/>
      <c r="J310" s="52"/>
      <c r="K310" s="52"/>
      <c r="L310" s="52"/>
      <c r="M310" s="52"/>
      <c r="N310" s="52"/>
      <c r="O310" s="52"/>
    </row>
    <row r="311" spans="4:15" x14ac:dyDescent="0.25">
      <c r="D311"/>
      <c r="E311"/>
      <c r="F311"/>
      <c r="I311" s="52"/>
      <c r="J311" s="52"/>
      <c r="K311" s="52"/>
      <c r="L311" s="52"/>
      <c r="M311" s="52"/>
      <c r="N311" s="52"/>
      <c r="O311" s="52"/>
    </row>
    <row r="312" spans="4:15" x14ac:dyDescent="0.25">
      <c r="D312"/>
      <c r="E312"/>
      <c r="F312"/>
      <c r="I312" s="52"/>
      <c r="J312" s="52"/>
      <c r="K312" s="52"/>
      <c r="L312" s="52"/>
      <c r="M312" s="52"/>
      <c r="N312" s="52"/>
      <c r="O312" s="52"/>
    </row>
    <row r="313" spans="4:15" x14ac:dyDescent="0.25">
      <c r="D313"/>
      <c r="E313"/>
      <c r="F313"/>
      <c r="I313" s="52"/>
      <c r="J313" s="52"/>
      <c r="K313" s="52"/>
      <c r="L313" s="52"/>
      <c r="M313" s="52"/>
      <c r="N313" s="52"/>
      <c r="O313" s="52"/>
    </row>
    <row r="314" spans="4:15" x14ac:dyDescent="0.25">
      <c r="D314"/>
      <c r="E314"/>
      <c r="F314"/>
      <c r="I314" s="52"/>
      <c r="J314" s="52"/>
      <c r="K314" s="52"/>
      <c r="L314" s="52"/>
      <c r="M314" s="52"/>
      <c r="N314" s="52"/>
      <c r="O314" s="52"/>
    </row>
    <row r="315" spans="4:15" x14ac:dyDescent="0.25">
      <c r="D315"/>
      <c r="E315"/>
      <c r="F315"/>
      <c r="I315" s="52"/>
      <c r="J315" s="52"/>
      <c r="K315" s="52"/>
      <c r="L315" s="52"/>
      <c r="M315" s="52"/>
      <c r="N315" s="52"/>
      <c r="O315" s="52"/>
    </row>
    <row r="316" spans="4:15" x14ac:dyDescent="0.25">
      <c r="D316"/>
      <c r="E316"/>
      <c r="F316"/>
      <c r="I316" s="52"/>
      <c r="J316" s="52"/>
      <c r="K316" s="52"/>
      <c r="L316" s="52"/>
      <c r="M316" s="52"/>
      <c r="N316" s="52"/>
      <c r="O316" s="52"/>
    </row>
    <row r="317" spans="4:15" x14ac:dyDescent="0.25">
      <c r="D317"/>
      <c r="E317"/>
      <c r="F317"/>
      <c r="I317" s="52"/>
      <c r="J317" s="52"/>
      <c r="K317" s="52"/>
      <c r="L317" s="52"/>
      <c r="M317" s="52"/>
      <c r="N317" s="52"/>
      <c r="O317" s="52"/>
    </row>
    <row r="318" spans="4:15" x14ac:dyDescent="0.25">
      <c r="D318"/>
      <c r="E318"/>
      <c r="F318"/>
      <c r="I318" s="52"/>
      <c r="J318" s="52"/>
      <c r="K318" s="52"/>
      <c r="L318" s="52"/>
      <c r="M318" s="52"/>
      <c r="N318" s="52"/>
      <c r="O318" s="52"/>
    </row>
    <row r="319" spans="4:15" x14ac:dyDescent="0.25">
      <c r="D319"/>
      <c r="E319"/>
      <c r="F319"/>
      <c r="I319" s="52"/>
      <c r="J319" s="52"/>
      <c r="K319" s="52"/>
      <c r="L319" s="52"/>
      <c r="M319" s="52"/>
      <c r="N319" s="52"/>
      <c r="O319" s="52"/>
    </row>
    <row r="320" spans="4:15" x14ac:dyDescent="0.25">
      <c r="D320"/>
      <c r="E320"/>
      <c r="F320"/>
      <c r="I320" s="52"/>
      <c r="J320" s="52"/>
      <c r="K320" s="52"/>
      <c r="L320" s="52"/>
      <c r="M320" s="52"/>
      <c r="N320" s="52"/>
      <c r="O320" s="52"/>
    </row>
    <row r="321" spans="4:15" x14ac:dyDescent="0.25">
      <c r="D321"/>
      <c r="E321"/>
      <c r="F321"/>
      <c r="I321" s="52"/>
      <c r="J321" s="52"/>
      <c r="K321" s="52"/>
      <c r="L321" s="52"/>
      <c r="M321" s="52"/>
      <c r="N321" s="52"/>
      <c r="O321" s="52"/>
    </row>
    <row r="322" spans="4:15" x14ac:dyDescent="0.25">
      <c r="D322"/>
      <c r="E322"/>
      <c r="F322"/>
      <c r="I322" s="52"/>
      <c r="J322" s="52"/>
      <c r="K322" s="52"/>
      <c r="L322" s="52"/>
      <c r="M322" s="52"/>
      <c r="N322" s="52"/>
      <c r="O322" s="52"/>
    </row>
    <row r="323" spans="4:15" x14ac:dyDescent="0.25">
      <c r="D323"/>
      <c r="E323"/>
      <c r="F323"/>
      <c r="I323" s="52"/>
      <c r="J323" s="52"/>
      <c r="K323" s="52"/>
      <c r="L323" s="52"/>
      <c r="M323" s="52"/>
      <c r="N323" s="52"/>
      <c r="O323" s="52"/>
    </row>
    <row r="324" spans="4:15" x14ac:dyDescent="0.25">
      <c r="D324"/>
      <c r="E324"/>
      <c r="F324"/>
      <c r="I324" s="52"/>
      <c r="J324" s="52"/>
      <c r="K324" s="52"/>
      <c r="L324" s="52"/>
      <c r="M324" s="52"/>
      <c r="N324" s="52"/>
      <c r="O324" s="52"/>
    </row>
    <row r="325" spans="4:15" x14ac:dyDescent="0.25">
      <c r="D325"/>
      <c r="E325"/>
      <c r="F325"/>
      <c r="I325" s="52"/>
      <c r="J325" s="52"/>
      <c r="K325" s="52"/>
      <c r="L325" s="52"/>
      <c r="M325" s="52"/>
      <c r="N325" s="52"/>
      <c r="O325" s="52"/>
    </row>
    <row r="326" spans="4:15" x14ac:dyDescent="0.25">
      <c r="D326"/>
      <c r="E326"/>
      <c r="F326"/>
      <c r="I326" s="52"/>
      <c r="J326" s="52"/>
      <c r="K326" s="52"/>
      <c r="L326" s="52"/>
      <c r="M326" s="52"/>
      <c r="N326" s="52"/>
      <c r="O326" s="52"/>
    </row>
    <row r="327" spans="4:15" x14ac:dyDescent="0.25">
      <c r="D327"/>
      <c r="E327"/>
      <c r="F327"/>
      <c r="I327" s="52"/>
      <c r="J327" s="52"/>
      <c r="K327" s="52"/>
      <c r="L327" s="52"/>
      <c r="M327" s="52"/>
      <c r="N327" s="52"/>
      <c r="O327" s="52"/>
    </row>
    <row r="328" spans="4:15" x14ac:dyDescent="0.25">
      <c r="D328"/>
      <c r="E328"/>
      <c r="F328"/>
      <c r="I328" s="52"/>
      <c r="J328" s="52"/>
      <c r="K328" s="52"/>
      <c r="L328" s="52"/>
      <c r="M328" s="52"/>
      <c r="N328" s="52"/>
      <c r="O328" s="52"/>
    </row>
    <row r="329" spans="4:15" x14ac:dyDescent="0.25">
      <c r="D329"/>
      <c r="E329"/>
      <c r="F329"/>
      <c r="I329" s="52"/>
      <c r="J329" s="52"/>
      <c r="K329" s="52"/>
      <c r="L329" s="52"/>
      <c r="M329" s="52"/>
      <c r="N329" s="52"/>
      <c r="O329" s="52"/>
    </row>
    <row r="330" spans="4:15" x14ac:dyDescent="0.25">
      <c r="D330"/>
      <c r="E330"/>
      <c r="F330"/>
      <c r="I330" s="52"/>
      <c r="J330" s="52"/>
      <c r="K330" s="52"/>
      <c r="L330" s="52"/>
      <c r="M330" s="52"/>
      <c r="N330" s="52"/>
      <c r="O330" s="52"/>
    </row>
    <row r="331" spans="4:15" x14ac:dyDescent="0.25">
      <c r="D331"/>
      <c r="E331"/>
      <c r="F331"/>
      <c r="I331" s="52"/>
      <c r="J331" s="52"/>
      <c r="K331" s="52"/>
      <c r="L331" s="52"/>
      <c r="M331" s="52"/>
      <c r="N331" s="52"/>
      <c r="O331" s="52"/>
    </row>
    <row r="332" spans="4:15" x14ac:dyDescent="0.25">
      <c r="D332"/>
      <c r="E332"/>
      <c r="F332"/>
      <c r="I332" s="52"/>
      <c r="J332" s="52"/>
      <c r="K332" s="52"/>
      <c r="L332" s="52"/>
      <c r="M332" s="52"/>
      <c r="N332" s="52"/>
      <c r="O332" s="52"/>
    </row>
    <row r="333" spans="4:15" x14ac:dyDescent="0.25">
      <c r="D333"/>
      <c r="E333"/>
      <c r="F333"/>
      <c r="I333" s="52"/>
      <c r="J333" s="52"/>
      <c r="K333" s="52"/>
      <c r="L333" s="52"/>
      <c r="M333" s="52"/>
      <c r="N333" s="52"/>
      <c r="O333" s="52"/>
    </row>
    <row r="334" spans="4:15" x14ac:dyDescent="0.25">
      <c r="D334"/>
      <c r="E334"/>
      <c r="F334"/>
      <c r="I334" s="52"/>
      <c r="J334" s="52"/>
      <c r="K334" s="52"/>
      <c r="L334" s="52"/>
      <c r="M334" s="52"/>
      <c r="N334" s="52"/>
      <c r="O334" s="52"/>
    </row>
    <row r="335" spans="4:15" x14ac:dyDescent="0.25">
      <c r="D335"/>
      <c r="E335"/>
      <c r="F335"/>
      <c r="I335" s="52"/>
      <c r="J335" s="52"/>
      <c r="K335" s="52"/>
      <c r="L335" s="52"/>
      <c r="M335" s="52"/>
      <c r="N335" s="52"/>
      <c r="O335" s="52"/>
    </row>
    <row r="336" spans="4:15" x14ac:dyDescent="0.25">
      <c r="D336"/>
      <c r="E336"/>
      <c r="F336"/>
      <c r="I336" s="52"/>
      <c r="J336" s="52"/>
      <c r="K336" s="52"/>
      <c r="L336" s="52"/>
      <c r="M336" s="52"/>
      <c r="N336" s="52"/>
      <c r="O336" s="52"/>
    </row>
    <row r="337" spans="4:15" x14ac:dyDescent="0.25">
      <c r="D337"/>
      <c r="E337"/>
      <c r="F337"/>
      <c r="I337" s="52"/>
      <c r="J337" s="52"/>
      <c r="K337" s="52"/>
      <c r="L337" s="52"/>
      <c r="M337" s="52"/>
      <c r="N337" s="52"/>
      <c r="O337" s="52"/>
    </row>
    <row r="338" spans="4:15" x14ac:dyDescent="0.25">
      <c r="D338"/>
      <c r="E338"/>
      <c r="F338"/>
      <c r="I338" s="52"/>
      <c r="J338" s="52"/>
      <c r="K338" s="52"/>
      <c r="L338" s="52"/>
      <c r="M338" s="52"/>
      <c r="N338" s="52"/>
      <c r="O338" s="52"/>
    </row>
    <row r="339" spans="4:15" x14ac:dyDescent="0.25">
      <c r="D339"/>
      <c r="E339"/>
      <c r="F339"/>
      <c r="I339" s="52"/>
      <c r="J339" s="52"/>
      <c r="K339" s="52"/>
      <c r="L339" s="52"/>
      <c r="M339" s="52"/>
      <c r="N339" s="52"/>
      <c r="O339" s="52"/>
    </row>
    <row r="340" spans="4:15" x14ac:dyDescent="0.25">
      <c r="D340"/>
      <c r="E340"/>
      <c r="F340"/>
      <c r="I340" s="52"/>
      <c r="J340" s="52"/>
      <c r="K340" s="52"/>
      <c r="L340" s="52"/>
      <c r="M340" s="52"/>
      <c r="N340" s="52"/>
      <c r="O340" s="52"/>
    </row>
    <row r="341" spans="4:15" x14ac:dyDescent="0.25">
      <c r="D341"/>
      <c r="E341"/>
      <c r="F341"/>
      <c r="I341" s="52"/>
      <c r="J341" s="52"/>
      <c r="K341" s="52"/>
      <c r="L341" s="52"/>
      <c r="M341" s="52"/>
      <c r="N341" s="52"/>
      <c r="O341" s="52"/>
    </row>
    <row r="342" spans="4:15" x14ac:dyDescent="0.25">
      <c r="D342"/>
      <c r="E342"/>
      <c r="F342"/>
      <c r="I342" s="52"/>
      <c r="J342" s="52"/>
      <c r="K342" s="52"/>
      <c r="L342" s="52"/>
      <c r="M342" s="52"/>
      <c r="N342" s="52"/>
      <c r="O342" s="52"/>
    </row>
    <row r="343" spans="4:15" x14ac:dyDescent="0.25">
      <c r="D343"/>
      <c r="E343"/>
      <c r="F343"/>
      <c r="I343" s="52"/>
      <c r="J343" s="52"/>
      <c r="K343" s="52"/>
      <c r="L343" s="52"/>
      <c r="M343" s="52"/>
      <c r="N343" s="52"/>
      <c r="O343" s="52"/>
    </row>
    <row r="344" spans="4:15" x14ac:dyDescent="0.25">
      <c r="D344"/>
      <c r="E344"/>
      <c r="F344"/>
      <c r="I344" s="52"/>
      <c r="J344" s="52"/>
      <c r="K344" s="52"/>
      <c r="L344" s="52"/>
      <c r="M344" s="52"/>
      <c r="N344" s="52"/>
      <c r="O344" s="52"/>
    </row>
    <row r="345" spans="4:15" x14ac:dyDescent="0.25">
      <c r="D345"/>
      <c r="E345"/>
      <c r="F345"/>
      <c r="I345" s="52"/>
      <c r="J345" s="52"/>
      <c r="K345" s="52"/>
      <c r="L345" s="52"/>
      <c r="M345" s="52"/>
      <c r="N345" s="52"/>
      <c r="O345" s="52"/>
    </row>
    <row r="346" spans="4:15" x14ac:dyDescent="0.25">
      <c r="D346"/>
      <c r="E346"/>
      <c r="F346"/>
      <c r="I346" s="52"/>
      <c r="J346" s="52"/>
      <c r="K346" s="52"/>
      <c r="L346" s="52"/>
      <c r="M346" s="52"/>
      <c r="N346" s="52"/>
      <c r="O346" s="52"/>
    </row>
    <row r="347" spans="4:15" x14ac:dyDescent="0.25">
      <c r="D347"/>
      <c r="E347"/>
      <c r="F347"/>
      <c r="I347" s="52"/>
      <c r="J347" s="52"/>
      <c r="K347" s="52"/>
      <c r="L347" s="52"/>
      <c r="M347" s="52"/>
      <c r="N347" s="52"/>
      <c r="O347" s="52"/>
    </row>
    <row r="348" spans="4:15" x14ac:dyDescent="0.25">
      <c r="D348"/>
      <c r="E348"/>
      <c r="F348"/>
      <c r="I348" s="52"/>
      <c r="J348" s="52"/>
      <c r="K348" s="52"/>
      <c r="L348" s="52"/>
      <c r="M348" s="52"/>
      <c r="N348" s="52"/>
      <c r="O348" s="52"/>
    </row>
    <row r="349" spans="4:15" x14ac:dyDescent="0.25">
      <c r="D349"/>
      <c r="E349"/>
      <c r="F349"/>
      <c r="I349" s="52"/>
      <c r="J349" s="52"/>
      <c r="K349" s="52"/>
      <c r="L349" s="52"/>
      <c r="M349" s="52"/>
      <c r="N349" s="52"/>
      <c r="O349" s="52"/>
    </row>
    <row r="350" spans="4:15" x14ac:dyDescent="0.25">
      <c r="D350"/>
      <c r="E350"/>
      <c r="F350"/>
      <c r="I350" s="52"/>
      <c r="J350" s="52"/>
      <c r="K350" s="52"/>
      <c r="L350" s="52"/>
      <c r="M350" s="52"/>
      <c r="N350" s="52"/>
      <c r="O350" s="52"/>
    </row>
    <row r="351" spans="4:15" x14ac:dyDescent="0.25">
      <c r="D351"/>
      <c r="E351"/>
      <c r="F351"/>
      <c r="I351" s="52"/>
      <c r="J351" s="52"/>
      <c r="K351" s="52"/>
      <c r="L351" s="52"/>
      <c r="M351" s="52"/>
      <c r="N351" s="52"/>
      <c r="O351" s="52"/>
    </row>
    <row r="352" spans="4:15" x14ac:dyDescent="0.25">
      <c r="D352"/>
      <c r="E352"/>
      <c r="F352"/>
      <c r="I352" s="52"/>
      <c r="J352" s="52"/>
      <c r="K352" s="52"/>
      <c r="L352" s="52"/>
      <c r="M352" s="52"/>
      <c r="N352" s="52"/>
      <c r="O352" s="52"/>
    </row>
    <row r="353" spans="4:15" x14ac:dyDescent="0.25">
      <c r="D353"/>
      <c r="E353"/>
      <c r="F353"/>
      <c r="I353" s="52"/>
      <c r="J353" s="52"/>
      <c r="K353" s="52"/>
      <c r="L353" s="52"/>
      <c r="M353" s="52"/>
      <c r="N353" s="52"/>
      <c r="O353" s="52"/>
    </row>
    <row r="354" spans="4:15" x14ac:dyDescent="0.25">
      <c r="D354"/>
      <c r="E354"/>
      <c r="F354"/>
      <c r="I354" s="52"/>
      <c r="J354" s="52"/>
      <c r="K354" s="52"/>
      <c r="L354" s="52"/>
      <c r="M354" s="52"/>
      <c r="N354" s="52"/>
      <c r="O354" s="52"/>
    </row>
    <row r="355" spans="4:15" x14ac:dyDescent="0.25">
      <c r="D355"/>
      <c r="E355"/>
      <c r="F355"/>
      <c r="I355" s="52"/>
      <c r="J355" s="52"/>
      <c r="K355" s="52"/>
      <c r="L355" s="52"/>
      <c r="M355" s="52"/>
      <c r="N355" s="52"/>
      <c r="O355" s="52"/>
    </row>
    <row r="356" spans="4:15" x14ac:dyDescent="0.25">
      <c r="D356"/>
      <c r="E356"/>
      <c r="F356"/>
      <c r="I356" s="52"/>
      <c r="J356" s="52"/>
      <c r="K356" s="52"/>
      <c r="L356" s="52"/>
      <c r="M356" s="52"/>
      <c r="N356" s="52"/>
      <c r="O356" s="52"/>
    </row>
    <row r="357" spans="4:15" x14ac:dyDescent="0.25">
      <c r="D357"/>
      <c r="E357"/>
      <c r="F357"/>
      <c r="I357" s="52"/>
      <c r="J357" s="52"/>
      <c r="K357" s="52"/>
      <c r="L357" s="52"/>
      <c r="M357" s="52"/>
      <c r="N357" s="52"/>
      <c r="O357" s="52"/>
    </row>
    <row r="358" spans="4:15" x14ac:dyDescent="0.25">
      <c r="D358"/>
      <c r="E358"/>
      <c r="F358"/>
      <c r="I358" s="52"/>
      <c r="J358" s="52"/>
      <c r="K358" s="52"/>
      <c r="L358" s="52"/>
      <c r="M358" s="52"/>
      <c r="N358" s="52"/>
      <c r="O358" s="52"/>
    </row>
    <row r="359" spans="4:15" x14ac:dyDescent="0.25">
      <c r="D359"/>
      <c r="E359"/>
      <c r="F359"/>
      <c r="I359" s="52"/>
      <c r="J359" s="52"/>
      <c r="K359" s="52"/>
      <c r="L359" s="52"/>
      <c r="M359" s="52"/>
      <c r="N359" s="52"/>
      <c r="O359" s="52"/>
    </row>
    <row r="360" spans="4:15" x14ac:dyDescent="0.25">
      <c r="D360"/>
      <c r="E360"/>
      <c r="F360"/>
      <c r="I360" s="52"/>
      <c r="J360" s="52"/>
      <c r="K360" s="52"/>
      <c r="L360" s="52"/>
      <c r="M360" s="52"/>
      <c r="N360" s="52"/>
      <c r="O360" s="52"/>
    </row>
    <row r="361" spans="4:15" x14ac:dyDescent="0.25">
      <c r="D361"/>
      <c r="E361"/>
      <c r="F361"/>
      <c r="I361" s="52"/>
      <c r="J361" s="52"/>
      <c r="K361" s="52"/>
      <c r="L361" s="52"/>
      <c r="M361" s="52"/>
      <c r="N361" s="52"/>
      <c r="O361" s="52"/>
    </row>
    <row r="362" spans="4:15" x14ac:dyDescent="0.25">
      <c r="D362"/>
      <c r="E362"/>
      <c r="F362"/>
      <c r="I362" s="52"/>
      <c r="J362" s="52"/>
      <c r="K362" s="52"/>
      <c r="L362" s="52"/>
      <c r="M362" s="52"/>
      <c r="N362" s="52"/>
      <c r="O362" s="52"/>
    </row>
    <row r="363" spans="4:15" x14ac:dyDescent="0.25">
      <c r="D363"/>
      <c r="E363"/>
      <c r="F363"/>
      <c r="I363" s="52"/>
      <c r="J363" s="52"/>
      <c r="K363" s="52"/>
      <c r="L363" s="52"/>
      <c r="M363" s="52"/>
      <c r="N363" s="52"/>
      <c r="O363" s="52"/>
    </row>
    <row r="364" spans="4:15" x14ac:dyDescent="0.25">
      <c r="D364"/>
      <c r="E364"/>
      <c r="F364"/>
      <c r="I364" s="52"/>
      <c r="J364" s="52"/>
      <c r="K364" s="52"/>
      <c r="L364" s="52"/>
      <c r="M364" s="52"/>
      <c r="N364" s="52"/>
      <c r="O364" s="52"/>
    </row>
    <row r="365" spans="4:15" x14ac:dyDescent="0.25">
      <c r="D365"/>
      <c r="E365"/>
      <c r="F365"/>
      <c r="I365" s="52"/>
      <c r="J365" s="52"/>
      <c r="K365" s="52"/>
      <c r="L365" s="52"/>
      <c r="M365" s="52"/>
      <c r="N365" s="52"/>
      <c r="O365" s="52"/>
    </row>
    <row r="366" spans="4:15" x14ac:dyDescent="0.25">
      <c r="D366"/>
      <c r="E366"/>
      <c r="F366"/>
      <c r="I366" s="52"/>
      <c r="J366" s="52"/>
      <c r="K366" s="52"/>
      <c r="L366" s="52"/>
      <c r="M366" s="52"/>
      <c r="N366" s="52"/>
      <c r="O366" s="52"/>
    </row>
    <row r="367" spans="4:15" x14ac:dyDescent="0.25">
      <c r="D367"/>
      <c r="E367"/>
      <c r="F367"/>
      <c r="I367" s="52"/>
      <c r="J367" s="52"/>
      <c r="K367" s="52"/>
      <c r="L367" s="52"/>
      <c r="M367" s="52"/>
      <c r="N367" s="52"/>
      <c r="O367" s="52"/>
    </row>
    <row r="368" spans="4:15" x14ac:dyDescent="0.25">
      <c r="D368"/>
      <c r="E368"/>
      <c r="F368"/>
      <c r="I368" s="52"/>
      <c r="J368" s="52"/>
      <c r="K368" s="52"/>
      <c r="L368" s="52"/>
      <c r="M368" s="52"/>
      <c r="N368" s="52"/>
      <c r="O368" s="52"/>
    </row>
    <row r="369" spans="4:15" x14ac:dyDescent="0.25">
      <c r="D369"/>
      <c r="E369"/>
      <c r="F369"/>
      <c r="I369" s="52"/>
      <c r="J369" s="52"/>
      <c r="K369" s="52"/>
      <c r="L369" s="52"/>
      <c r="M369" s="52"/>
      <c r="N369" s="52"/>
      <c r="O369" s="52"/>
    </row>
    <row r="370" spans="4:15" x14ac:dyDescent="0.25">
      <c r="D370"/>
      <c r="E370"/>
      <c r="F370"/>
      <c r="I370" s="52"/>
      <c r="J370" s="52"/>
      <c r="K370" s="52"/>
      <c r="L370" s="52"/>
      <c r="M370" s="52"/>
      <c r="N370" s="52"/>
      <c r="O370" s="52"/>
    </row>
    <row r="371" spans="4:15" x14ac:dyDescent="0.25">
      <c r="D371"/>
      <c r="E371"/>
      <c r="F371"/>
      <c r="I371" s="52"/>
      <c r="J371" s="52"/>
      <c r="K371" s="52"/>
      <c r="L371" s="52"/>
      <c r="M371" s="52"/>
      <c r="N371" s="52"/>
      <c r="O371" s="52"/>
    </row>
    <row r="372" spans="4:15" x14ac:dyDescent="0.25">
      <c r="D372"/>
      <c r="E372"/>
      <c r="F372"/>
      <c r="I372" s="52"/>
      <c r="J372" s="52"/>
      <c r="K372" s="52"/>
      <c r="L372" s="52"/>
      <c r="M372" s="52"/>
      <c r="N372" s="52"/>
      <c r="O372" s="52"/>
    </row>
    <row r="373" spans="4:15" x14ac:dyDescent="0.25">
      <c r="D373"/>
      <c r="E373"/>
      <c r="F373"/>
      <c r="I373" s="52"/>
      <c r="J373" s="52"/>
      <c r="K373" s="52"/>
      <c r="L373" s="52"/>
      <c r="M373" s="52"/>
      <c r="N373" s="52"/>
      <c r="O373" s="52"/>
    </row>
    <row r="374" spans="4:15" x14ac:dyDescent="0.25">
      <c r="D374"/>
      <c r="E374"/>
      <c r="F374"/>
      <c r="I374" s="52"/>
      <c r="J374" s="52"/>
      <c r="K374" s="52"/>
      <c r="L374" s="52"/>
      <c r="M374" s="52"/>
      <c r="N374" s="52"/>
      <c r="O374" s="52"/>
    </row>
    <row r="375" spans="4:15" x14ac:dyDescent="0.25">
      <c r="D375"/>
      <c r="E375"/>
      <c r="F375"/>
      <c r="I375" s="52"/>
      <c r="J375" s="52"/>
      <c r="K375" s="52"/>
      <c r="L375" s="52"/>
      <c r="M375" s="52"/>
      <c r="N375" s="52"/>
      <c r="O375" s="52"/>
    </row>
    <row r="376" spans="4:15" x14ac:dyDescent="0.25">
      <c r="D376"/>
      <c r="E376"/>
      <c r="F376"/>
      <c r="I376" s="52"/>
      <c r="J376" s="52"/>
      <c r="K376" s="52"/>
      <c r="L376" s="52"/>
      <c r="M376" s="52"/>
      <c r="N376" s="52"/>
      <c r="O376" s="52"/>
    </row>
    <row r="377" spans="4:15" x14ac:dyDescent="0.25">
      <c r="D377"/>
      <c r="E377"/>
      <c r="F377"/>
      <c r="I377" s="52"/>
      <c r="J377" s="52"/>
      <c r="K377" s="52"/>
      <c r="L377" s="52"/>
      <c r="M377" s="52"/>
      <c r="N377" s="52"/>
      <c r="O377" s="52"/>
    </row>
    <row r="378" spans="4:15" x14ac:dyDescent="0.25">
      <c r="D378"/>
      <c r="E378"/>
      <c r="F378"/>
      <c r="I378" s="52"/>
      <c r="J378" s="52"/>
      <c r="K378" s="52"/>
      <c r="L378" s="52"/>
      <c r="M378" s="52"/>
      <c r="N378" s="52"/>
      <c r="O378" s="52"/>
    </row>
    <row r="379" spans="4:15" x14ac:dyDescent="0.25">
      <c r="D379"/>
      <c r="E379"/>
      <c r="F379"/>
      <c r="I379" s="52"/>
      <c r="J379" s="52"/>
      <c r="K379" s="52"/>
      <c r="L379" s="52"/>
      <c r="M379" s="52"/>
      <c r="N379" s="52"/>
      <c r="O379" s="52"/>
    </row>
    <row r="380" spans="4:15" x14ac:dyDescent="0.25">
      <c r="D380"/>
      <c r="E380"/>
      <c r="F380"/>
      <c r="I380" s="52"/>
      <c r="J380" s="52"/>
      <c r="K380" s="52"/>
      <c r="L380" s="52"/>
      <c r="M380" s="52"/>
      <c r="N380" s="52"/>
      <c r="O380" s="52"/>
    </row>
    <row r="381" spans="4:15" x14ac:dyDescent="0.25">
      <c r="D381"/>
      <c r="E381"/>
      <c r="F381"/>
      <c r="I381" s="52"/>
      <c r="J381" s="52"/>
      <c r="K381" s="52"/>
      <c r="L381" s="52"/>
      <c r="M381" s="52"/>
      <c r="N381" s="52"/>
      <c r="O381" s="52"/>
    </row>
    <row r="382" spans="4:15" x14ac:dyDescent="0.25">
      <c r="D382"/>
      <c r="E382"/>
      <c r="F382"/>
      <c r="I382" s="52"/>
      <c r="J382" s="52"/>
      <c r="K382" s="52"/>
      <c r="L382" s="52"/>
      <c r="M382" s="52"/>
      <c r="N382" s="52"/>
      <c r="O382" s="52"/>
    </row>
    <row r="383" spans="4:15" x14ac:dyDescent="0.25">
      <c r="D383"/>
      <c r="E383"/>
      <c r="F383"/>
      <c r="I383" s="52"/>
      <c r="J383" s="52"/>
      <c r="K383" s="52"/>
      <c r="L383" s="52"/>
      <c r="M383" s="52"/>
      <c r="N383" s="52"/>
      <c r="O383" s="52"/>
    </row>
    <row r="384" spans="4:15" x14ac:dyDescent="0.25">
      <c r="D384"/>
      <c r="E384"/>
      <c r="F384"/>
      <c r="I384" s="52"/>
      <c r="J384" s="52"/>
      <c r="K384" s="52"/>
      <c r="L384" s="52"/>
      <c r="M384" s="52"/>
      <c r="N384" s="52"/>
      <c r="O384" s="52"/>
    </row>
    <row r="385" spans="4:15" x14ac:dyDescent="0.25">
      <c r="D385"/>
      <c r="E385"/>
      <c r="F385"/>
      <c r="I385" s="52"/>
      <c r="J385" s="52"/>
      <c r="K385" s="52"/>
      <c r="L385" s="52"/>
      <c r="M385" s="52"/>
      <c r="N385" s="52"/>
      <c r="O385" s="52"/>
    </row>
    <row r="386" spans="4:15" x14ac:dyDescent="0.25">
      <c r="D386"/>
      <c r="E386"/>
      <c r="F386"/>
      <c r="I386" s="52"/>
      <c r="J386" s="52"/>
      <c r="K386" s="52"/>
      <c r="L386" s="52"/>
      <c r="M386" s="52"/>
      <c r="N386" s="52"/>
      <c r="O386" s="52"/>
    </row>
    <row r="387" spans="4:15" x14ac:dyDescent="0.25">
      <c r="D387"/>
      <c r="E387"/>
      <c r="F387"/>
      <c r="I387" s="52"/>
      <c r="J387" s="52"/>
      <c r="K387" s="52"/>
      <c r="L387" s="52"/>
      <c r="M387" s="52"/>
      <c r="N387" s="52"/>
      <c r="O387" s="52"/>
    </row>
    <row r="388" spans="4:15" x14ac:dyDescent="0.25">
      <c r="D388"/>
      <c r="E388"/>
      <c r="F388"/>
      <c r="I388" s="52"/>
      <c r="J388" s="52"/>
      <c r="K388" s="52"/>
      <c r="L388" s="52"/>
      <c r="M388" s="52"/>
      <c r="N388" s="52"/>
      <c r="O388" s="52"/>
    </row>
    <row r="389" spans="4:15" x14ac:dyDescent="0.25">
      <c r="D389"/>
      <c r="E389"/>
      <c r="F389"/>
      <c r="I389" s="52"/>
      <c r="J389" s="52"/>
      <c r="K389" s="52"/>
      <c r="L389" s="52"/>
      <c r="M389" s="52"/>
      <c r="N389" s="52"/>
      <c r="O389" s="52"/>
    </row>
    <row r="390" spans="4:15" x14ac:dyDescent="0.25">
      <c r="D390"/>
      <c r="E390"/>
      <c r="F390"/>
      <c r="I390" s="52"/>
      <c r="J390" s="52"/>
      <c r="K390" s="52"/>
      <c r="L390" s="52"/>
      <c r="M390" s="52"/>
      <c r="N390" s="52"/>
      <c r="O390" s="52"/>
    </row>
    <row r="391" spans="4:15" x14ac:dyDescent="0.25">
      <c r="D391"/>
      <c r="E391"/>
      <c r="F391"/>
      <c r="I391" s="52"/>
      <c r="J391" s="52"/>
      <c r="K391" s="52"/>
      <c r="L391" s="52"/>
      <c r="M391" s="52"/>
      <c r="N391" s="52"/>
      <c r="O391" s="52"/>
    </row>
    <row r="392" spans="4:15" x14ac:dyDescent="0.25">
      <c r="D392"/>
      <c r="E392"/>
      <c r="F392"/>
      <c r="I392" s="52"/>
      <c r="J392" s="52"/>
      <c r="K392" s="52"/>
      <c r="L392" s="52"/>
      <c r="M392" s="52"/>
      <c r="N392" s="52"/>
      <c r="O392" s="52"/>
    </row>
    <row r="393" spans="4:15" x14ac:dyDescent="0.25">
      <c r="D393"/>
      <c r="E393"/>
      <c r="F393"/>
      <c r="I393" s="52"/>
      <c r="J393" s="52"/>
      <c r="K393" s="52"/>
      <c r="L393" s="52"/>
      <c r="M393" s="52"/>
      <c r="N393" s="52"/>
      <c r="O393" s="52"/>
    </row>
    <row r="394" spans="4:15" x14ac:dyDescent="0.25">
      <c r="D394"/>
      <c r="E394"/>
      <c r="F394"/>
      <c r="I394" s="52"/>
      <c r="J394" s="52"/>
      <c r="K394" s="52"/>
      <c r="L394" s="52"/>
      <c r="M394" s="52"/>
      <c r="N394" s="52"/>
      <c r="O394" s="52"/>
    </row>
    <row r="395" spans="4:15" x14ac:dyDescent="0.25">
      <c r="D395"/>
      <c r="E395"/>
      <c r="F395"/>
      <c r="I395" s="52"/>
      <c r="J395" s="52"/>
      <c r="K395" s="52"/>
      <c r="L395" s="52"/>
      <c r="M395" s="52"/>
      <c r="N395" s="52"/>
      <c r="O395" s="52"/>
    </row>
    <row r="396" spans="4:15" x14ac:dyDescent="0.25">
      <c r="D396"/>
      <c r="E396"/>
      <c r="F396"/>
      <c r="I396" s="52"/>
      <c r="J396" s="52"/>
      <c r="K396" s="52"/>
      <c r="L396" s="52"/>
      <c r="M396" s="52"/>
      <c r="N396" s="52"/>
      <c r="O396" s="52"/>
    </row>
    <row r="397" spans="4:15" x14ac:dyDescent="0.25">
      <c r="D397"/>
      <c r="E397"/>
      <c r="F397"/>
      <c r="I397" s="52"/>
      <c r="J397" s="52"/>
      <c r="K397" s="52"/>
      <c r="L397" s="52"/>
      <c r="M397" s="52"/>
      <c r="N397" s="52"/>
      <c r="O397" s="52"/>
    </row>
    <row r="398" spans="4:15" x14ac:dyDescent="0.25">
      <c r="D398"/>
      <c r="E398"/>
      <c r="F398"/>
      <c r="I398" s="52"/>
      <c r="J398" s="52"/>
      <c r="K398" s="52"/>
      <c r="L398" s="52"/>
      <c r="M398" s="52"/>
      <c r="N398" s="52"/>
      <c r="O398" s="52"/>
    </row>
    <row r="399" spans="4:15" x14ac:dyDescent="0.25">
      <c r="D399"/>
      <c r="E399"/>
      <c r="F399"/>
      <c r="I399" s="52"/>
      <c r="J399" s="52"/>
      <c r="K399" s="52"/>
      <c r="L399" s="52"/>
      <c r="M399" s="52"/>
      <c r="N399" s="52"/>
      <c r="O399" s="52"/>
    </row>
    <row r="400" spans="4:15" x14ac:dyDescent="0.25">
      <c r="D400"/>
      <c r="E400"/>
      <c r="F400"/>
      <c r="I400" s="52"/>
      <c r="J400" s="52"/>
      <c r="K400" s="52"/>
      <c r="L400" s="52"/>
      <c r="M400" s="52"/>
      <c r="N400" s="52"/>
      <c r="O400" s="52"/>
    </row>
    <row r="401" spans="4:15" x14ac:dyDescent="0.25">
      <c r="D401"/>
      <c r="E401"/>
      <c r="F401"/>
      <c r="I401" s="52"/>
      <c r="J401" s="52"/>
      <c r="K401" s="52"/>
      <c r="L401" s="52"/>
      <c r="M401" s="52"/>
      <c r="N401" s="52"/>
      <c r="O401" s="52"/>
    </row>
    <row r="402" spans="4:15" x14ac:dyDescent="0.25">
      <c r="D402"/>
      <c r="E402"/>
      <c r="F402"/>
      <c r="I402" s="52"/>
      <c r="J402" s="52"/>
      <c r="K402" s="52"/>
      <c r="L402" s="52"/>
      <c r="M402" s="52"/>
      <c r="N402" s="52"/>
      <c r="O402" s="52"/>
    </row>
    <row r="403" spans="4:15" x14ac:dyDescent="0.25">
      <c r="D403"/>
      <c r="E403"/>
      <c r="F403"/>
      <c r="I403" s="52"/>
      <c r="J403" s="52"/>
      <c r="K403" s="52"/>
      <c r="L403" s="52"/>
      <c r="M403" s="52"/>
      <c r="N403" s="52"/>
      <c r="O403" s="52"/>
    </row>
    <row r="404" spans="4:15" x14ac:dyDescent="0.25">
      <c r="D404"/>
      <c r="E404"/>
      <c r="F404"/>
      <c r="I404" s="52"/>
      <c r="J404" s="52"/>
      <c r="K404" s="52"/>
      <c r="L404" s="52"/>
      <c r="M404" s="52"/>
      <c r="N404" s="52"/>
      <c r="O404" s="52"/>
    </row>
    <row r="405" spans="4:15" x14ac:dyDescent="0.25">
      <c r="D405"/>
      <c r="E405"/>
      <c r="F405"/>
      <c r="I405" s="52"/>
      <c r="J405" s="52"/>
      <c r="K405" s="52"/>
      <c r="L405" s="52"/>
      <c r="M405" s="52"/>
      <c r="N405" s="52"/>
      <c r="O405" s="52"/>
    </row>
    <row r="406" spans="4:15" x14ac:dyDescent="0.25">
      <c r="D406"/>
      <c r="E406"/>
      <c r="F406"/>
      <c r="I406" s="52"/>
      <c r="J406" s="52"/>
      <c r="K406" s="52"/>
      <c r="L406" s="52"/>
      <c r="M406" s="52"/>
      <c r="N406" s="52"/>
      <c r="O406" s="52"/>
    </row>
    <row r="407" spans="4:15" x14ac:dyDescent="0.25">
      <c r="D407"/>
      <c r="E407"/>
      <c r="F407"/>
      <c r="I407" s="52"/>
      <c r="J407" s="52"/>
      <c r="K407" s="52"/>
      <c r="L407" s="52"/>
      <c r="M407" s="52"/>
      <c r="N407" s="52"/>
      <c r="O407" s="52"/>
    </row>
    <row r="408" spans="4:15" x14ac:dyDescent="0.25">
      <c r="D408"/>
      <c r="E408"/>
      <c r="F408"/>
      <c r="I408" s="52"/>
      <c r="J408" s="52"/>
      <c r="K408" s="52"/>
      <c r="L408" s="52"/>
      <c r="M408" s="52"/>
      <c r="N408" s="52"/>
      <c r="O408" s="52"/>
    </row>
    <row r="409" spans="4:15" x14ac:dyDescent="0.25">
      <c r="D409"/>
      <c r="E409"/>
      <c r="F409"/>
      <c r="I409" s="52"/>
      <c r="J409" s="52"/>
      <c r="K409" s="52"/>
      <c r="L409" s="52"/>
      <c r="M409" s="52"/>
      <c r="N409" s="52"/>
      <c r="O409" s="52"/>
    </row>
    <row r="410" spans="4:15" x14ac:dyDescent="0.25">
      <c r="D410"/>
      <c r="E410"/>
      <c r="F410"/>
      <c r="I410" s="52"/>
      <c r="J410" s="52"/>
      <c r="K410" s="52"/>
      <c r="L410" s="52"/>
      <c r="M410" s="52"/>
      <c r="N410" s="52"/>
      <c r="O410" s="52"/>
    </row>
    <row r="411" spans="4:15" x14ac:dyDescent="0.25">
      <c r="D411"/>
      <c r="E411"/>
      <c r="F411"/>
      <c r="I411" s="52"/>
      <c r="J411" s="52"/>
      <c r="K411" s="52"/>
      <c r="L411" s="52"/>
      <c r="M411" s="52"/>
      <c r="N411" s="52"/>
      <c r="O411" s="52"/>
    </row>
    <row r="412" spans="4:15" x14ac:dyDescent="0.25">
      <c r="D412"/>
      <c r="E412"/>
      <c r="F412"/>
      <c r="I412" s="52"/>
      <c r="J412" s="52"/>
      <c r="K412" s="52"/>
      <c r="L412" s="52"/>
      <c r="M412" s="52"/>
      <c r="N412" s="52"/>
      <c r="O412" s="52"/>
    </row>
    <row r="413" spans="4:15" x14ac:dyDescent="0.25">
      <c r="D413"/>
      <c r="E413"/>
      <c r="F413"/>
      <c r="I413" s="52"/>
      <c r="J413" s="52"/>
      <c r="K413" s="52"/>
      <c r="L413" s="52"/>
      <c r="M413" s="52"/>
      <c r="N413" s="52"/>
      <c r="O413" s="52"/>
    </row>
    <row r="414" spans="4:15" x14ac:dyDescent="0.25">
      <c r="D414"/>
      <c r="E414"/>
      <c r="F414"/>
      <c r="I414" s="52"/>
      <c r="J414" s="52"/>
      <c r="K414" s="52"/>
      <c r="L414" s="52"/>
      <c r="M414" s="52"/>
      <c r="N414" s="52"/>
      <c r="O414" s="52"/>
    </row>
    <row r="415" spans="4:15" x14ac:dyDescent="0.25">
      <c r="D415"/>
      <c r="E415"/>
      <c r="F415"/>
      <c r="I415" s="52"/>
      <c r="J415" s="52"/>
      <c r="K415" s="52"/>
      <c r="L415" s="52"/>
      <c r="M415" s="52"/>
      <c r="N415" s="52"/>
      <c r="O415" s="52"/>
    </row>
    <row r="416" spans="4:15" x14ac:dyDescent="0.25">
      <c r="D416"/>
      <c r="E416"/>
      <c r="F416"/>
      <c r="I416" s="52"/>
      <c r="J416" s="52"/>
      <c r="K416" s="52"/>
      <c r="L416" s="52"/>
      <c r="M416" s="52"/>
      <c r="N416" s="52"/>
      <c r="O416" s="52"/>
    </row>
    <row r="417" spans="4:15" x14ac:dyDescent="0.25">
      <c r="D417"/>
      <c r="E417"/>
      <c r="F417"/>
      <c r="I417" s="52"/>
      <c r="J417" s="52"/>
      <c r="K417" s="52"/>
      <c r="L417" s="52"/>
      <c r="M417" s="52"/>
      <c r="N417" s="52"/>
      <c r="O417" s="52"/>
    </row>
    <row r="418" spans="4:15" x14ac:dyDescent="0.25">
      <c r="D418"/>
      <c r="E418"/>
      <c r="F418"/>
      <c r="I418" s="52"/>
      <c r="J418" s="52"/>
      <c r="K418" s="52"/>
      <c r="L418" s="52"/>
      <c r="M418" s="52"/>
      <c r="N418" s="52"/>
      <c r="O418" s="52"/>
    </row>
    <row r="419" spans="4:15" x14ac:dyDescent="0.25">
      <c r="D419"/>
      <c r="E419"/>
      <c r="F419"/>
      <c r="I419" s="52"/>
      <c r="J419" s="52"/>
      <c r="K419" s="52"/>
      <c r="L419" s="52"/>
      <c r="M419" s="52"/>
      <c r="N419" s="52"/>
      <c r="O419" s="52"/>
    </row>
    <row r="420" spans="4:15" x14ac:dyDescent="0.25">
      <c r="D420"/>
      <c r="E420"/>
      <c r="F420"/>
      <c r="I420" s="52"/>
      <c r="J420" s="52"/>
      <c r="K420" s="52"/>
      <c r="L420" s="52"/>
      <c r="M420" s="52"/>
      <c r="N420" s="52"/>
      <c r="O420" s="52"/>
    </row>
    <row r="421" spans="4:15" x14ac:dyDescent="0.25">
      <c r="D421"/>
      <c r="E421"/>
      <c r="F421"/>
      <c r="I421" s="52"/>
      <c r="J421" s="52"/>
      <c r="K421" s="52"/>
      <c r="L421" s="52"/>
      <c r="M421" s="52"/>
      <c r="N421" s="52"/>
      <c r="O421" s="52"/>
    </row>
    <row r="422" spans="4:15" x14ac:dyDescent="0.25">
      <c r="D422"/>
      <c r="E422"/>
      <c r="F422"/>
      <c r="I422" s="52"/>
      <c r="J422" s="52"/>
      <c r="K422" s="52"/>
      <c r="L422" s="52"/>
      <c r="M422" s="52"/>
      <c r="N422" s="52"/>
      <c r="O422" s="52"/>
    </row>
    <row r="423" spans="4:15" x14ac:dyDescent="0.25">
      <c r="D423"/>
      <c r="E423"/>
      <c r="F423"/>
      <c r="I423" s="52"/>
      <c r="J423" s="52"/>
      <c r="K423" s="52"/>
      <c r="L423" s="52"/>
      <c r="M423" s="52"/>
      <c r="N423" s="52"/>
      <c r="O423" s="52"/>
    </row>
    <row r="424" spans="4:15" x14ac:dyDescent="0.25">
      <c r="D424"/>
      <c r="E424"/>
      <c r="F424"/>
      <c r="I424" s="52"/>
      <c r="J424" s="52"/>
      <c r="K424" s="52"/>
      <c r="L424" s="52"/>
      <c r="M424" s="52"/>
      <c r="N424" s="52"/>
      <c r="O424" s="52"/>
    </row>
    <row r="425" spans="4:15" x14ac:dyDescent="0.25">
      <c r="D425"/>
      <c r="E425"/>
      <c r="F425"/>
      <c r="I425" s="52"/>
      <c r="J425" s="52"/>
      <c r="K425" s="52"/>
      <c r="L425" s="52"/>
      <c r="M425" s="52"/>
      <c r="N425" s="52"/>
      <c r="O425" s="52"/>
    </row>
    <row r="426" spans="4:15" x14ac:dyDescent="0.25">
      <c r="D426"/>
      <c r="E426"/>
      <c r="F426"/>
      <c r="I426" s="52"/>
      <c r="J426" s="52"/>
      <c r="K426" s="52"/>
      <c r="L426" s="52"/>
      <c r="M426" s="52"/>
      <c r="N426" s="52"/>
      <c r="O426" s="52"/>
    </row>
    <row r="427" spans="4:15" x14ac:dyDescent="0.25">
      <c r="D427"/>
      <c r="E427"/>
      <c r="F427"/>
      <c r="I427" s="52"/>
      <c r="J427" s="52"/>
      <c r="K427" s="52"/>
      <c r="L427" s="52"/>
      <c r="M427" s="52"/>
      <c r="N427" s="52"/>
      <c r="O427" s="52"/>
    </row>
    <row r="428" spans="4:15" x14ac:dyDescent="0.25">
      <c r="D428"/>
      <c r="E428"/>
      <c r="F428"/>
      <c r="I428" s="52"/>
      <c r="J428" s="52"/>
      <c r="K428" s="52"/>
      <c r="L428" s="52"/>
      <c r="M428" s="52"/>
      <c r="N428" s="52"/>
      <c r="O428" s="52"/>
    </row>
    <row r="429" spans="4:15" x14ac:dyDescent="0.25">
      <c r="D429"/>
      <c r="E429"/>
      <c r="F429"/>
      <c r="I429" s="52"/>
      <c r="J429" s="52"/>
      <c r="K429" s="52"/>
      <c r="L429" s="52"/>
      <c r="M429" s="52"/>
      <c r="N429" s="52"/>
      <c r="O429" s="52"/>
    </row>
    <row r="430" spans="4:15" x14ac:dyDescent="0.25">
      <c r="D430"/>
      <c r="E430"/>
      <c r="F430"/>
      <c r="I430" s="52"/>
      <c r="J430" s="52"/>
      <c r="K430" s="52"/>
      <c r="L430" s="52"/>
      <c r="M430" s="52"/>
      <c r="N430" s="52"/>
      <c r="O430" s="52"/>
    </row>
    <row r="431" spans="4:15" x14ac:dyDescent="0.25">
      <c r="D431"/>
      <c r="E431"/>
      <c r="F431"/>
      <c r="I431" s="52"/>
      <c r="J431" s="52"/>
      <c r="K431" s="52"/>
      <c r="L431" s="52"/>
      <c r="M431" s="52"/>
      <c r="N431" s="52"/>
      <c r="O431" s="52"/>
    </row>
    <row r="432" spans="4:15" x14ac:dyDescent="0.25">
      <c r="D432"/>
      <c r="E432"/>
      <c r="F432"/>
      <c r="I432" s="52"/>
      <c r="J432" s="52"/>
      <c r="K432" s="52"/>
      <c r="L432" s="52"/>
      <c r="M432" s="52"/>
      <c r="N432" s="52"/>
      <c r="O432" s="52"/>
    </row>
    <row r="433" spans="4:15" x14ac:dyDescent="0.25">
      <c r="D433"/>
      <c r="E433"/>
      <c r="F433"/>
      <c r="I433" s="52"/>
      <c r="J433" s="52"/>
      <c r="K433" s="52"/>
      <c r="L433" s="52"/>
      <c r="M433" s="52"/>
      <c r="N433" s="52"/>
      <c r="O433" s="52"/>
    </row>
    <row r="434" spans="4:15" x14ac:dyDescent="0.25">
      <c r="D434"/>
      <c r="E434"/>
      <c r="F434"/>
      <c r="I434" s="52"/>
      <c r="J434" s="52"/>
      <c r="K434" s="52"/>
      <c r="L434" s="52"/>
      <c r="M434" s="52"/>
      <c r="N434" s="52"/>
      <c r="O434" s="52"/>
    </row>
    <row r="435" spans="4:15" x14ac:dyDescent="0.25">
      <c r="D435"/>
      <c r="E435"/>
      <c r="F435"/>
      <c r="I435" s="52"/>
      <c r="J435" s="52"/>
      <c r="K435" s="52"/>
      <c r="L435" s="52"/>
      <c r="M435" s="52"/>
      <c r="N435" s="52"/>
      <c r="O435" s="52"/>
    </row>
    <row r="436" spans="4:15" x14ac:dyDescent="0.25">
      <c r="D436"/>
      <c r="E436"/>
      <c r="F436"/>
      <c r="I436" s="52"/>
      <c r="J436" s="52"/>
      <c r="K436" s="52"/>
      <c r="L436" s="52"/>
      <c r="M436" s="52"/>
      <c r="N436" s="52"/>
      <c r="O436" s="52"/>
    </row>
    <row r="437" spans="4:15" x14ac:dyDescent="0.25">
      <c r="D437"/>
      <c r="E437"/>
      <c r="F437"/>
      <c r="I437" s="52"/>
      <c r="J437" s="52"/>
      <c r="K437" s="52"/>
      <c r="L437" s="52"/>
      <c r="M437" s="52"/>
      <c r="N437" s="52"/>
      <c r="O437" s="52"/>
    </row>
    <row r="438" spans="4:15" x14ac:dyDescent="0.25">
      <c r="D438"/>
      <c r="E438"/>
      <c r="F438"/>
      <c r="I438" s="52"/>
      <c r="J438" s="52"/>
      <c r="K438" s="52"/>
      <c r="L438" s="52"/>
      <c r="M438" s="52"/>
      <c r="N438" s="52"/>
      <c r="O438" s="52"/>
    </row>
    <row r="439" spans="4:15" x14ac:dyDescent="0.25">
      <c r="D439"/>
      <c r="E439"/>
      <c r="F439"/>
      <c r="I439" s="52"/>
      <c r="J439" s="52"/>
      <c r="K439" s="52"/>
      <c r="L439" s="52"/>
      <c r="M439" s="52"/>
      <c r="N439" s="52"/>
      <c r="O439" s="52"/>
    </row>
    <row r="440" spans="4:15" x14ac:dyDescent="0.25">
      <c r="D440"/>
      <c r="E440"/>
      <c r="F440"/>
      <c r="I440" s="52"/>
      <c r="J440" s="52"/>
      <c r="K440" s="52"/>
      <c r="L440" s="52"/>
      <c r="M440" s="52"/>
      <c r="N440" s="52"/>
      <c r="O440" s="52"/>
    </row>
    <row r="441" spans="4:15" x14ac:dyDescent="0.25">
      <c r="D441"/>
      <c r="E441"/>
      <c r="F441"/>
      <c r="I441" s="52"/>
      <c r="J441" s="52"/>
      <c r="K441" s="52"/>
      <c r="L441" s="52"/>
      <c r="M441" s="52"/>
      <c r="N441" s="52"/>
      <c r="O441" s="52"/>
    </row>
    <row r="442" spans="4:15" x14ac:dyDescent="0.25">
      <c r="D442"/>
      <c r="E442"/>
      <c r="F442"/>
      <c r="I442" s="52"/>
      <c r="J442" s="52"/>
      <c r="K442" s="52"/>
      <c r="L442" s="52"/>
      <c r="M442" s="52"/>
      <c r="N442" s="52"/>
      <c r="O442" s="52"/>
    </row>
    <row r="443" spans="4:15" x14ac:dyDescent="0.25">
      <c r="D443"/>
      <c r="E443"/>
      <c r="F443"/>
      <c r="I443" s="52"/>
      <c r="J443" s="52"/>
      <c r="K443" s="52"/>
      <c r="L443" s="52"/>
      <c r="M443" s="52"/>
      <c r="N443" s="52"/>
      <c r="O443" s="52"/>
    </row>
    <row r="444" spans="4:15" x14ac:dyDescent="0.25">
      <c r="D444"/>
      <c r="E444"/>
      <c r="F444"/>
      <c r="I444" s="52"/>
      <c r="J444" s="52"/>
      <c r="K444" s="52"/>
      <c r="L444" s="52"/>
      <c r="M444" s="52"/>
      <c r="N444" s="52"/>
      <c r="O444" s="52"/>
    </row>
    <row r="445" spans="4:15" x14ac:dyDescent="0.25">
      <c r="D445"/>
      <c r="E445"/>
      <c r="F445"/>
      <c r="I445" s="52"/>
      <c r="J445" s="52"/>
      <c r="K445" s="52"/>
      <c r="L445" s="52"/>
      <c r="M445" s="52"/>
      <c r="N445" s="52"/>
      <c r="O445" s="52"/>
    </row>
    <row r="446" spans="4:15" x14ac:dyDescent="0.25">
      <c r="D446"/>
      <c r="E446"/>
      <c r="F446"/>
      <c r="I446" s="52"/>
      <c r="J446" s="52"/>
      <c r="K446" s="52"/>
      <c r="L446" s="52"/>
      <c r="M446" s="52"/>
      <c r="N446" s="52"/>
      <c r="O446" s="52"/>
    </row>
    <row r="447" spans="4:15" x14ac:dyDescent="0.25">
      <c r="D447"/>
      <c r="E447"/>
      <c r="F447"/>
      <c r="I447" s="52"/>
      <c r="J447" s="52"/>
      <c r="K447" s="52"/>
      <c r="L447" s="52"/>
      <c r="M447" s="52"/>
      <c r="N447" s="52"/>
      <c r="O447" s="52"/>
    </row>
    <row r="448" spans="4:15" x14ac:dyDescent="0.25">
      <c r="D448"/>
      <c r="E448"/>
      <c r="F448"/>
      <c r="I448" s="52"/>
      <c r="J448" s="52"/>
      <c r="K448" s="52"/>
      <c r="L448" s="52"/>
      <c r="M448" s="52"/>
      <c r="N448" s="52"/>
      <c r="O448" s="52"/>
    </row>
    <row r="449" spans="4:15" x14ac:dyDescent="0.25">
      <c r="D449"/>
      <c r="E449"/>
      <c r="F449"/>
      <c r="I449" s="52"/>
      <c r="J449" s="52"/>
      <c r="K449" s="52"/>
      <c r="L449" s="52"/>
      <c r="M449" s="52"/>
      <c r="N449" s="52"/>
      <c r="O449" s="52"/>
    </row>
    <row r="450" spans="4:15" x14ac:dyDescent="0.25">
      <c r="D450"/>
      <c r="E450"/>
      <c r="F450"/>
      <c r="I450" s="52"/>
      <c r="J450" s="52"/>
      <c r="K450" s="52"/>
      <c r="L450" s="52"/>
      <c r="M450" s="52"/>
      <c r="N450" s="52"/>
      <c r="O450" s="52"/>
    </row>
    <row r="451" spans="4:15" x14ac:dyDescent="0.25">
      <c r="D451"/>
      <c r="E451"/>
      <c r="F451"/>
      <c r="I451" s="52"/>
      <c r="J451" s="52"/>
      <c r="K451" s="52"/>
      <c r="L451" s="52"/>
      <c r="M451" s="52"/>
      <c r="N451" s="52"/>
      <c r="O451" s="52"/>
    </row>
    <row r="452" spans="4:15" x14ac:dyDescent="0.25">
      <c r="D452"/>
      <c r="E452"/>
      <c r="F452"/>
      <c r="I452" s="52"/>
      <c r="J452" s="52"/>
      <c r="K452" s="52"/>
      <c r="L452" s="52"/>
      <c r="M452" s="52"/>
      <c r="N452" s="52"/>
      <c r="O452" s="52"/>
    </row>
    <row r="453" spans="4:15" x14ac:dyDescent="0.25">
      <c r="D453"/>
      <c r="E453"/>
      <c r="F453"/>
      <c r="I453" s="52"/>
      <c r="J453" s="52"/>
      <c r="K453" s="52"/>
      <c r="L453" s="52"/>
      <c r="M453" s="52"/>
      <c r="N453" s="52"/>
      <c r="O453" s="52"/>
    </row>
    <row r="454" spans="4:15" x14ac:dyDescent="0.25">
      <c r="D454"/>
      <c r="E454"/>
      <c r="F454"/>
      <c r="I454" s="52"/>
      <c r="J454" s="52"/>
      <c r="K454" s="52"/>
      <c r="L454" s="52"/>
      <c r="M454" s="52"/>
      <c r="N454" s="52"/>
      <c r="O454" s="52"/>
    </row>
    <row r="455" spans="4:15" x14ac:dyDescent="0.25">
      <c r="D455"/>
      <c r="E455"/>
      <c r="F455"/>
      <c r="I455" s="52"/>
      <c r="J455" s="52"/>
      <c r="K455" s="52"/>
      <c r="L455" s="52"/>
      <c r="M455" s="52"/>
      <c r="N455" s="52"/>
      <c r="O455" s="52"/>
    </row>
    <row r="456" spans="4:15" x14ac:dyDescent="0.25">
      <c r="D456"/>
      <c r="E456"/>
      <c r="F456"/>
      <c r="I456" s="52"/>
      <c r="J456" s="52"/>
      <c r="K456" s="52"/>
      <c r="L456" s="52"/>
      <c r="M456" s="52"/>
      <c r="N456" s="52"/>
      <c r="O456" s="52"/>
    </row>
    <row r="457" spans="4:15" x14ac:dyDescent="0.25">
      <c r="D457"/>
      <c r="E457"/>
      <c r="F457"/>
      <c r="I457" s="52"/>
      <c r="J457" s="52"/>
      <c r="K457" s="52"/>
      <c r="L457" s="52"/>
      <c r="M457" s="52"/>
      <c r="N457" s="52"/>
      <c r="O457" s="52"/>
    </row>
    <row r="458" spans="4:15" x14ac:dyDescent="0.25">
      <c r="D458"/>
      <c r="E458"/>
      <c r="F458"/>
      <c r="I458" s="52"/>
      <c r="J458" s="52"/>
      <c r="K458" s="52"/>
      <c r="L458" s="52"/>
      <c r="M458" s="52"/>
      <c r="N458" s="52"/>
      <c r="O458" s="52"/>
    </row>
    <row r="459" spans="4:15" x14ac:dyDescent="0.25">
      <c r="D459"/>
      <c r="E459"/>
      <c r="F459"/>
      <c r="I459" s="52"/>
      <c r="J459" s="52"/>
      <c r="K459" s="52"/>
      <c r="L459" s="52"/>
      <c r="M459" s="52"/>
      <c r="N459" s="52"/>
      <c r="O459" s="52"/>
    </row>
    <row r="460" spans="4:15" x14ac:dyDescent="0.25">
      <c r="D460"/>
      <c r="E460"/>
      <c r="F460"/>
      <c r="I460" s="52"/>
      <c r="J460" s="52"/>
      <c r="K460" s="52"/>
      <c r="L460" s="52"/>
      <c r="M460" s="52"/>
      <c r="N460" s="52"/>
      <c r="O460" s="52"/>
    </row>
    <row r="461" spans="4:15" x14ac:dyDescent="0.25">
      <c r="D461"/>
      <c r="E461"/>
      <c r="F461"/>
      <c r="I461" s="52"/>
      <c r="J461" s="52"/>
      <c r="K461" s="52"/>
      <c r="L461" s="52"/>
      <c r="M461" s="52"/>
      <c r="N461" s="52"/>
      <c r="O461" s="52"/>
    </row>
    <row r="462" spans="4:15" x14ac:dyDescent="0.25">
      <c r="D462"/>
      <c r="E462"/>
      <c r="F462"/>
      <c r="I462" s="52"/>
      <c r="J462" s="52"/>
      <c r="K462" s="52"/>
      <c r="L462" s="52"/>
      <c r="M462" s="52"/>
      <c r="N462" s="52"/>
      <c r="O462" s="52"/>
    </row>
    <row r="463" spans="4:15" x14ac:dyDescent="0.25">
      <c r="D463"/>
      <c r="E463"/>
      <c r="F463"/>
      <c r="I463" s="52"/>
      <c r="J463" s="52"/>
      <c r="K463" s="52"/>
      <c r="L463" s="52"/>
      <c r="M463" s="52"/>
      <c r="N463" s="52"/>
      <c r="O463" s="52"/>
    </row>
    <row r="464" spans="4:15" x14ac:dyDescent="0.25">
      <c r="D464"/>
      <c r="E464"/>
      <c r="F464"/>
      <c r="I464" s="52"/>
      <c r="J464" s="52"/>
      <c r="K464" s="52"/>
      <c r="L464" s="52"/>
      <c r="M464" s="52"/>
      <c r="N464" s="52"/>
      <c r="O464" s="52"/>
    </row>
    <row r="465" spans="4:15" x14ac:dyDescent="0.25">
      <c r="D465"/>
      <c r="E465"/>
      <c r="F465"/>
      <c r="I465" s="52"/>
      <c r="J465" s="52"/>
      <c r="K465" s="52"/>
      <c r="L465" s="52"/>
      <c r="M465" s="52"/>
      <c r="N465" s="52"/>
      <c r="O465" s="52"/>
    </row>
    <row r="466" spans="4:15" x14ac:dyDescent="0.25">
      <c r="D466"/>
      <c r="E466"/>
      <c r="F466"/>
      <c r="I466" s="52"/>
      <c r="J466" s="52"/>
      <c r="K466" s="52"/>
      <c r="L466" s="52"/>
      <c r="M466" s="52"/>
      <c r="N466" s="52"/>
      <c r="O466" s="52"/>
    </row>
    <row r="467" spans="4:15" x14ac:dyDescent="0.25">
      <c r="D467"/>
      <c r="E467"/>
      <c r="F467"/>
      <c r="I467" s="52"/>
      <c r="J467" s="52"/>
      <c r="K467" s="52"/>
      <c r="L467" s="52"/>
      <c r="M467" s="52"/>
      <c r="N467" s="52"/>
      <c r="O467" s="52"/>
    </row>
    <row r="468" spans="4:15" x14ac:dyDescent="0.25">
      <c r="D468"/>
      <c r="E468"/>
      <c r="F468"/>
      <c r="I468" s="52"/>
      <c r="J468" s="52"/>
      <c r="K468" s="52"/>
      <c r="L468" s="52"/>
      <c r="M468" s="52"/>
      <c r="N468" s="52"/>
      <c r="O468" s="52"/>
    </row>
    <row r="469" spans="4:15" x14ac:dyDescent="0.25">
      <c r="D469"/>
      <c r="E469"/>
      <c r="F469"/>
      <c r="I469" s="52"/>
      <c r="J469" s="52"/>
      <c r="K469" s="52"/>
      <c r="L469" s="52"/>
      <c r="M469" s="52"/>
      <c r="N469" s="52"/>
      <c r="O469" s="52"/>
    </row>
    <row r="470" spans="4:15" x14ac:dyDescent="0.25">
      <c r="D470"/>
      <c r="E470"/>
      <c r="F470"/>
      <c r="I470" s="52"/>
      <c r="J470" s="52"/>
      <c r="K470" s="52"/>
      <c r="L470" s="52"/>
      <c r="M470" s="52"/>
      <c r="N470" s="52"/>
      <c r="O470" s="52"/>
    </row>
    <row r="471" spans="4:15" x14ac:dyDescent="0.25">
      <c r="D471"/>
      <c r="E471"/>
      <c r="F471"/>
      <c r="I471" s="52"/>
      <c r="J471" s="52"/>
      <c r="K471" s="52"/>
      <c r="L471" s="52"/>
      <c r="M471" s="52"/>
      <c r="N471" s="52"/>
      <c r="O471" s="52"/>
    </row>
    <row r="472" spans="4:15" x14ac:dyDescent="0.25">
      <c r="D472"/>
      <c r="E472"/>
      <c r="F472"/>
      <c r="I472" s="52"/>
      <c r="J472" s="52"/>
      <c r="K472" s="52"/>
      <c r="L472" s="52"/>
      <c r="M472" s="52"/>
      <c r="N472" s="52"/>
      <c r="O472" s="52"/>
    </row>
    <row r="473" spans="4:15" x14ac:dyDescent="0.25">
      <c r="D473"/>
      <c r="E473"/>
      <c r="F473"/>
      <c r="I473" s="52"/>
      <c r="J473" s="52"/>
      <c r="K473" s="52"/>
      <c r="L473" s="52"/>
      <c r="M473" s="52"/>
      <c r="N473" s="52"/>
      <c r="O473" s="52"/>
    </row>
    <row r="474" spans="4:15" x14ac:dyDescent="0.25">
      <c r="D474"/>
      <c r="E474"/>
      <c r="F474"/>
      <c r="I474" s="52"/>
      <c r="J474" s="52"/>
      <c r="K474" s="52"/>
      <c r="L474" s="52"/>
      <c r="M474" s="52"/>
      <c r="N474" s="52"/>
      <c r="O474" s="52"/>
    </row>
    <row r="475" spans="4:15" x14ac:dyDescent="0.25">
      <c r="D475"/>
      <c r="E475"/>
      <c r="F475"/>
      <c r="I475" s="52"/>
      <c r="J475" s="52"/>
      <c r="K475" s="52"/>
      <c r="L475" s="52"/>
      <c r="M475" s="52"/>
      <c r="N475" s="52"/>
      <c r="O475" s="52"/>
    </row>
    <row r="476" spans="4:15" x14ac:dyDescent="0.25">
      <c r="D476"/>
      <c r="E476"/>
      <c r="F476"/>
      <c r="I476" s="52"/>
      <c r="J476" s="52"/>
      <c r="K476" s="52"/>
      <c r="L476" s="52"/>
      <c r="M476" s="52"/>
      <c r="N476" s="52"/>
      <c r="O476" s="52"/>
    </row>
    <row r="477" spans="4:15" x14ac:dyDescent="0.25">
      <c r="D477"/>
      <c r="E477"/>
      <c r="F477"/>
      <c r="I477" s="52"/>
      <c r="J477" s="52"/>
      <c r="K477" s="52"/>
      <c r="L477" s="52"/>
      <c r="M477" s="52"/>
      <c r="N477" s="52"/>
      <c r="O477" s="52"/>
    </row>
    <row r="478" spans="4:15" x14ac:dyDescent="0.25">
      <c r="D478"/>
      <c r="E478"/>
      <c r="F478"/>
      <c r="I478" s="52"/>
      <c r="J478" s="52"/>
      <c r="K478" s="52"/>
      <c r="L478" s="52"/>
      <c r="M478" s="52"/>
      <c r="N478" s="52"/>
      <c r="O478" s="52"/>
    </row>
    <row r="479" spans="4:15" x14ac:dyDescent="0.25">
      <c r="D479"/>
      <c r="E479"/>
      <c r="F479"/>
      <c r="I479" s="52"/>
      <c r="J479" s="52"/>
      <c r="K479" s="52"/>
      <c r="L479" s="52"/>
      <c r="M479" s="52"/>
      <c r="N479" s="52"/>
      <c r="O479" s="52"/>
    </row>
    <row r="480" spans="4:15" x14ac:dyDescent="0.25">
      <c r="D480"/>
      <c r="E480"/>
      <c r="F480"/>
      <c r="I480" s="52"/>
      <c r="J480" s="52"/>
      <c r="K480" s="52"/>
      <c r="L480" s="52"/>
      <c r="M480" s="52"/>
      <c r="N480" s="52"/>
      <c r="O480" s="52"/>
    </row>
    <row r="481" spans="4:15" x14ac:dyDescent="0.25">
      <c r="D481"/>
      <c r="E481"/>
      <c r="F481"/>
      <c r="I481" s="52"/>
      <c r="J481" s="52"/>
      <c r="K481" s="52"/>
      <c r="L481" s="52"/>
      <c r="M481" s="52"/>
      <c r="N481" s="52"/>
      <c r="O481" s="52"/>
    </row>
  </sheetData>
  <customSheetViews>
    <customSheetView guid="{204BDDCD-F0EA-4D68-8827-ED13C8623E2D}" scale="80" showPageBreaks="1" showGridLines="0" printArea="1" hiddenColumns="1" topLeftCell="C1">
      <selection activeCell="M15" sqref="M15"/>
      <pageMargins left="0.7" right="0.7" top="0.75" bottom="0.75" header="0.3" footer="0.3"/>
      <pageSetup paperSize="5" scale="28" fitToWidth="7" orientation="portrait" r:id="rId1"/>
    </customSheetView>
  </customSheetViews>
  <mergeCells count="20">
    <mergeCell ref="O7:O8"/>
    <mergeCell ref="A7:A8"/>
    <mergeCell ref="G7:G8"/>
    <mergeCell ref="H7:H8"/>
    <mergeCell ref="B2:O2"/>
    <mergeCell ref="B3:O3"/>
    <mergeCell ref="B4:O4"/>
    <mergeCell ref="A5:N5"/>
    <mergeCell ref="F7:F8"/>
    <mergeCell ref="E7:E8"/>
    <mergeCell ref="A6:N6"/>
    <mergeCell ref="B7:B8"/>
    <mergeCell ref="D7:D8"/>
    <mergeCell ref="I7:I8"/>
    <mergeCell ref="J7:J8"/>
    <mergeCell ref="K7:K8"/>
    <mergeCell ref="L7:L8"/>
    <mergeCell ref="M7:M8"/>
    <mergeCell ref="C7:C8"/>
    <mergeCell ref="N7:N8"/>
  </mergeCells>
  <pageMargins left="0.70866141732283461" right="0.70866141732283461" top="0.74803149606299213" bottom="0.74803149606299213" header="0.31496062992125984" footer="0.31496062992125984"/>
  <pageSetup paperSize="8" scale="51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New Text Document</vt:lpstr>
      <vt:lpstr>'New Text Document'!Print_Area</vt:lpstr>
      <vt:lpstr>'New Text Document'!Print_Titles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2023-09-28T17:10:07Z</cp:lastPrinted>
  <dcterms:created xsi:type="dcterms:W3CDTF">2017-01-31T14:28:02Z</dcterms:created>
  <dcterms:modified xsi:type="dcterms:W3CDTF">2024-03-22T13:27:03Z</dcterms:modified>
</cp:coreProperties>
</file>