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4"/>
  <workbookPr defaultThemeVersion="166925"/>
  <mc:AlternateContent xmlns:mc="http://schemas.openxmlformats.org/markup-compatibility/2006">
    <mc:Choice Requires="x15">
      <x15ac:absPath xmlns:x15ac="http://schemas.microsoft.com/office/spreadsheetml/2010/11/ac" url="Y:\Arch-Piso-9\Proyectos ONE\DATOS CONTABLES 2025\OFICINA LIBRE ACCESO A LA INFORMACION 2025\PAGOS PROVEEDORES 2025\"/>
    </mc:Choice>
  </mc:AlternateContent>
  <xr:revisionPtr revIDLastSave="0" documentId="13_ncr:1_{C4D0AE64-DA0B-4C1B-8315-F67C51704BC9}" xr6:coauthVersionLast="47" xr6:coauthVersionMax="47" xr10:uidLastSave="{00000000-0000-0000-0000-000000000000}"/>
  <bookViews>
    <workbookView xWindow="-120" yWindow="-120" windowWidth="29040" windowHeight="15840" xr2:uid="{00000000-000D-0000-FFFF-FFFF00000000}"/>
  </bookViews>
  <sheets>
    <sheet name="PAGOS FACT PROV JUNIO 2025" sheetId="2" r:id="rId1"/>
    <sheet name="Hoja1" sheetId="4" r:id="rId2"/>
  </sheets>
  <externalReferences>
    <externalReference r:id="rId3"/>
  </externalReferences>
  <definedNames>
    <definedName name="_xlnm._FilterDatabase" localSheetId="0" hidden="1">'PAGOS FACT PROV JUNIO 2025'!$A$7:$N$7</definedName>
    <definedName name="_xlnm.Print_Area" localSheetId="0">'PAGOS FACT PROV JUNIO 2025'!$B$1:$L$53</definedName>
    <definedName name="_xlnm.Print_Titles" localSheetId="0">'PAGOS FACT PROV JUNIO 2025'!$1:$7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46" i="2" l="1"/>
  <c r="J44" i="2"/>
  <c r="J45" i="2"/>
  <c r="J40" i="2"/>
  <c r="J37" i="2"/>
  <c r="J38" i="2"/>
  <c r="J39" i="2"/>
  <c r="J41" i="2"/>
  <c r="J42" i="2"/>
  <c r="J43" i="2"/>
  <c r="J35" i="2"/>
  <c r="J16" i="2"/>
  <c r="J28" i="2"/>
  <c r="J29" i="2"/>
  <c r="J30" i="2"/>
  <c r="J26" i="2"/>
  <c r="J27" i="2"/>
  <c r="J23" i="2"/>
  <c r="J24" i="2"/>
  <c r="J25" i="2"/>
  <c r="J22" i="2"/>
  <c r="J18" i="2"/>
  <c r="J19" i="2"/>
  <c r="J20" i="2"/>
  <c r="J21" i="2"/>
  <c r="J13" i="2"/>
  <c r="J14" i="2"/>
  <c r="J15" i="2"/>
  <c r="J17" i="2"/>
  <c r="J36" i="2"/>
  <c r="J9" i="2"/>
  <c r="J31" i="2"/>
  <c r="J32" i="2"/>
  <c r="J33" i="2"/>
  <c r="J34" i="2"/>
  <c r="J12" i="2"/>
  <c r="H59" i="2"/>
  <c r="J10" i="2"/>
  <c r="J11" i="2"/>
  <c r="J8" i="2"/>
  <c r="J46" i="2" l="1"/>
</calcChain>
</file>

<file path=xl/sharedStrings.xml><?xml version="1.0" encoding="utf-8"?>
<sst xmlns="http://schemas.openxmlformats.org/spreadsheetml/2006/main" count="247" uniqueCount="199">
  <si>
    <t>OFICINA NACIONAL DE ESTADÍSTICA (ONE)</t>
  </si>
  <si>
    <t>CANT.</t>
  </si>
  <si>
    <t>RNC</t>
  </si>
  <si>
    <t>CONCEPTO</t>
  </si>
  <si>
    <t>FACTURA NO. (NCF)</t>
  </si>
  <si>
    <t>FECHA FACTURA</t>
  </si>
  <si>
    <t>MONTO FACTURADO</t>
  </si>
  <si>
    <t>FECHA FIN FACTURA</t>
  </si>
  <si>
    <t>MONTO PAGADO A LA FECHA</t>
  </si>
  <si>
    <t>MONTO PENDIENTE</t>
  </si>
  <si>
    <t>ESTADO</t>
  </si>
  <si>
    <t>Completo</t>
  </si>
  <si>
    <t>completo</t>
  </si>
  <si>
    <t>TOTAL</t>
  </si>
  <si>
    <t>101618787</t>
  </si>
  <si>
    <t>101761581</t>
  </si>
  <si>
    <t>102017174</t>
  </si>
  <si>
    <t>Altice Dominicana, SA</t>
  </si>
  <si>
    <t>MAPFRE Salud ARS, S.A.</t>
  </si>
  <si>
    <t>HUMANO SEGUROS S A</t>
  </si>
  <si>
    <t>401037272</t>
  </si>
  <si>
    <t>CORPORACION DEL ACUEDUCTO Y ALCANTARILLADO DE SANTO DOMINGO</t>
  </si>
  <si>
    <t>401516454</t>
  </si>
  <si>
    <t>SEGURO NACIONAL DE SALUD</t>
  </si>
  <si>
    <t>101855681</t>
  </si>
  <si>
    <t>101108053</t>
  </si>
  <si>
    <t>101503939</t>
  </si>
  <si>
    <t>Planeta Azul, SA</t>
  </si>
  <si>
    <t>Comercial Payan, SRL</t>
  </si>
  <si>
    <t>101001577</t>
  </si>
  <si>
    <t>101820217</t>
  </si>
  <si>
    <t>COMPANIA DOMINICANA DE TELEFONOS C POR A</t>
  </si>
  <si>
    <t>EMPRESA DISTRIBUIDORA DE ELECTRICIDAD DEL ESTE S A</t>
  </si>
  <si>
    <t>101874503</t>
  </si>
  <si>
    <t>132604318</t>
  </si>
  <si>
    <t>133046938</t>
  </si>
  <si>
    <t>Liberty Networks Dominicana, SA</t>
  </si>
  <si>
    <t>Seguros Reservas, SA</t>
  </si>
  <si>
    <t>R&amp;S Innovation Business Group Ibg, SRL</t>
  </si>
  <si>
    <t>Panal Lavandería, SRL</t>
  </si>
  <si>
    <t xml:space="preserve"> </t>
  </si>
  <si>
    <t>131205267</t>
  </si>
  <si>
    <t>430056693</t>
  </si>
  <si>
    <t>Francis Tipico &amp; Gourmet, SRL</t>
  </si>
  <si>
    <t>GOBERNACION PROVINCIAL SANTIAGO</t>
  </si>
  <si>
    <t>RELACIÓN DE PAGO DE FACTURAS  PROVEEDORES DURANTE EL MES DE JUNIO  2025</t>
  </si>
  <si>
    <t>1803</t>
  </si>
  <si>
    <t>2093</t>
  </si>
  <si>
    <t>2094</t>
  </si>
  <si>
    <t>2000</t>
  </si>
  <si>
    <t>1801</t>
  </si>
  <si>
    <t>1867</t>
  </si>
  <si>
    <t>1682</t>
  </si>
  <si>
    <t>1984</t>
  </si>
  <si>
    <t>1839</t>
  </si>
  <si>
    <t>1686</t>
  </si>
  <si>
    <t>2074</t>
  </si>
  <si>
    <t>2092</t>
  </si>
  <si>
    <t>1888</t>
  </si>
  <si>
    <t>1678</t>
  </si>
  <si>
    <t>2038</t>
  </si>
  <si>
    <t>1778</t>
  </si>
  <si>
    <t>2053</t>
  </si>
  <si>
    <t>2076</t>
  </si>
  <si>
    <t>1913</t>
  </si>
  <si>
    <t>1903</t>
  </si>
  <si>
    <t>2064</t>
  </si>
  <si>
    <t>1907</t>
  </si>
  <si>
    <t>1773</t>
  </si>
  <si>
    <t>1774</t>
  </si>
  <si>
    <t>1776</t>
  </si>
  <si>
    <t>2002</t>
  </si>
  <si>
    <t>1906</t>
  </si>
  <si>
    <t>2007</t>
  </si>
  <si>
    <t>1777</t>
  </si>
  <si>
    <t>2075</t>
  </si>
  <si>
    <t>1821</t>
  </si>
  <si>
    <t>2065</t>
  </si>
  <si>
    <t>1743</t>
  </si>
  <si>
    <t>1680</t>
  </si>
  <si>
    <t>1970</t>
  </si>
  <si>
    <t>1885</t>
  </si>
  <si>
    <t>1853</t>
  </si>
  <si>
    <t>JOSE VINICIO ESTRELLA HERNANDEZ</t>
  </si>
  <si>
    <t>Offitek, SRL</t>
  </si>
  <si>
    <t>Transporte Sheila, Servicios Turísticos, SRL</t>
  </si>
  <si>
    <t>Suplidores Diversos, SRL</t>
  </si>
  <si>
    <t>Servipartes Aurora, SRL</t>
  </si>
  <si>
    <t>Acrilarte, SRL</t>
  </si>
  <si>
    <t>PA CATERING, SRL</t>
  </si>
  <si>
    <t>Rayamel Group, SRL</t>
  </si>
  <si>
    <t>JF D 24 Servic Dominicana, SRL</t>
  </si>
  <si>
    <t>Ramirez &amp; Mojica Envoy Pack Courier Express, SRL</t>
  </si>
  <si>
    <t>Asfemca, SRL</t>
  </si>
  <si>
    <t>DSETA GROUP, SRL</t>
  </si>
  <si>
    <t>Servicios y Suministros El Bombillo, SRL</t>
  </si>
  <si>
    <t>Soluciones Dinamicas Integras INDISOL, SRL</t>
  </si>
  <si>
    <t>Renkei Group, SRL</t>
  </si>
  <si>
    <t>00103173357</t>
  </si>
  <si>
    <t>101893931</t>
  </si>
  <si>
    <t>123007991</t>
  </si>
  <si>
    <t>130411131</t>
  </si>
  <si>
    <t>130487782</t>
  </si>
  <si>
    <t>130677506</t>
  </si>
  <si>
    <t>131155091</t>
  </si>
  <si>
    <t>131358901</t>
  </si>
  <si>
    <t>131464904</t>
  </si>
  <si>
    <t>131505635</t>
  </si>
  <si>
    <t>132106067</t>
  </si>
  <si>
    <t>132116518</t>
  </si>
  <si>
    <t>132512642</t>
  </si>
  <si>
    <t>133175012</t>
  </si>
  <si>
    <t>133212811</t>
  </si>
  <si>
    <t>1ER. PAGO 20% CONTRA ENTREGRA DEL CRONOGRAMA Y PLAN TRABAJO, CONSULTORIA NACIONAL PARA DISEÑO, DESARROLLO DE CONTENIDOS DIDATICOS E IMPARTICION DE PROGRAMAS FORMATIVOS DE LA ESCUELA NACIONAL DE ESTADISTICA, SEGUN REG. CONTRATO  Y  FACTURA  ANEXA.</t>
  </si>
  <si>
    <t>PAGO SERVICIO TELEFONICO DE FLOTAS PARA LA INSTITUCION, CORRESPONDIENTE AL MES DE JUNIO 2025, SEGUN SOLICITUD PAGO Y FACTURAS  ANEXAS.</t>
  </si>
  <si>
    <t>PAGO SERVICIO TELEFONICO E INTERNET PARA LA INSTITUCION, CORRESPONDIENTE AL MES DE JUNIO 2025, SEGUN SOLICITUD PAGO Y FACTURAS  ANEXAS.</t>
  </si>
  <si>
    <t>PAGO SERVICIO DE ALQUILER DE DOS LOCALES PARA ALMACENAJE Y DOCUMENTOS DE LA INSTITUCION, CORRESPONDIENTE AL MES DE JUNIO 2025, SEGUN SOLICITUD PAGO, REGISTRO CONTRATO Y FACTURA  ANEXA.</t>
  </si>
  <si>
    <t>PAGO ADQUISICION DE 245 BOTELLONES DE AGUA (SOLO LIQUIDO) PARA CONSUMO DE LA INSTITUCION, MAYO 2025, SEGUN OC-ONE-2025-00011 Y FACTURAS  ANEXAS.</t>
  </si>
  <si>
    <t>PAGO SERVICIO DE INTERNET PREMIUM PLUS 250 MBPS-50 MBPS PARA USO DE LA INSTITUCION, CORRESPONDIENTE AL MES DE JUNIO 2025, SEGUN SOLICITUD PAGO Y FACTURA  ANEXA.</t>
  </si>
  <si>
    <t>PAGO SERVICIO DE SALUD (MAFPRE SEGURO COMPLEMENTARIO), PARA EL PERSONAL DE ESTA INSTITUCION, CORRESP. AL MES DE JUNIO DEL 2025, SEGUN SOLICITUD PAGO Y FACTURA  ANEXA.</t>
  </si>
  <si>
    <t>PAGO SERVICIO DE ENERGIA ELECTRICA SEDE ONE, LOCALES ALQUILADOS, EQUIPOS TECNOLOGICOS , ELECTRODOMESTICOS Y LUMINARIAS, CORRESPONDIENTE AL PERIODO DEL 17/05/2025 AL 16/06/2025, SEGUN SOLICITUDES PAGO Y FACTURAS  ANEXAS.</t>
  </si>
  <si>
    <t>PAGO SERVICIO DE INTERNET BANDA ANCHA DE 100MB, PARA SER UTILIZADO POR LA INSTITUCION, CORRESPONDIENTE AL MES DE JUNIO 2025, SEGUN SOLICITUD PAGO Y  FACTURA  ANEXA.</t>
  </si>
  <si>
    <t>PAGO EMISION POLIZA No. 2-2-112-0044807 DE SEGURO CONTRA ACCIDENTES COLECTIVOS, PARA EL PERSONAL QUE PARTICIPARA EN LA ENCUESTA NACIONAL DE ACTIVIDAD ECONOMICA (ENAE-2025-1) PERIODO DEL 02/06/2025 HASTA EL  29/08/2025, SEGUN SOLICITUD PAGO Y FACTURA  ANEX</t>
  </si>
  <si>
    <t>PAGO POLIZA 2-2-112-0044815 DE SEGURO CONTRA ACCIDENTES COLECTIVOS PARA EL PERSONAL QUE PARTICIPA EN LA ENCUESTA NACIONAL DE ACTIVIDADES ECONOMICA (ENAE-2025-2), SEGUN SOLICITUD PAGO Y FACTURA  ANEXA.</t>
  </si>
  <si>
    <t>PAGO RENOVACION Y AUMENTO POLIZA  2-2-815-0002631 TODO RIESGO EQUIPOS ELECTRONICOS, CON VIGENCIA DESDE EL 29/06/2025 HASTA EL 29/06/2026, SEGUN SOLICITUD PAGO Y FACTURA  ANEXA.</t>
  </si>
  <si>
    <t>PAGO COMPLETIVO OC-ONE-2025-00050, CORRESPONDIENTE AL ITEM 10 DEL LOTE 1, TONER CANON T10 BLACK, SEGUN SOLICITUD PAGO Y FACTURA  ANEXA.</t>
  </si>
  <si>
    <t>PAGO DE SERVICIO DE SALUD (HUMANO SEGURO COMPLEMENTARIO), PARA EL PERSONAL DE ESTA INSTITUCION, CORRESP. AL MES DE JUNIO DEL 2025, SEGUN SOLICITUD PAGO Y FACTURA ANEXA.</t>
  </si>
  <si>
    <t>PAGO SERVICIO DE TRANSPORTE EN 2 MINIBUSES POR 2 DIAS CADA UNO, UTILIZADOS DURANTE LA PRUEBA DE TERRENO DE LAS CANDIDATAS A SUPERVISORAS DE CAMPO DE LA ENHOGAR-MICS 2025, REALIZADA LOS DIAS 12 Y 13 DE JUNIO 2025, SEGUN O/S ONE-2025-00127 Y  FACTURA  ANEXA</t>
  </si>
  <si>
    <t>PAGO ADQUISICION DE PRODUCTOS Y UTILES DIVERSOS CON ARTE GRAFICA (PORTA  AFICHES, SELLOS PRETINTADO REDONDO TINTA  AZUL), SEGUN OC-ONE-2025-00081 Y FACTURA  ANEXA.</t>
  </si>
  <si>
    <t>PAGO REPARACION DE CAMIONETA MAZDA BT-50, PLACA EL09266, AÑO 2019 Y REPARACION DEL AIRE ACONDICIONADO A LA CAMIONETA ISUZU DIMAX, PLACA EL02490, AÑO 2011, SEGUN O/S ONE-2025-00090 Y FACTURAS ANEXAS.</t>
  </si>
  <si>
    <t>PAGO ADQUISICION DE 3 BUZONES EN MATERIAL DE METAL, COLOR BLANCO Y LINEA GRAFICA, SEGUN OC-ONE-2025-00118 Y FACTURA  ANEXA.</t>
  </si>
  <si>
    <t>PAGO SERVICIO CATERING PARA ACTIVIDADES DE LA INSTITUCION ( ACTIVIDAD DE SENSIBILIZACION DEL DIA MUNDIAL DEL MEDIO AMBIENTE, EL ROL DE LAS ESTADISTICAS AMBIENTALES EN LA PLANIFICACION Y TOMAS DE DECISIONES, 05//06/2025, SEG. O/S ONE-2025-00012 Y FACT. ANE</t>
  </si>
  <si>
    <t>PAGO SERVICIO DE CATERING PARA ACTIVIDADES DE LA INSTITUCION (TALLER CAPACITACION METODOS DIDACTICOS Y PROCESOS FORMATIVOS, REALIZADOS EL 10/06/2025 Y 13/06/2025 RESPECTIVAMENTE, PARA LA ENE, SEGUN OC-ONE-2025-00088 Y FACTURAS  ANEXAS.</t>
  </si>
  <si>
    <t>PAGO SERVICIOS DE CATERING PARA ACTIVIDADES DE LA INSTITUCION (TALLER VALIDACION PARA DOC. DICCIONARIO DE DATOS Y REUNION ORDINARIA MESA TECNICA SECTORIAL) REALIZADOS 22/05/2025 Y 04/06/2025 RESP., SEGUN O/S ONE-2025-00086 Y FACT.  ANEXAS.</t>
  </si>
  <si>
    <t>PAGO   ADQUISICION DE INSUMOS PARA LA OPERATIVIDAD DE LA INSTITUCION ( 25 FARDOS DE CAFE  24/12/1), SEGUN OC-ONE-2025-00109 Y  FACTURA  ANEXA.</t>
  </si>
  <si>
    <t>PAGO 1/8 SERVICIO DE FUMIGACION PROFUNDA EN LA INSTITUCION, PARA LOS PISOS 8, 9 CSI Y ALMACEN DEL PISO 13 1/2, CORRESPONDIENTE AL MES DE ABRIL 2025, SEGUN O/S ONE-2025-00068 Y FACTURA  ANEXA.</t>
  </si>
  <si>
    <t>PAGO 2/8 SERVICIO DE FUMIGACION PROFUNDA EN LA INSTITUCION, PARA LOS PISOS 8, 9 CSI Y ALMACEN DEL PISO 13 1/2, CORRESPONDIENTE AL MES DE MAYO 2025, SEGUN O/S ONE-2025-00068 Y FACTURA  ANEXA.</t>
  </si>
  <si>
    <t>PAGO ADQUISICION DE PRODUCTOS ELECTRICOS Y AFINES(BATERIA LTH 13/12, PILA ALCALINA DURACEL, PILA ALCALINA DURACELL AA, Y PILA ALCALINA DURACELL 9 VOLTIOS), SEGUN OC-ONE-2025-00095 Y FACTURA  ANEXA.</t>
  </si>
  <si>
    <t>PAGO SERVICIO REVISION Y PUESTA EN FUNCIONAMIENTO DEL CONTADOR UBICADO EN EL PANEL ELECTRICO DEL PISO 8 1/2 DE LA INSTITUCION, SEGUN O/S ONE-2025-00128 Y  FACTURA  ANEXA.</t>
  </si>
  <si>
    <t>PAGO SERVICIO DE MANTENIMIENTO PREVENTIVO DE LAS PLANTAS ELECTRICAS DE EMERGENCIA DE LA INSTITUCION, SEGUN O/S-ONE-2025-00116 Y FACTURA  ANEXA.</t>
  </si>
  <si>
    <t>PAGO ADQUISICION DE ZOCALOS Y CANALETAS PARA CONEXIONES ELECTRICAS EN LA INSTITUCION, SEGUN OC-ONE-2025-00126 Y FACTURA  ANEXA.</t>
  </si>
  <si>
    <t>PAGO ADQUISICION  DE PRODUCTOS Y UTILES DIVERSOS CON ARTE GRAFICA (LIBRETAS CON BOLIGRAFOS, FOLDERS CON BOLSILLO EN CARTONITE, BOLSOS POLIPROPILENO AZUL CON LOGO), SEGUN OC-ONE-2025-00082 Y FACTURAS  ANEXAS.</t>
  </si>
  <si>
    <t>PAGO SERVICIO DE LAVADO Y PLANCHADO DE 67 CHALECOS DEL PROYECTO ROE, MATERIAL DRILL Y LONA COLOR ROJO VINO Y NARANJA, SEGUN O/S ONE-2025-00023 Y FACTURA  ANEXA.</t>
  </si>
  <si>
    <t>PAGO ADQUISICION DE PRODUCTOS ELECTRICOS Y AFINES (TUBOS LED 18 WATTS 60 CM, LAMPARA P/SISTEMA EMERGENGIA DE 2 FOCOS, TUBOS LED 18 WATTS DE 120 CM Y LAMPARA PANEL LED  2X4), SEGUN OC-ONE-2025-00096 Y  FACTURA  ANEXA.</t>
  </si>
  <si>
    <t>PAGO ADQUISICION DE 9 BATERIAS 15/12 VOLTIOS PARA VEHICULOS DE LA INSTITUCION, SEGUN OC-ONE-2025-00132 Y FACTURA  ANEXA.</t>
  </si>
  <si>
    <t>PAGO SERVICIO DE AGUA PARA USO EN LA INSTITUCION, CORRESPONDIENTE AL MES DE JUNIO DEL 2025, SEGUN SOLICITUD PAGO Y  FACTURA  ANEXA.</t>
  </si>
  <si>
    <t>PAGO SERVICIO DE SALUD (SENASA SEGURO COMPLEMENTARIO) PARA EL PERSONAL DE ESTA INSTITUCION, CORRESP. AL MES DE JUNIO DEL 2025, SEGUN SOLICITUD PAGO Y FACTURA  ANEXA</t>
  </si>
  <si>
    <t>PAGO MANTENIMIENTO DE LAS AREAS COMUNES DONDE ESTA ALOJADA LA OFICINA PROVINCIAL DE ESTADISTICA (EDIFICIO GOBERNACION DE SANTIAGO DE LOS CABALLEROS), CORRESPONDIENTE AL MES DE JUNIO, SEGUN SOLICITUD PAGO, REGISTRO CONTRATO Y FACTURA  ANEXA.</t>
  </si>
  <si>
    <t>B1500000154  B1500000159</t>
  </si>
  <si>
    <t>20/05/2025   02/06/2025</t>
  </si>
  <si>
    <t>E450000000033</t>
  </si>
  <si>
    <t>B1500002030</t>
  </si>
  <si>
    <t>B1500000011</t>
  </si>
  <si>
    <t>B1500000727  B1500000728</t>
  </si>
  <si>
    <t>10/06/2025  13/06/2025</t>
  </si>
  <si>
    <t>B1500000775</t>
  </si>
  <si>
    <t>B1500006505</t>
  </si>
  <si>
    <t>E450000004473</t>
  </si>
  <si>
    <t>E450000003195</t>
  </si>
  <si>
    <t>E450000000730</t>
  </si>
  <si>
    <t>E450000003600</t>
  </si>
  <si>
    <t>BANCO CENTRAL DE LA REPUBLICA DOMINICANA</t>
  </si>
  <si>
    <t>401007551</t>
  </si>
  <si>
    <t>PAGO ARRENDAMIENTO DE 40 PARQUEOS EN EL EDIFICIO DE ESTACIONAMIENTO NIVEL 9-B, BANCO CENTRAL, (TRN E040280), CORESPONDIENTE AL MES DE JUNIO 2025, SEGUN SOLICITUD PAGO, REGISTRO CONTRATO Y FACTURA  ANEXA.</t>
  </si>
  <si>
    <t>E450000000083</t>
  </si>
  <si>
    <t>B1500000010</t>
  </si>
  <si>
    <t>E450000001294</t>
  </si>
  <si>
    <t>E450000013338  E450000013603  E450000013625   E450000013647</t>
  </si>
  <si>
    <t xml:space="preserve">07/05/2025  13/05/2025   20/05/2025   27/05/2025     </t>
  </si>
  <si>
    <t>E450000015675</t>
  </si>
  <si>
    <t>E450000006467</t>
  </si>
  <si>
    <t>B1500000354</t>
  </si>
  <si>
    <t>E450000000639</t>
  </si>
  <si>
    <t>B1500000787</t>
  </si>
  <si>
    <t>B1500000343</t>
  </si>
  <si>
    <t>E450000032840  E450000034999   E450000035000</t>
  </si>
  <si>
    <t>17/06/2025   17/06/2025   17/06/2025</t>
  </si>
  <si>
    <t>B1500000404</t>
  </si>
  <si>
    <t>B1500000009</t>
  </si>
  <si>
    <t>E450000000471</t>
  </si>
  <si>
    <t>B1500000014</t>
  </si>
  <si>
    <t>B1500000719   B1500000726</t>
  </si>
  <si>
    <t>B1500001566  B1500001567</t>
  </si>
  <si>
    <t>17/06/2025   20/06/2025</t>
  </si>
  <si>
    <t>B1500000687</t>
  </si>
  <si>
    <t>B1500004428</t>
  </si>
  <si>
    <t>B1500000112</t>
  </si>
  <si>
    <t>B1500000111</t>
  </si>
  <si>
    <t>E450000079097  E450000079277</t>
  </si>
  <si>
    <t>27/06/2025  27/06/2025</t>
  </si>
  <si>
    <t>E450000006089</t>
  </si>
  <si>
    <t>2073</t>
  </si>
  <si>
    <t>PAGO RENOVACION DE POLIZAS SEGUROS DE ESTA INSTITUCION, VEHICULOS DE MOTOR FLOTILLA, INCENDIO Y LINEAS ALIADAS (BASICAS), RESP. CIVIL EXCESO VEHICULOS DE MOTOR, Y POLIZA DE FIDELIDAD 3D, PERIODO DEL 29/06/2025 AL 29/06/2026, S/SOLIC. DE PAGO Y FACTURAS AN</t>
  </si>
  <si>
    <t>E450000006451  E450000006454 E450000006458   E450000006459</t>
  </si>
  <si>
    <t>24/06/2025  24/06/2025  24/06/2025  24/06/2025</t>
  </si>
  <si>
    <t>E450000078643  E45     79169</t>
  </si>
  <si>
    <t>27/06/2025   27/06/2025</t>
  </si>
  <si>
    <t>E450000010415</t>
  </si>
  <si>
    <t>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</si>
</sst>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_-;\-* #,##0.00_-;_-* &quot;-&quot;??_-;_-@_-"/>
  </numFmts>
  <fonts count="12" x14ac:knownFonts="1">
    <font>
      <sz val="11"/>
      <color theme="1"/>
      <name val="Calibri"/>
      <family val="2"/>
      <scheme val="minor"/>
    </font>
    <font>
      <sz val="11"/>
      <color theme="1"/>
      <name val="Calibri"/>
      <family val="2"/>
      <scheme val="minor"/>
    </font>
    <font>
      <sz val="11"/>
      <color indexed="8"/>
      <name val="Calibri"/>
      <family val="2"/>
      <scheme val="minor"/>
    </font>
    <font>
      <b/>
      <sz val="10"/>
      <color theme="1"/>
      <name val="Calibri"/>
      <family val="2"/>
      <scheme val="minor"/>
    </font>
    <font>
      <sz val="10"/>
      <color theme="1"/>
      <name val="Calibri"/>
      <family val="2"/>
      <scheme val="minor"/>
    </font>
    <font>
      <sz val="12"/>
      <color theme="1"/>
      <name val="Calibri"/>
      <family val="2"/>
      <scheme val="minor"/>
    </font>
    <font>
      <sz val="12"/>
      <color indexed="8"/>
      <name val="Calibri"/>
      <family val="2"/>
    </font>
    <font>
      <b/>
      <sz val="12"/>
      <color theme="1"/>
      <name val="Calibri"/>
      <family val="2"/>
      <scheme val="minor"/>
    </font>
    <font>
      <sz val="9"/>
      <color indexed="8"/>
      <name val="Calibri"/>
      <family val="2"/>
    </font>
    <font>
      <b/>
      <sz val="12"/>
      <color indexed="8"/>
      <name val="Calibri"/>
      <family val="2"/>
    </font>
    <font>
      <sz val="9"/>
      <color indexed="8"/>
      <name val="Calibri"/>
      <family val="2"/>
    </font>
    <font>
      <sz val="9"/>
      <color indexed="8"/>
      <name val="Calibri"/>
      <family val="2"/>
    </font>
  </fonts>
  <fills count="5">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4"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s>
  <cellStyleXfs count="4">
    <xf numFmtId="0" fontId="0" fillId="0" borderId="0"/>
    <xf numFmtId="164" fontId="1" fillId="0" borderId="0" applyFont="0" applyFill="0" applyBorder="0" applyAlignment="0" applyProtection="0"/>
    <xf numFmtId="0" fontId="2" fillId="0" borderId="0"/>
    <xf numFmtId="164" fontId="2" fillId="0" borderId="0" applyFont="0" applyFill="0" applyBorder="0" applyAlignment="0" applyProtection="0"/>
  </cellStyleXfs>
  <cellXfs count="78">
    <xf numFmtId="0" fontId="0" fillId="0" borderId="0" xfId="0"/>
    <xf numFmtId="0" fontId="3" fillId="0" borderId="0" xfId="0" applyFont="1"/>
    <xf numFmtId="0" fontId="4" fillId="2" borderId="0" xfId="0" applyFont="1" applyFill="1" applyAlignment="1">
      <alignment horizontal="center"/>
    </xf>
    <xf numFmtId="0" fontId="4" fillId="2" borderId="0" xfId="0" applyFont="1" applyFill="1" applyAlignment="1">
      <alignment horizontal="left"/>
    </xf>
    <xf numFmtId="0" fontId="4" fillId="2" borderId="0" xfId="0" applyFont="1" applyFill="1" applyAlignment="1">
      <alignment wrapText="1"/>
    </xf>
    <xf numFmtId="0" fontId="4" fillId="0" borderId="0" xfId="0" applyFont="1"/>
    <xf numFmtId="164" fontId="4" fillId="0" borderId="0" xfId="0" applyNumberFormat="1" applyFont="1"/>
    <xf numFmtId="164" fontId="4" fillId="2" borderId="0" xfId="1" applyFont="1" applyFill="1" applyBorder="1"/>
    <xf numFmtId="164" fontId="4" fillId="2" borderId="0" xfId="1" applyFont="1" applyFill="1" applyBorder="1" applyAlignment="1">
      <alignment horizontal="center"/>
    </xf>
    <xf numFmtId="0" fontId="4" fillId="0" borderId="0" xfId="0" applyFont="1" applyAlignment="1">
      <alignment horizontal="center" vertical="center"/>
    </xf>
    <xf numFmtId="0" fontId="4" fillId="0" borderId="0" xfId="0" applyFont="1" applyAlignment="1">
      <alignment horizontal="left"/>
    </xf>
    <xf numFmtId="0" fontId="4" fillId="0" borderId="0" xfId="0" applyFont="1" applyAlignment="1">
      <alignment wrapText="1"/>
    </xf>
    <xf numFmtId="0" fontId="4" fillId="0" borderId="0" xfId="0" applyFont="1" applyAlignment="1">
      <alignment horizontal="center"/>
    </xf>
    <xf numFmtId="164" fontId="4" fillId="0" borderId="0" xfId="1" applyFont="1" applyBorder="1" applyAlignment="1">
      <alignment horizontal="center"/>
    </xf>
    <xf numFmtId="164" fontId="4" fillId="0" borderId="0" xfId="1" applyFont="1" applyBorder="1"/>
    <xf numFmtId="164" fontId="4" fillId="0" borderId="0" xfId="1" applyFont="1" applyFill="1" applyBorder="1"/>
    <xf numFmtId="164" fontId="4" fillId="0" borderId="0" xfId="1" applyFont="1"/>
    <xf numFmtId="0" fontId="4" fillId="3" borderId="0" xfId="0" applyFont="1" applyFill="1"/>
    <xf numFmtId="0" fontId="4" fillId="2" borderId="0" xfId="0" applyFont="1" applyFill="1" applyAlignment="1">
      <alignment horizontal="center" vertical="center"/>
    </xf>
    <xf numFmtId="0" fontId="5" fillId="0" borderId="1" xfId="1" applyNumberFormat="1" applyFont="1" applyFill="1" applyBorder="1"/>
    <xf numFmtId="164" fontId="0" fillId="0" borderId="0" xfId="1" applyFont="1"/>
    <xf numFmtId="49" fontId="8" fillId="0" borderId="0" xfId="0" applyNumberFormat="1" applyFont="1" applyAlignment="1">
      <alignment horizontal="left"/>
    </xf>
    <xf numFmtId="49" fontId="6" fillId="0" borderId="1" xfId="0" applyNumberFormat="1" applyFont="1" applyBorder="1" applyAlignment="1">
      <alignment horizontal="left" wrapText="1"/>
    </xf>
    <xf numFmtId="0" fontId="5" fillId="0" borderId="1" xfId="1" applyNumberFormat="1" applyFont="1" applyFill="1" applyBorder="1" applyAlignment="1">
      <alignment horizontal="center" vertical="center"/>
    </xf>
    <xf numFmtId="49" fontId="6" fillId="0" borderId="1" xfId="0" applyNumberFormat="1" applyFont="1" applyBorder="1" applyAlignment="1">
      <alignment horizontal="left"/>
    </xf>
    <xf numFmtId="49" fontId="6" fillId="0" borderId="1" xfId="0" applyNumberFormat="1" applyFont="1" applyFill="1" applyBorder="1" applyAlignment="1">
      <alignment horizontal="left" wrapText="1"/>
    </xf>
    <xf numFmtId="15" fontId="6" fillId="0" borderId="1" xfId="2" applyNumberFormat="1" applyFont="1" applyFill="1" applyBorder="1" applyAlignment="1">
      <alignment horizontal="center" wrapText="1"/>
    </xf>
    <xf numFmtId="15" fontId="6" fillId="0" borderId="1" xfId="2" applyNumberFormat="1" applyFont="1" applyFill="1" applyBorder="1" applyAlignment="1">
      <alignment horizontal="center"/>
    </xf>
    <xf numFmtId="0" fontId="5" fillId="2" borderId="0" xfId="0" applyFont="1" applyFill="1" applyAlignment="1">
      <alignment horizontal="center"/>
    </xf>
    <xf numFmtId="0" fontId="5" fillId="2" borderId="0" xfId="0" applyFont="1" applyFill="1" applyAlignment="1">
      <alignment horizontal="left"/>
    </xf>
    <xf numFmtId="0" fontId="5" fillId="2" borderId="0" xfId="0" applyFont="1" applyFill="1" applyAlignment="1">
      <alignment wrapText="1"/>
    </xf>
    <xf numFmtId="0" fontId="5" fillId="2" borderId="0" xfId="0" applyFont="1" applyFill="1"/>
    <xf numFmtId="164" fontId="5" fillId="2" borderId="0" xfId="1" applyFont="1" applyFill="1" applyAlignment="1">
      <alignment horizontal="center"/>
    </xf>
    <xf numFmtId="164" fontId="5" fillId="2" borderId="0" xfId="1" applyFont="1" applyFill="1"/>
    <xf numFmtId="0" fontId="7" fillId="2" borderId="0" xfId="0" applyFont="1" applyFill="1" applyAlignment="1">
      <alignment horizontal="center"/>
    </xf>
    <xf numFmtId="164" fontId="7" fillId="2" borderId="0" xfId="1" applyFont="1" applyFill="1" applyAlignment="1">
      <alignment horizontal="center"/>
    </xf>
    <xf numFmtId="0" fontId="5" fillId="2" borderId="0" xfId="0" applyFont="1" applyFill="1" applyAlignment="1">
      <alignment horizontal="center" vertical="center"/>
    </xf>
    <xf numFmtId="49" fontId="6" fillId="0" borderId="0" xfId="0" applyNumberFormat="1" applyFont="1" applyAlignment="1">
      <alignment horizontal="left"/>
    </xf>
    <xf numFmtId="0" fontId="5" fillId="2" borderId="0" xfId="0" applyFont="1" applyFill="1" applyAlignment="1">
      <alignment horizontal="center" vertical="center" wrapText="1"/>
    </xf>
    <xf numFmtId="164" fontId="5" fillId="2" borderId="0" xfId="1" applyFont="1" applyFill="1" applyBorder="1" applyAlignment="1">
      <alignment horizontal="center" vertical="center"/>
    </xf>
    <xf numFmtId="164" fontId="5" fillId="2" borderId="0" xfId="1" applyFont="1" applyFill="1" applyBorder="1"/>
    <xf numFmtId="0" fontId="4" fillId="0" borderId="0" xfId="0" applyFont="1" applyFill="1"/>
    <xf numFmtId="164" fontId="6" fillId="0" borderId="1" xfId="1" applyFont="1" applyFill="1" applyBorder="1" applyAlignment="1">
      <alignment horizontal="right"/>
    </xf>
    <xf numFmtId="49" fontId="6" fillId="2" borderId="1" xfId="0" applyNumberFormat="1" applyFont="1" applyFill="1" applyBorder="1" applyAlignment="1">
      <alignment horizontal="left" wrapText="1"/>
    </xf>
    <xf numFmtId="15" fontId="6" fillId="2" borderId="1" xfId="2" applyNumberFormat="1" applyFont="1" applyFill="1" applyBorder="1" applyAlignment="1">
      <alignment horizontal="center" wrapText="1"/>
    </xf>
    <xf numFmtId="49" fontId="10" fillId="0" borderId="0" xfId="0" applyNumberFormat="1" applyFont="1" applyAlignment="1">
      <alignment horizontal="left"/>
    </xf>
    <xf numFmtId="0" fontId="4" fillId="0" borderId="0" xfId="0" applyFont="1" applyBorder="1"/>
    <xf numFmtId="0" fontId="5" fillId="2" borderId="1" xfId="0" applyFont="1" applyFill="1" applyBorder="1" applyAlignment="1">
      <alignment horizontal="center" vertical="center"/>
    </xf>
    <xf numFmtId="164" fontId="6" fillId="2" borderId="1" xfId="1" applyFont="1" applyFill="1" applyBorder="1" applyAlignment="1">
      <alignment horizontal="right"/>
    </xf>
    <xf numFmtId="15" fontId="6" fillId="2" borderId="1" xfId="2" applyNumberFormat="1" applyFont="1" applyFill="1" applyBorder="1" applyAlignment="1">
      <alignment horizontal="center"/>
    </xf>
    <xf numFmtId="0" fontId="5" fillId="2" borderId="1" xfId="1" applyNumberFormat="1" applyFont="1" applyFill="1" applyBorder="1" applyAlignment="1">
      <alignment horizontal="center" vertical="center"/>
    </xf>
    <xf numFmtId="0" fontId="7" fillId="2" borderId="0" xfId="0" applyFont="1" applyFill="1" applyAlignment="1">
      <alignment horizontal="center" wrapText="1"/>
    </xf>
    <xf numFmtId="164" fontId="6" fillId="0" borderId="1" xfId="1" applyFont="1" applyBorder="1" applyAlignment="1">
      <alignment horizontal="right"/>
    </xf>
    <xf numFmtId="49" fontId="9" fillId="2" borderId="0" xfId="0" applyNumberFormat="1" applyFont="1" applyFill="1" applyBorder="1" applyAlignment="1">
      <alignment horizontal="left" vertical="center" wrapText="1"/>
    </xf>
    <xf numFmtId="49" fontId="11" fillId="0" borderId="0" xfId="0" applyNumberFormat="1" applyFont="1" applyAlignment="1">
      <alignment horizontal="left"/>
    </xf>
    <xf numFmtId="0" fontId="7" fillId="2" borderId="1" xfId="0" applyFont="1" applyFill="1" applyBorder="1" applyAlignment="1">
      <alignment horizontal="center" vertical="center" wrapText="1"/>
    </xf>
    <xf numFmtId="0" fontId="7" fillId="2" borderId="1" xfId="0" applyFont="1" applyFill="1" applyBorder="1" applyAlignment="1">
      <alignment horizontal="center" vertical="center"/>
    </xf>
    <xf numFmtId="49" fontId="9" fillId="0" borderId="1" xfId="0" applyNumberFormat="1" applyFont="1" applyBorder="1" applyAlignment="1">
      <alignment horizontal="left"/>
    </xf>
    <xf numFmtId="14" fontId="7" fillId="2" borderId="1" xfId="0" applyNumberFormat="1" applyFont="1" applyFill="1" applyBorder="1" applyAlignment="1">
      <alignment horizontal="center" vertical="center"/>
    </xf>
    <xf numFmtId="164" fontId="7" fillId="2" borderId="1" xfId="1" applyFont="1" applyFill="1" applyBorder="1" applyAlignment="1">
      <alignment horizontal="center" vertical="center"/>
    </xf>
    <xf numFmtId="164" fontId="9" fillId="0" borderId="1" xfId="1" applyFont="1" applyFill="1" applyBorder="1" applyAlignment="1">
      <alignment horizontal="right" vertical="center"/>
    </xf>
    <xf numFmtId="0" fontId="7" fillId="2" borderId="1" xfId="1" applyNumberFormat="1" applyFont="1" applyFill="1" applyBorder="1" applyAlignment="1">
      <alignment horizontal="center" vertical="center"/>
    </xf>
    <xf numFmtId="49" fontId="6" fillId="0" borderId="1" xfId="0" applyNumberFormat="1" applyFont="1" applyFill="1" applyBorder="1" applyAlignment="1">
      <alignment horizontal="left"/>
    </xf>
    <xf numFmtId="49" fontId="11" fillId="0" borderId="0" xfId="0" applyNumberFormat="1" applyFont="1" applyFill="1" applyAlignment="1">
      <alignment horizontal="left"/>
    </xf>
    <xf numFmtId="0" fontId="5" fillId="2" borderId="1" xfId="1" applyNumberFormat="1" applyFont="1" applyFill="1" applyBorder="1"/>
    <xf numFmtId="0" fontId="4" fillId="2" borderId="0" xfId="0" applyFont="1" applyFill="1"/>
    <xf numFmtId="164" fontId="4" fillId="2" borderId="0" xfId="0" applyNumberFormat="1" applyFont="1" applyFill="1"/>
    <xf numFmtId="0" fontId="7" fillId="2" borderId="2" xfId="0" applyFont="1" applyFill="1" applyBorder="1" applyAlignment="1">
      <alignment horizontal="center" vertical="center" wrapText="1"/>
    </xf>
    <xf numFmtId="164" fontId="7" fillId="2" borderId="2" xfId="1"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49" fontId="6" fillId="0" borderId="0" xfId="0" applyNumberFormat="1" applyFont="1" applyAlignment="1">
      <alignment horizontal="left" wrapText="1"/>
    </xf>
    <xf numFmtId="49" fontId="6" fillId="2" borderId="1" xfId="0" applyNumberFormat="1" applyFont="1" applyFill="1" applyBorder="1" applyAlignment="1">
      <alignment horizontal="left"/>
    </xf>
    <xf numFmtId="49" fontId="11" fillId="4" borderId="0" xfId="0" applyNumberFormat="1" applyFont="1" applyFill="1" applyAlignment="1">
      <alignment horizontal="left"/>
    </xf>
    <xf numFmtId="0" fontId="5" fillId="2" borderId="0" xfId="0" applyFont="1" applyFill="1" applyBorder="1" applyAlignment="1">
      <alignment horizontal="left"/>
    </xf>
    <xf numFmtId="49" fontId="6" fillId="0" borderId="0" xfId="0" applyNumberFormat="1" applyFont="1" applyBorder="1" applyAlignment="1">
      <alignment horizontal="left"/>
    </xf>
    <xf numFmtId="0" fontId="7" fillId="2" borderId="0" xfId="0" applyFont="1" applyFill="1" applyAlignment="1">
      <alignment horizontal="center" wrapText="1"/>
    </xf>
    <xf numFmtId="0" fontId="7" fillId="2" borderId="0" xfId="0" applyFont="1" applyFill="1" applyAlignment="1">
      <alignment horizontal="center"/>
    </xf>
  </cellXfs>
  <cellStyles count="4">
    <cellStyle name="Millares" xfId="1" builtinId="3"/>
    <cellStyle name="Millares 2" xfId="3" xr:uid="{00000000-0005-0000-0000-000001000000}"/>
    <cellStyle name="Normal" xfId="0" builtinId="0"/>
    <cellStyle name="Normal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jpeg"/><Relationship Id="rId6" Type="http://schemas.openxmlformats.org/officeDocument/2006/relationships/image" Target="../media/image6.emf"/><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9.emf"/><Relationship Id="rId2" Type="http://schemas.openxmlformats.org/officeDocument/2006/relationships/image" Target="../media/image8.png"/><Relationship Id="rId1" Type="http://schemas.openxmlformats.org/officeDocument/2006/relationships/image" Target="../media/image7.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391888</xdr:colOff>
      <xdr:row>1</xdr:row>
      <xdr:rowOff>8166</xdr:rowOff>
    </xdr:from>
    <xdr:ext cx="1300366" cy="781050"/>
    <xdr:pic>
      <xdr:nvPicPr>
        <xdr:cNvPr id="3" name="Imagen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59281" y="171452"/>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544288</xdr:colOff>
      <xdr:row>56</xdr:row>
      <xdr:rowOff>326570</xdr:rowOff>
    </xdr:from>
    <xdr:to>
      <xdr:col>3</xdr:col>
      <xdr:colOff>106139</xdr:colOff>
      <xdr:row>59</xdr:row>
      <xdr:rowOff>149680</xdr:rowOff>
    </xdr:to>
    <xdr:pic>
      <xdr:nvPicPr>
        <xdr:cNvPr id="8" name="Imagen 7">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469574" y="53612141"/>
          <a:ext cx="2800351" cy="84364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1047752</xdr:colOff>
      <xdr:row>47</xdr:row>
      <xdr:rowOff>231325</xdr:rowOff>
    </xdr:from>
    <xdr:to>
      <xdr:col>5</xdr:col>
      <xdr:colOff>894177</xdr:colOff>
      <xdr:row>52</xdr:row>
      <xdr:rowOff>204109</xdr:rowOff>
    </xdr:to>
    <xdr:pic>
      <xdr:nvPicPr>
        <xdr:cNvPr id="10" name="Imagen 9">
          <a:extLst>
            <a:ext uri="{FF2B5EF4-FFF2-40B4-BE49-F238E27FC236}">
              <a16:creationId xmlns:a16="http://schemas.microsoft.com/office/drawing/2014/main" id="{00000000-0008-0000-0000-00000A000000}"/>
            </a:ext>
          </a:extLst>
        </xdr:cNvPr>
        <xdr:cNvPicPr>
          <a:picLocks noChangeAspect="1"/>
        </xdr:cNvPicPr>
      </xdr:nvPicPr>
      <xdr:blipFill rotWithShape="1">
        <a:blip xmlns:r="http://schemas.openxmlformats.org/officeDocument/2006/relationships" r:embed="rId4"/>
        <a:srcRect l="19488" r="13333"/>
        <a:stretch/>
      </xdr:blipFill>
      <xdr:spPr>
        <a:xfrm>
          <a:off x="6259288" y="24057432"/>
          <a:ext cx="2567853" cy="1374321"/>
        </a:xfrm>
        <a:prstGeom prst="rect">
          <a:avLst/>
        </a:prstGeom>
      </xdr:spPr>
    </xdr:pic>
    <xdr:clientData/>
  </xdr:twoCellAnchor>
  <xdr:twoCellAnchor editAs="oneCell">
    <xdr:from>
      <xdr:col>8</xdr:col>
      <xdr:colOff>544286</xdr:colOff>
      <xdr:row>47</xdr:row>
      <xdr:rowOff>326571</xdr:rowOff>
    </xdr:from>
    <xdr:to>
      <xdr:col>10</xdr:col>
      <xdr:colOff>628649</xdr:colOff>
      <xdr:row>52</xdr:row>
      <xdr:rowOff>81642</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5"/>
        <a:stretch>
          <a:fillRect/>
        </a:stretch>
      </xdr:blipFill>
      <xdr:spPr>
        <a:xfrm>
          <a:off x="12110357" y="31323642"/>
          <a:ext cx="2696935" cy="1156608"/>
        </a:xfrm>
        <a:prstGeom prst="rect">
          <a:avLst/>
        </a:prstGeom>
      </xdr:spPr>
    </xdr:pic>
    <xdr:clientData/>
  </xdr:twoCellAnchor>
  <xdr:twoCellAnchor editAs="oneCell">
    <xdr:from>
      <xdr:col>2</xdr:col>
      <xdr:colOff>830035</xdr:colOff>
      <xdr:row>48</xdr:row>
      <xdr:rowOff>136072</xdr:rowOff>
    </xdr:from>
    <xdr:to>
      <xdr:col>2</xdr:col>
      <xdr:colOff>3088820</xdr:colOff>
      <xdr:row>51</xdr:row>
      <xdr:rowOff>138794</xdr:rowOff>
    </xdr:to>
    <xdr:pic>
      <xdr:nvPicPr>
        <xdr:cNvPr id="7" name="Imagen 6">
          <a:extLst>
            <a:ext uri="{FF2B5EF4-FFF2-40B4-BE49-F238E27FC236}">
              <a16:creationId xmlns:a16="http://schemas.microsoft.com/office/drawing/2014/main" id="{180DA787-2705-4BE9-9626-A4EA0E191E1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755321" y="50999572"/>
          <a:ext cx="2258785" cy="723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628650</xdr:colOff>
      <xdr:row>64</xdr:row>
      <xdr:rowOff>0</xdr:rowOff>
    </xdr:from>
    <xdr:to>
      <xdr:col>7</xdr:col>
      <xdr:colOff>590550</xdr:colOff>
      <xdr:row>70</xdr:row>
      <xdr:rowOff>82512</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3886200" y="12192000"/>
          <a:ext cx="2247900" cy="1225512"/>
        </a:xfrm>
        <a:prstGeom prst="rect">
          <a:avLst/>
        </a:prstGeom>
      </xdr:spPr>
    </xdr:pic>
    <xdr:clientData/>
  </xdr:twoCellAnchor>
  <xdr:twoCellAnchor editAs="oneCell">
    <xdr:from>
      <xdr:col>9</xdr:col>
      <xdr:colOff>323850</xdr:colOff>
      <xdr:row>63</xdr:row>
      <xdr:rowOff>133350</xdr:rowOff>
    </xdr:from>
    <xdr:to>
      <xdr:col>11</xdr:col>
      <xdr:colOff>638175</xdr:colOff>
      <xdr:row>71</xdr:row>
      <xdr:rowOff>40422</xdr:rowOff>
    </xdr:to>
    <xdr:pic>
      <xdr:nvPicPr>
        <xdr:cNvPr id="5" name="Imagen 4">
          <a:extLst>
            <a:ext uri="{FF2B5EF4-FFF2-40B4-BE49-F238E27FC236}">
              <a16:creationId xmlns:a16="http://schemas.microsoft.com/office/drawing/2014/main" id="{00000000-0008-0000-0100-000005000000}"/>
            </a:ext>
          </a:extLst>
        </xdr:cNvPr>
        <xdr:cNvPicPr>
          <a:picLocks noChangeAspect="1"/>
        </xdr:cNvPicPr>
      </xdr:nvPicPr>
      <xdr:blipFill rotWithShape="1">
        <a:blip xmlns:r="http://schemas.openxmlformats.org/officeDocument/2006/relationships" r:embed="rId2"/>
        <a:srcRect b="15343"/>
        <a:stretch/>
      </xdr:blipFill>
      <xdr:spPr>
        <a:xfrm>
          <a:off x="7391400" y="12134850"/>
          <a:ext cx="1838325" cy="1431072"/>
        </a:xfrm>
        <a:prstGeom prst="rect">
          <a:avLst/>
        </a:prstGeom>
      </xdr:spPr>
    </xdr:pic>
    <xdr:clientData/>
  </xdr:twoCellAnchor>
  <xdr:twoCellAnchor editAs="oneCell">
    <xdr:from>
      <xdr:col>1</xdr:col>
      <xdr:colOff>0</xdr:colOff>
      <xdr:row>65</xdr:row>
      <xdr:rowOff>0</xdr:rowOff>
    </xdr:from>
    <xdr:to>
      <xdr:col>3</xdr:col>
      <xdr:colOff>466725</xdr:colOff>
      <xdr:row>70</xdr:row>
      <xdr:rowOff>76200</xdr:rowOff>
    </xdr:to>
    <xdr:pic>
      <xdr:nvPicPr>
        <xdr:cNvPr id="6" name="Imagen 5">
          <a:extLst>
            <a:ext uri="{FF2B5EF4-FFF2-40B4-BE49-F238E27FC236}">
              <a16:creationId xmlns:a16="http://schemas.microsoft.com/office/drawing/2014/main" id="{00000000-0008-0000-0100-000006000000}"/>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3462" t="4886"/>
        <a:stretch/>
      </xdr:blipFill>
      <xdr:spPr bwMode="auto">
        <a:xfrm>
          <a:off x="762000" y="12382500"/>
          <a:ext cx="2105025" cy="102870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2</xdr:col>
      <xdr:colOff>0</xdr:colOff>
      <xdr:row>77</xdr:row>
      <xdr:rowOff>0</xdr:rowOff>
    </xdr:from>
    <xdr:to>
      <xdr:col>4</xdr:col>
      <xdr:colOff>609600</xdr:colOff>
      <xdr:row>81</xdr:row>
      <xdr:rowOff>166720</xdr:rowOff>
    </xdr:to>
    <xdr:pic>
      <xdr:nvPicPr>
        <xdr:cNvPr id="8" name="Imagen 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4"/>
        <a:stretch>
          <a:fillRect/>
        </a:stretch>
      </xdr:blipFill>
      <xdr:spPr>
        <a:xfrm>
          <a:off x="1524000" y="14668500"/>
          <a:ext cx="2343150" cy="92872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EPORTE%20SIGEF%202024/Copia%20de%20EG001_00101573335_20250210120940_DprwF%20ENERO%202025%20PAGOS%20PROVEEDOR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úmeroDocumento"/>
      <sheetName val="Definicion"/>
      <sheetName val="Hoja1"/>
    </sheetNames>
    <sheetDataSet>
      <sheetData sheetId="0"/>
      <sheetData sheetId="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125"/>
  <sheetViews>
    <sheetView tabSelected="1" view="pageBreakPreview" topLeftCell="A38" zoomScale="70" zoomScaleNormal="70" zoomScaleSheetLayoutView="70" workbookViewId="0">
      <selection activeCell="O44" sqref="O44"/>
    </sheetView>
  </sheetViews>
  <sheetFormatPr baseColWidth="10" defaultColWidth="14.7109375" defaultRowHeight="12.75" x14ac:dyDescent="0.2"/>
  <cols>
    <col min="1" max="1" width="5.7109375" style="1" customWidth="1"/>
    <col min="2" max="2" width="8.140625" style="5" customWidth="1"/>
    <col min="3" max="3" width="48.5703125" style="5" customWidth="1"/>
    <col min="4" max="4" width="15.7109375" style="5" customWidth="1"/>
    <col min="5" max="5" width="40.85546875" style="11" customWidth="1"/>
    <col min="6" max="6" width="17.7109375" style="5" customWidth="1"/>
    <col min="7" max="7" width="14.5703125" style="5" customWidth="1"/>
    <col min="8" max="8" width="22.140625" style="16" customWidth="1"/>
    <col min="9" max="9" width="16.42578125" style="5" customWidth="1"/>
    <col min="10" max="10" width="22.7109375" style="16" customWidth="1"/>
    <col min="11" max="11" width="14.7109375" style="5" customWidth="1"/>
    <col min="12" max="12" width="11.28515625" style="5" customWidth="1"/>
    <col min="13" max="13" width="14.7109375" style="5"/>
    <col min="14" max="14" width="25.7109375" style="5" customWidth="1"/>
    <col min="15" max="16384" width="14.7109375" style="5"/>
  </cols>
  <sheetData>
    <row r="1" spans="1:15" ht="15.75" x14ac:dyDescent="0.25">
      <c r="B1" s="28"/>
      <c r="C1" s="29"/>
      <c r="D1" s="29"/>
      <c r="E1" s="30"/>
      <c r="F1" s="31"/>
      <c r="G1" s="28"/>
      <c r="H1" s="32"/>
      <c r="I1" s="28"/>
      <c r="J1" s="33"/>
      <c r="K1" s="33"/>
      <c r="L1" s="33"/>
    </row>
    <row r="2" spans="1:15" ht="15" customHeight="1" x14ac:dyDescent="0.25">
      <c r="B2" s="76" t="s">
        <v>0</v>
      </c>
      <c r="C2" s="76"/>
      <c r="D2" s="76"/>
      <c r="E2" s="76"/>
      <c r="F2" s="76"/>
      <c r="G2" s="76"/>
      <c r="H2" s="76"/>
      <c r="I2" s="76"/>
      <c r="J2" s="76"/>
      <c r="K2" s="76"/>
      <c r="L2" s="76"/>
    </row>
    <row r="3" spans="1:15" ht="15.75" x14ac:dyDescent="0.25">
      <c r="B3" s="77"/>
      <c r="C3" s="77"/>
      <c r="D3" s="77"/>
      <c r="E3" s="77"/>
      <c r="F3" s="77"/>
      <c r="G3" s="77"/>
      <c r="H3" s="77"/>
      <c r="I3" s="77"/>
      <c r="J3" s="77"/>
      <c r="K3" s="77"/>
      <c r="L3" s="77"/>
    </row>
    <row r="4" spans="1:15" ht="15.75" x14ac:dyDescent="0.25">
      <c r="B4" s="77" t="s">
        <v>45</v>
      </c>
      <c r="C4" s="77"/>
      <c r="D4" s="77"/>
      <c r="E4" s="77"/>
      <c r="F4" s="77"/>
      <c r="G4" s="77"/>
      <c r="H4" s="77"/>
      <c r="I4" s="77"/>
      <c r="J4" s="77"/>
      <c r="K4" s="77"/>
      <c r="L4" s="77"/>
    </row>
    <row r="5" spans="1:15" ht="15.75" x14ac:dyDescent="0.25">
      <c r="B5" s="34"/>
      <c r="C5" s="34"/>
      <c r="D5" s="34"/>
      <c r="E5" s="51"/>
      <c r="F5" s="34"/>
      <c r="G5" s="34"/>
      <c r="H5" s="35"/>
      <c r="I5" s="34"/>
      <c r="J5" s="35"/>
      <c r="K5" s="34"/>
      <c r="L5" s="34"/>
    </row>
    <row r="6" spans="1:15" ht="16.5" thickBot="1" x14ac:dyDescent="0.3">
      <c r="B6" s="28"/>
      <c r="C6" s="29"/>
      <c r="D6" s="29"/>
      <c r="E6" s="30"/>
      <c r="F6" s="31"/>
      <c r="G6" s="28"/>
      <c r="H6" s="32"/>
      <c r="I6" s="28"/>
      <c r="J6" s="33"/>
      <c r="K6" s="33"/>
      <c r="L6" s="33"/>
    </row>
    <row r="7" spans="1:15" ht="31.5" x14ac:dyDescent="0.2">
      <c r="A7" s="45"/>
      <c r="B7" s="70" t="s">
        <v>1</v>
      </c>
      <c r="C7" s="67" t="s">
        <v>3</v>
      </c>
      <c r="D7" s="67" t="s">
        <v>2</v>
      </c>
      <c r="E7" s="67" t="s">
        <v>3</v>
      </c>
      <c r="F7" s="67" t="s">
        <v>4</v>
      </c>
      <c r="G7" s="67" t="s">
        <v>5</v>
      </c>
      <c r="H7" s="68" t="s">
        <v>6</v>
      </c>
      <c r="I7" s="67" t="s">
        <v>7</v>
      </c>
      <c r="J7" s="68" t="s">
        <v>8</v>
      </c>
      <c r="K7" s="67" t="s">
        <v>9</v>
      </c>
      <c r="L7" s="69" t="s">
        <v>10</v>
      </c>
    </row>
    <row r="8" spans="1:15" s="65" customFormat="1" ht="66.75" customHeight="1" x14ac:dyDescent="0.25">
      <c r="A8" s="54" t="s">
        <v>46</v>
      </c>
      <c r="B8" s="47">
        <v>1</v>
      </c>
      <c r="C8" s="24" t="s">
        <v>83</v>
      </c>
      <c r="D8" s="24" t="s">
        <v>98</v>
      </c>
      <c r="E8" s="22" t="s">
        <v>113</v>
      </c>
      <c r="F8" s="43" t="s">
        <v>165</v>
      </c>
      <c r="G8" s="44">
        <v>45814</v>
      </c>
      <c r="H8" s="52">
        <v>114000</v>
      </c>
      <c r="I8" s="49">
        <v>45833</v>
      </c>
      <c r="J8" s="48">
        <f>+H8</f>
        <v>114000</v>
      </c>
      <c r="K8" s="50"/>
      <c r="L8" s="64" t="s">
        <v>11</v>
      </c>
      <c r="N8" s="66"/>
      <c r="O8" s="65" t="s">
        <v>40</v>
      </c>
    </row>
    <row r="9" spans="1:15" s="41" customFormat="1" ht="84" customHeight="1" x14ac:dyDescent="0.25">
      <c r="A9" s="54" t="s">
        <v>47</v>
      </c>
      <c r="B9" s="47">
        <v>2</v>
      </c>
      <c r="C9" s="72" t="s">
        <v>31</v>
      </c>
      <c r="D9" s="72" t="s">
        <v>29</v>
      </c>
      <c r="E9" s="43" t="s">
        <v>114</v>
      </c>
      <c r="F9" s="43" t="s">
        <v>188</v>
      </c>
      <c r="G9" s="44" t="s">
        <v>189</v>
      </c>
      <c r="H9" s="48">
        <v>262664.15999999997</v>
      </c>
      <c r="I9" s="49">
        <v>45853</v>
      </c>
      <c r="J9" s="48">
        <f>+H9</f>
        <v>262664.15999999997</v>
      </c>
      <c r="K9" s="50"/>
      <c r="L9" s="64" t="s">
        <v>12</v>
      </c>
    </row>
    <row r="10" spans="1:15" s="17" customFormat="1" ht="81.75" customHeight="1" x14ac:dyDescent="0.25">
      <c r="A10" s="54" t="s">
        <v>48</v>
      </c>
      <c r="B10" s="47">
        <v>3</v>
      </c>
      <c r="C10" s="72" t="s">
        <v>31</v>
      </c>
      <c r="D10" s="72" t="s">
        <v>29</v>
      </c>
      <c r="E10" s="43" t="s">
        <v>115</v>
      </c>
      <c r="F10" s="43" t="s">
        <v>195</v>
      </c>
      <c r="G10" s="44" t="s">
        <v>196</v>
      </c>
      <c r="H10" s="48">
        <v>119166.13</v>
      </c>
      <c r="I10" s="44">
        <v>45853</v>
      </c>
      <c r="J10" s="48">
        <f>+H10</f>
        <v>119166.13</v>
      </c>
      <c r="K10" s="50"/>
      <c r="L10" s="64" t="s">
        <v>11</v>
      </c>
    </row>
    <row r="11" spans="1:15" s="41" customFormat="1" ht="118.5" customHeight="1" x14ac:dyDescent="0.25">
      <c r="A11" s="54" t="s">
        <v>49</v>
      </c>
      <c r="B11" s="47">
        <v>4</v>
      </c>
      <c r="C11" s="72" t="s">
        <v>28</v>
      </c>
      <c r="D11" s="72" t="s">
        <v>25</v>
      </c>
      <c r="E11" s="43" t="s">
        <v>116</v>
      </c>
      <c r="F11" s="43" t="s">
        <v>185</v>
      </c>
      <c r="G11" s="44">
        <v>45825</v>
      </c>
      <c r="H11" s="48">
        <v>84960</v>
      </c>
      <c r="I11" s="49">
        <v>45848</v>
      </c>
      <c r="J11" s="48">
        <f t="shared" ref="J11:J46" si="0">+H11</f>
        <v>84960</v>
      </c>
      <c r="K11" s="50"/>
      <c r="L11" s="64" t="s">
        <v>11</v>
      </c>
    </row>
    <row r="12" spans="1:15" s="17" customFormat="1" ht="84.75" customHeight="1" x14ac:dyDescent="0.25">
      <c r="A12" s="54" t="s">
        <v>50</v>
      </c>
      <c r="B12" s="47">
        <v>5</v>
      </c>
      <c r="C12" s="24" t="s">
        <v>27</v>
      </c>
      <c r="D12" s="24" t="s">
        <v>26</v>
      </c>
      <c r="E12" s="22" t="s">
        <v>117</v>
      </c>
      <c r="F12" s="43" t="s">
        <v>167</v>
      </c>
      <c r="G12" s="44" t="s">
        <v>168</v>
      </c>
      <c r="H12" s="52">
        <v>14700</v>
      </c>
      <c r="I12" s="49">
        <v>45833</v>
      </c>
      <c r="J12" s="42">
        <f t="shared" ref="J12:J45" si="1">+H12</f>
        <v>14700</v>
      </c>
      <c r="K12" s="50"/>
      <c r="L12" s="19" t="s">
        <v>11</v>
      </c>
    </row>
    <row r="13" spans="1:15" s="17" customFormat="1" ht="87.75" customHeight="1" x14ac:dyDescent="0.25">
      <c r="A13" s="54" t="s">
        <v>51</v>
      </c>
      <c r="B13" s="47">
        <v>6</v>
      </c>
      <c r="C13" s="24" t="s">
        <v>17</v>
      </c>
      <c r="D13" s="24" t="s">
        <v>14</v>
      </c>
      <c r="E13" s="22" t="s">
        <v>118</v>
      </c>
      <c r="F13" s="43" t="s">
        <v>169</v>
      </c>
      <c r="G13" s="44">
        <v>45823</v>
      </c>
      <c r="H13" s="52">
        <v>40576.22</v>
      </c>
      <c r="I13" s="49">
        <v>45839</v>
      </c>
      <c r="J13" s="48">
        <f t="shared" si="1"/>
        <v>40576.22</v>
      </c>
      <c r="K13" s="50"/>
      <c r="L13" s="64" t="s">
        <v>11</v>
      </c>
    </row>
    <row r="14" spans="1:15" s="41" customFormat="1" ht="90.75" customHeight="1" x14ac:dyDescent="0.25">
      <c r="A14" s="54" t="s">
        <v>52</v>
      </c>
      <c r="B14" s="47">
        <v>7</v>
      </c>
      <c r="C14" s="24" t="s">
        <v>18</v>
      </c>
      <c r="D14" s="24" t="s">
        <v>15</v>
      </c>
      <c r="E14" s="22" t="s">
        <v>119</v>
      </c>
      <c r="F14" s="25" t="s">
        <v>159</v>
      </c>
      <c r="G14" s="26">
        <v>45809</v>
      </c>
      <c r="H14" s="52">
        <v>49849.9</v>
      </c>
      <c r="I14" s="27">
        <v>45825</v>
      </c>
      <c r="J14" s="42">
        <f t="shared" si="1"/>
        <v>49849.9</v>
      </c>
      <c r="K14" s="23"/>
      <c r="L14" s="19" t="s">
        <v>11</v>
      </c>
    </row>
    <row r="15" spans="1:15" s="41" customFormat="1" ht="125.25" customHeight="1" x14ac:dyDescent="0.25">
      <c r="A15" s="54" t="s">
        <v>53</v>
      </c>
      <c r="B15" s="47">
        <v>8</v>
      </c>
      <c r="C15" s="62" t="s">
        <v>32</v>
      </c>
      <c r="D15" s="62" t="s">
        <v>30</v>
      </c>
      <c r="E15" s="25" t="s">
        <v>120</v>
      </c>
      <c r="F15" s="25" t="s">
        <v>175</v>
      </c>
      <c r="G15" s="26" t="s">
        <v>176</v>
      </c>
      <c r="H15" s="42">
        <v>622059.1</v>
      </c>
      <c r="I15" s="27">
        <v>45847</v>
      </c>
      <c r="J15" s="42">
        <f t="shared" si="1"/>
        <v>622059.1</v>
      </c>
      <c r="K15" s="23"/>
      <c r="L15" s="19" t="s">
        <v>11</v>
      </c>
    </row>
    <row r="16" spans="1:15" s="17" customFormat="1" ht="109.5" customHeight="1" x14ac:dyDescent="0.25">
      <c r="A16" s="54" t="s">
        <v>54</v>
      </c>
      <c r="B16" s="47">
        <v>9</v>
      </c>
      <c r="C16" s="24" t="s">
        <v>36</v>
      </c>
      <c r="D16" s="24" t="s">
        <v>24</v>
      </c>
      <c r="E16" s="22" t="s">
        <v>121</v>
      </c>
      <c r="F16" s="43" t="s">
        <v>166</v>
      </c>
      <c r="G16" s="44">
        <v>45809</v>
      </c>
      <c r="H16" s="52">
        <v>277025.13</v>
      </c>
      <c r="I16" s="49">
        <v>45835</v>
      </c>
      <c r="J16" s="42">
        <f t="shared" si="1"/>
        <v>277025.13</v>
      </c>
      <c r="K16" s="50"/>
      <c r="L16" s="19" t="s">
        <v>11</v>
      </c>
    </row>
    <row r="17" spans="1:12" s="17" customFormat="1" ht="132.75" customHeight="1" x14ac:dyDescent="0.25">
      <c r="A17" s="54" t="s">
        <v>55</v>
      </c>
      <c r="B17" s="47">
        <v>10</v>
      </c>
      <c r="C17" s="24" t="s">
        <v>37</v>
      </c>
      <c r="D17" s="24" t="s">
        <v>33</v>
      </c>
      <c r="E17" s="22" t="s">
        <v>122</v>
      </c>
      <c r="F17" s="43" t="s">
        <v>160</v>
      </c>
      <c r="G17" s="44">
        <v>45835</v>
      </c>
      <c r="H17" s="52">
        <v>68554.89</v>
      </c>
      <c r="I17" s="49">
        <v>45825</v>
      </c>
      <c r="J17" s="48">
        <f t="shared" si="1"/>
        <v>68554.89</v>
      </c>
      <c r="K17" s="50"/>
      <c r="L17" s="19" t="s">
        <v>11</v>
      </c>
    </row>
    <row r="18" spans="1:12" s="17" customFormat="1" ht="100.5" customHeight="1" x14ac:dyDescent="0.25">
      <c r="A18" s="54" t="s">
        <v>56</v>
      </c>
      <c r="B18" s="47">
        <v>11</v>
      </c>
      <c r="C18" s="72" t="s">
        <v>37</v>
      </c>
      <c r="D18" s="72" t="s">
        <v>33</v>
      </c>
      <c r="E18" s="43" t="s">
        <v>123</v>
      </c>
      <c r="F18" s="43" t="s">
        <v>190</v>
      </c>
      <c r="G18" s="44">
        <v>45814</v>
      </c>
      <c r="H18" s="48">
        <v>5072.6899999999996</v>
      </c>
      <c r="I18" s="49">
        <v>45839</v>
      </c>
      <c r="J18" s="48">
        <f t="shared" si="1"/>
        <v>5072.6899999999996</v>
      </c>
      <c r="K18" s="50"/>
      <c r="L18" s="64" t="s">
        <v>11</v>
      </c>
    </row>
    <row r="19" spans="1:12" s="17" customFormat="1" ht="93.75" customHeight="1" x14ac:dyDescent="0.25">
      <c r="A19" s="54" t="s">
        <v>57</v>
      </c>
      <c r="B19" s="47">
        <v>12</v>
      </c>
      <c r="C19" s="62" t="s">
        <v>37</v>
      </c>
      <c r="D19" s="62" t="s">
        <v>33</v>
      </c>
      <c r="E19" s="25" t="s">
        <v>124</v>
      </c>
      <c r="F19" s="25" t="s">
        <v>170</v>
      </c>
      <c r="G19" s="26">
        <v>45832</v>
      </c>
      <c r="H19" s="42">
        <v>2302686.5</v>
      </c>
      <c r="I19" s="27">
        <v>45853</v>
      </c>
      <c r="J19" s="42">
        <f t="shared" si="1"/>
        <v>2302686.5</v>
      </c>
      <c r="K19" s="23"/>
      <c r="L19" s="19" t="s">
        <v>11</v>
      </c>
    </row>
    <row r="20" spans="1:12" s="17" customFormat="1" ht="77.25" customHeight="1" x14ac:dyDescent="0.25">
      <c r="A20" s="54" t="s">
        <v>58</v>
      </c>
      <c r="B20" s="47">
        <v>13</v>
      </c>
      <c r="C20" s="24" t="s">
        <v>84</v>
      </c>
      <c r="D20" s="24" t="s">
        <v>99</v>
      </c>
      <c r="E20" s="22" t="s">
        <v>125</v>
      </c>
      <c r="F20" s="43" t="s">
        <v>156</v>
      </c>
      <c r="G20" s="44">
        <v>45818</v>
      </c>
      <c r="H20" s="52">
        <v>8861</v>
      </c>
      <c r="I20" s="49">
        <v>45840</v>
      </c>
      <c r="J20" s="42">
        <f t="shared" si="1"/>
        <v>8861</v>
      </c>
      <c r="K20" s="50"/>
      <c r="L20" s="19" t="s">
        <v>11</v>
      </c>
    </row>
    <row r="21" spans="1:12" s="17" customFormat="1" ht="92.25" customHeight="1" x14ac:dyDescent="0.25">
      <c r="A21" s="54" t="s">
        <v>59</v>
      </c>
      <c r="B21" s="47">
        <v>14</v>
      </c>
      <c r="C21" s="24" t="s">
        <v>19</v>
      </c>
      <c r="D21" s="24" t="s">
        <v>16</v>
      </c>
      <c r="E21" s="22" t="s">
        <v>126</v>
      </c>
      <c r="F21" s="43" t="s">
        <v>157</v>
      </c>
      <c r="G21" s="44">
        <v>45809</v>
      </c>
      <c r="H21" s="52">
        <v>84968.85</v>
      </c>
      <c r="I21" s="49">
        <v>45825</v>
      </c>
      <c r="J21" s="48">
        <f t="shared" si="1"/>
        <v>84968.85</v>
      </c>
      <c r="K21" s="50"/>
      <c r="L21" s="19" t="s">
        <v>11</v>
      </c>
    </row>
    <row r="22" spans="1:12" s="17" customFormat="1" ht="141" customHeight="1" x14ac:dyDescent="0.25">
      <c r="A22" s="54" t="s">
        <v>60</v>
      </c>
      <c r="B22" s="47">
        <v>15</v>
      </c>
      <c r="C22" s="62" t="s">
        <v>85</v>
      </c>
      <c r="D22" s="62" t="s">
        <v>100</v>
      </c>
      <c r="E22" s="25" t="s">
        <v>127</v>
      </c>
      <c r="F22" s="25" t="s">
        <v>179</v>
      </c>
      <c r="G22" s="26">
        <v>45824</v>
      </c>
      <c r="H22" s="42">
        <v>53600</v>
      </c>
      <c r="I22" s="27">
        <v>45849</v>
      </c>
      <c r="J22" s="42">
        <f t="shared" si="1"/>
        <v>53600</v>
      </c>
      <c r="K22" s="23"/>
      <c r="L22" s="19" t="s">
        <v>11</v>
      </c>
    </row>
    <row r="23" spans="1:12" s="41" customFormat="1" ht="81" customHeight="1" x14ac:dyDescent="0.25">
      <c r="A23" s="54" t="s">
        <v>61</v>
      </c>
      <c r="B23" s="47">
        <v>16</v>
      </c>
      <c r="C23" s="24" t="s">
        <v>86</v>
      </c>
      <c r="D23" s="24" t="s">
        <v>101</v>
      </c>
      <c r="E23" s="22" t="s">
        <v>128</v>
      </c>
      <c r="F23" s="25" t="s">
        <v>151</v>
      </c>
      <c r="G23" s="26">
        <v>45807</v>
      </c>
      <c r="H23" s="52">
        <v>28556</v>
      </c>
      <c r="I23" s="27">
        <v>45832</v>
      </c>
      <c r="J23" s="42">
        <f t="shared" si="1"/>
        <v>28556</v>
      </c>
      <c r="K23" s="23"/>
      <c r="L23" s="19" t="s">
        <v>11</v>
      </c>
    </row>
    <row r="24" spans="1:12" s="41" customFormat="1" ht="105.75" customHeight="1" x14ac:dyDescent="0.25">
      <c r="A24" s="54" t="s">
        <v>62</v>
      </c>
      <c r="B24" s="47">
        <v>17</v>
      </c>
      <c r="C24" s="62" t="s">
        <v>87</v>
      </c>
      <c r="D24" s="62" t="s">
        <v>102</v>
      </c>
      <c r="E24" s="25" t="s">
        <v>129</v>
      </c>
      <c r="F24" s="25" t="s">
        <v>182</v>
      </c>
      <c r="G24" s="26" t="s">
        <v>183</v>
      </c>
      <c r="H24" s="42">
        <v>169925.9</v>
      </c>
      <c r="I24" s="27">
        <v>45850</v>
      </c>
      <c r="J24" s="42">
        <f t="shared" si="1"/>
        <v>169925.9</v>
      </c>
      <c r="K24" s="23"/>
      <c r="L24" s="19" t="s">
        <v>11</v>
      </c>
    </row>
    <row r="25" spans="1:12" s="17" customFormat="1" ht="90.75" customHeight="1" x14ac:dyDescent="0.25">
      <c r="A25" s="54" t="s">
        <v>63</v>
      </c>
      <c r="B25" s="47">
        <v>18</v>
      </c>
      <c r="C25" s="72" t="s">
        <v>88</v>
      </c>
      <c r="D25" s="72" t="s">
        <v>103</v>
      </c>
      <c r="E25" s="43" t="s">
        <v>130</v>
      </c>
      <c r="F25" s="43" t="s">
        <v>184</v>
      </c>
      <c r="G25" s="44">
        <v>45834</v>
      </c>
      <c r="H25" s="48">
        <v>26550</v>
      </c>
      <c r="I25" s="49">
        <v>45853</v>
      </c>
      <c r="J25" s="48">
        <f t="shared" si="1"/>
        <v>26550</v>
      </c>
      <c r="K25" s="50"/>
      <c r="L25" s="64" t="s">
        <v>11</v>
      </c>
    </row>
    <row r="26" spans="1:12" s="41" customFormat="1" ht="96" customHeight="1" x14ac:dyDescent="0.25">
      <c r="A26" s="54" t="s">
        <v>64</v>
      </c>
      <c r="B26" s="47">
        <v>19</v>
      </c>
      <c r="C26" s="62" t="s">
        <v>89</v>
      </c>
      <c r="D26" s="62" t="s">
        <v>104</v>
      </c>
      <c r="E26" s="25" t="s">
        <v>131</v>
      </c>
      <c r="F26" s="25" t="s">
        <v>172</v>
      </c>
      <c r="G26" s="26">
        <v>45818</v>
      </c>
      <c r="H26" s="42">
        <v>105315</v>
      </c>
      <c r="I26" s="27">
        <v>45841</v>
      </c>
      <c r="J26" s="42">
        <f t="shared" si="1"/>
        <v>105315</v>
      </c>
      <c r="K26" s="23"/>
      <c r="L26" s="19" t="s">
        <v>11</v>
      </c>
    </row>
    <row r="27" spans="1:12" s="41" customFormat="1" ht="100.5" customHeight="1" x14ac:dyDescent="0.25">
      <c r="A27" s="54" t="s">
        <v>65</v>
      </c>
      <c r="B27" s="47">
        <v>20</v>
      </c>
      <c r="C27" s="24" t="s">
        <v>43</v>
      </c>
      <c r="D27" s="24" t="s">
        <v>41</v>
      </c>
      <c r="E27" s="22" t="s">
        <v>132</v>
      </c>
      <c r="F27" s="25" t="s">
        <v>153</v>
      </c>
      <c r="G27" s="26" t="s">
        <v>154</v>
      </c>
      <c r="H27" s="52">
        <v>21641.200000000001</v>
      </c>
      <c r="I27" s="27">
        <v>45841</v>
      </c>
      <c r="J27" s="42">
        <f t="shared" si="1"/>
        <v>21641.200000000001</v>
      </c>
      <c r="K27" s="23"/>
      <c r="L27" s="19" t="s">
        <v>11</v>
      </c>
    </row>
    <row r="28" spans="1:12" s="41" customFormat="1" ht="119.25" customHeight="1" x14ac:dyDescent="0.25">
      <c r="A28" s="54" t="s">
        <v>66</v>
      </c>
      <c r="B28" s="47">
        <v>21</v>
      </c>
      <c r="C28" s="62" t="s">
        <v>43</v>
      </c>
      <c r="D28" s="62" t="s">
        <v>41</v>
      </c>
      <c r="E28" s="25" t="s">
        <v>133</v>
      </c>
      <c r="F28" s="25" t="s">
        <v>181</v>
      </c>
      <c r="G28" s="26">
        <v>45824</v>
      </c>
      <c r="H28" s="42">
        <v>118383.5</v>
      </c>
      <c r="I28" s="27">
        <v>45850</v>
      </c>
      <c r="J28" s="42">
        <f t="shared" si="1"/>
        <v>118383.5</v>
      </c>
      <c r="K28" s="23"/>
      <c r="L28" s="19" t="s">
        <v>11</v>
      </c>
    </row>
    <row r="29" spans="1:12" s="41" customFormat="1" ht="89.25" customHeight="1" x14ac:dyDescent="0.25">
      <c r="A29" s="54" t="s">
        <v>67</v>
      </c>
      <c r="B29" s="47">
        <v>22</v>
      </c>
      <c r="C29" s="62" t="s">
        <v>90</v>
      </c>
      <c r="D29" s="62" t="s">
        <v>105</v>
      </c>
      <c r="E29" s="25" t="s">
        <v>134</v>
      </c>
      <c r="F29" s="25" t="s">
        <v>174</v>
      </c>
      <c r="G29" s="26">
        <v>45817</v>
      </c>
      <c r="H29" s="42">
        <v>182900.1</v>
      </c>
      <c r="I29" s="27">
        <v>45841</v>
      </c>
      <c r="J29" s="42">
        <f t="shared" si="1"/>
        <v>182900.1</v>
      </c>
      <c r="K29" s="23"/>
      <c r="L29" s="19" t="s">
        <v>11</v>
      </c>
    </row>
    <row r="30" spans="1:12" s="41" customFormat="1" ht="108" customHeight="1" x14ac:dyDescent="0.25">
      <c r="A30" s="54" t="s">
        <v>68</v>
      </c>
      <c r="B30" s="47">
        <v>23</v>
      </c>
      <c r="C30" s="24" t="s">
        <v>91</v>
      </c>
      <c r="D30" s="24" t="s">
        <v>106</v>
      </c>
      <c r="E30" s="22" t="s">
        <v>135</v>
      </c>
      <c r="F30" s="25" t="s">
        <v>155</v>
      </c>
      <c r="G30" s="26">
        <v>45777</v>
      </c>
      <c r="H30" s="52">
        <v>7699</v>
      </c>
      <c r="I30" s="27">
        <v>45832</v>
      </c>
      <c r="J30" s="42">
        <f t="shared" si="1"/>
        <v>7699</v>
      </c>
      <c r="K30" s="23"/>
      <c r="L30" s="19" t="s">
        <v>11</v>
      </c>
    </row>
    <row r="31" spans="1:12" s="41" customFormat="1" ht="107.25" customHeight="1" x14ac:dyDescent="0.25">
      <c r="A31" s="54" t="s">
        <v>69</v>
      </c>
      <c r="B31" s="47">
        <v>24</v>
      </c>
      <c r="C31" s="62" t="s">
        <v>91</v>
      </c>
      <c r="D31" s="62" t="s">
        <v>106</v>
      </c>
      <c r="E31" s="25" t="s">
        <v>136</v>
      </c>
      <c r="F31" s="25" t="s">
        <v>173</v>
      </c>
      <c r="G31" s="26">
        <v>45803</v>
      </c>
      <c r="H31" s="42">
        <v>7699</v>
      </c>
      <c r="I31" s="27">
        <v>45832</v>
      </c>
      <c r="J31" s="42">
        <f t="shared" si="1"/>
        <v>7699</v>
      </c>
      <c r="K31" s="23"/>
      <c r="L31" s="19" t="s">
        <v>11</v>
      </c>
    </row>
    <row r="32" spans="1:12" s="17" customFormat="1" ht="95.25" customHeight="1" x14ac:dyDescent="0.25">
      <c r="A32" s="54" t="s">
        <v>70</v>
      </c>
      <c r="B32" s="47">
        <v>25</v>
      </c>
      <c r="C32" s="24" t="s">
        <v>92</v>
      </c>
      <c r="D32" s="24" t="s">
        <v>107</v>
      </c>
      <c r="E32" s="22" t="s">
        <v>137</v>
      </c>
      <c r="F32" s="25" t="s">
        <v>150</v>
      </c>
      <c r="G32" s="26">
        <v>45807</v>
      </c>
      <c r="H32" s="52">
        <v>31469.1</v>
      </c>
      <c r="I32" s="27">
        <v>45832</v>
      </c>
      <c r="J32" s="42">
        <f t="shared" si="1"/>
        <v>31469.1</v>
      </c>
      <c r="K32" s="23"/>
      <c r="L32" s="19" t="s">
        <v>11</v>
      </c>
    </row>
    <row r="33" spans="1:14" s="17" customFormat="1" ht="100.5" customHeight="1" x14ac:dyDescent="0.25">
      <c r="A33" s="54" t="s">
        <v>71</v>
      </c>
      <c r="B33" s="47">
        <v>26</v>
      </c>
      <c r="C33" s="72" t="s">
        <v>93</v>
      </c>
      <c r="D33" s="72" t="s">
        <v>108</v>
      </c>
      <c r="E33" s="43" t="s">
        <v>138</v>
      </c>
      <c r="F33" s="43" t="s">
        <v>187</v>
      </c>
      <c r="G33" s="44">
        <v>45824</v>
      </c>
      <c r="H33" s="48">
        <v>12500</v>
      </c>
      <c r="I33" s="49">
        <v>45848</v>
      </c>
      <c r="J33" s="48">
        <f t="shared" si="1"/>
        <v>12500</v>
      </c>
      <c r="K33" s="50"/>
      <c r="L33" s="64" t="s">
        <v>11</v>
      </c>
    </row>
    <row r="34" spans="1:14" s="17" customFormat="1" ht="101.25" customHeight="1" x14ac:dyDescent="0.25">
      <c r="A34" s="54" t="s">
        <v>72</v>
      </c>
      <c r="B34" s="47">
        <v>27</v>
      </c>
      <c r="C34" s="62" t="s">
        <v>94</v>
      </c>
      <c r="D34" s="62" t="s">
        <v>109</v>
      </c>
      <c r="E34" s="25" t="s">
        <v>139</v>
      </c>
      <c r="F34" s="25" t="s">
        <v>177</v>
      </c>
      <c r="G34" s="26">
        <v>45820</v>
      </c>
      <c r="H34" s="42">
        <v>192458</v>
      </c>
      <c r="I34" s="27">
        <v>45841</v>
      </c>
      <c r="J34" s="42">
        <f t="shared" si="1"/>
        <v>192458</v>
      </c>
      <c r="K34" s="23"/>
      <c r="L34" s="19" t="s">
        <v>11</v>
      </c>
    </row>
    <row r="35" spans="1:14" s="17" customFormat="1" ht="90" customHeight="1" x14ac:dyDescent="0.25">
      <c r="A35" s="54" t="s">
        <v>73</v>
      </c>
      <c r="B35" s="56">
        <v>28</v>
      </c>
      <c r="C35" s="72" t="s">
        <v>95</v>
      </c>
      <c r="D35" s="72" t="s">
        <v>110</v>
      </c>
      <c r="E35" s="43" t="s">
        <v>140</v>
      </c>
      <c r="F35" s="43" t="s">
        <v>186</v>
      </c>
      <c r="G35" s="44">
        <v>45832</v>
      </c>
      <c r="H35" s="48">
        <v>6428.64</v>
      </c>
      <c r="I35" s="49">
        <v>45848</v>
      </c>
      <c r="J35" s="48">
        <f t="shared" si="1"/>
        <v>6428.64</v>
      </c>
      <c r="K35" s="50"/>
      <c r="L35" s="64" t="s">
        <v>11</v>
      </c>
    </row>
    <row r="36" spans="1:14" s="41" customFormat="1" ht="133.5" customHeight="1" x14ac:dyDescent="0.25">
      <c r="A36" s="54" t="s">
        <v>74</v>
      </c>
      <c r="B36" s="47">
        <v>29</v>
      </c>
      <c r="C36" s="24" t="s">
        <v>38</v>
      </c>
      <c r="D36" s="24" t="s">
        <v>34</v>
      </c>
      <c r="E36" s="22" t="s">
        <v>141</v>
      </c>
      <c r="F36" s="25" t="s">
        <v>148</v>
      </c>
      <c r="G36" s="26" t="s">
        <v>149</v>
      </c>
      <c r="H36" s="52">
        <v>131162.9</v>
      </c>
      <c r="I36" s="27" t="s">
        <v>198</v>
      </c>
      <c r="J36" s="42">
        <f t="shared" si="1"/>
        <v>131162.9</v>
      </c>
      <c r="K36" s="23"/>
      <c r="L36" s="19" t="s">
        <v>11</v>
      </c>
    </row>
    <row r="37" spans="1:14" s="17" customFormat="1" ht="99" customHeight="1" x14ac:dyDescent="0.25">
      <c r="A37" s="54" t="s">
        <v>75</v>
      </c>
      <c r="B37" s="47">
        <v>30</v>
      </c>
      <c r="C37" s="62" t="s">
        <v>39</v>
      </c>
      <c r="D37" s="62" t="s">
        <v>35</v>
      </c>
      <c r="E37" s="25" t="s">
        <v>142</v>
      </c>
      <c r="F37" s="25" t="s">
        <v>180</v>
      </c>
      <c r="G37" s="26">
        <v>45834</v>
      </c>
      <c r="H37" s="42">
        <v>18760.150000000001</v>
      </c>
      <c r="I37" s="27">
        <v>45853</v>
      </c>
      <c r="J37" s="42">
        <f t="shared" si="1"/>
        <v>18760.150000000001</v>
      </c>
      <c r="K37" s="23"/>
      <c r="L37" s="19" t="s">
        <v>11</v>
      </c>
    </row>
    <row r="38" spans="1:14" s="17" customFormat="1" ht="113.25" customHeight="1" x14ac:dyDescent="0.25">
      <c r="A38" s="54" t="s">
        <v>76</v>
      </c>
      <c r="B38" s="47">
        <v>31</v>
      </c>
      <c r="C38" s="24" t="s">
        <v>96</v>
      </c>
      <c r="D38" s="24" t="s">
        <v>111</v>
      </c>
      <c r="E38" s="22" t="s">
        <v>143</v>
      </c>
      <c r="F38" s="25" t="s">
        <v>152</v>
      </c>
      <c r="G38" s="26">
        <v>45810</v>
      </c>
      <c r="H38" s="52">
        <v>48350.5</v>
      </c>
      <c r="I38" s="49">
        <v>45834</v>
      </c>
      <c r="J38" s="48">
        <f t="shared" si="1"/>
        <v>48350.5</v>
      </c>
      <c r="K38" s="50"/>
      <c r="L38" s="19" t="s">
        <v>11</v>
      </c>
    </row>
    <row r="39" spans="1:14" s="17" customFormat="1" ht="75.75" customHeight="1" x14ac:dyDescent="0.25">
      <c r="A39" s="54" t="s">
        <v>77</v>
      </c>
      <c r="B39" s="47">
        <v>32</v>
      </c>
      <c r="C39" s="62" t="s">
        <v>97</v>
      </c>
      <c r="D39" s="62" t="s">
        <v>112</v>
      </c>
      <c r="E39" s="25" t="s">
        <v>144</v>
      </c>
      <c r="F39" s="25" t="s">
        <v>178</v>
      </c>
      <c r="G39" s="26">
        <v>45834</v>
      </c>
      <c r="H39" s="42">
        <v>91097.51</v>
      </c>
      <c r="I39" s="27">
        <v>45850</v>
      </c>
      <c r="J39" s="42">
        <f t="shared" si="1"/>
        <v>91097.51</v>
      </c>
      <c r="K39" s="23"/>
      <c r="L39" s="19" t="s">
        <v>11</v>
      </c>
    </row>
    <row r="40" spans="1:14" s="17" customFormat="1" ht="75.75" customHeight="1" x14ac:dyDescent="0.25">
      <c r="A40" s="54"/>
      <c r="B40" s="47">
        <v>33</v>
      </c>
      <c r="C40" s="54" t="s">
        <v>161</v>
      </c>
      <c r="D40" s="37" t="s">
        <v>162</v>
      </c>
      <c r="E40" s="71" t="s">
        <v>163</v>
      </c>
      <c r="F40" s="25" t="s">
        <v>164</v>
      </c>
      <c r="G40" s="26">
        <v>45810</v>
      </c>
      <c r="H40" s="52">
        <v>80000</v>
      </c>
      <c r="I40" s="49">
        <v>46925</v>
      </c>
      <c r="J40" s="48">
        <f t="shared" si="1"/>
        <v>80000</v>
      </c>
      <c r="K40" s="50"/>
      <c r="L40" s="19" t="s">
        <v>11</v>
      </c>
    </row>
    <row r="41" spans="1:14" s="17" customFormat="1" ht="82.5" customHeight="1" x14ac:dyDescent="0.25">
      <c r="A41" s="54" t="s">
        <v>78</v>
      </c>
      <c r="B41" s="47">
        <v>34</v>
      </c>
      <c r="C41" s="72" t="s">
        <v>21</v>
      </c>
      <c r="D41" s="72" t="s">
        <v>20</v>
      </c>
      <c r="E41" s="43" t="s">
        <v>145</v>
      </c>
      <c r="F41" s="43" t="s">
        <v>197</v>
      </c>
      <c r="G41" s="44">
        <v>45845</v>
      </c>
      <c r="H41" s="48">
        <v>6990</v>
      </c>
      <c r="I41" s="49">
        <v>45857</v>
      </c>
      <c r="J41" s="48">
        <f t="shared" si="1"/>
        <v>6990</v>
      </c>
      <c r="K41" s="50"/>
      <c r="L41" s="19" t="s">
        <v>11</v>
      </c>
    </row>
    <row r="42" spans="1:14" s="17" customFormat="1" ht="84" customHeight="1" x14ac:dyDescent="0.25">
      <c r="A42" s="54" t="s">
        <v>79</v>
      </c>
      <c r="B42" s="47">
        <v>35</v>
      </c>
      <c r="C42" s="24" t="s">
        <v>23</v>
      </c>
      <c r="D42" s="24" t="s">
        <v>22</v>
      </c>
      <c r="E42" s="22" t="s">
        <v>146</v>
      </c>
      <c r="F42" s="25" t="s">
        <v>158</v>
      </c>
      <c r="G42" s="26">
        <v>45809</v>
      </c>
      <c r="H42" s="52">
        <v>107850.8</v>
      </c>
      <c r="I42" s="49">
        <v>45825</v>
      </c>
      <c r="J42" s="48">
        <f t="shared" si="1"/>
        <v>107850.8</v>
      </c>
      <c r="K42" s="50"/>
      <c r="L42" s="19" t="s">
        <v>11</v>
      </c>
    </row>
    <row r="43" spans="1:14" s="17" customFormat="1" ht="140.25" customHeight="1" x14ac:dyDescent="0.25">
      <c r="A43" s="54" t="s">
        <v>80</v>
      </c>
      <c r="B43" s="47">
        <v>36</v>
      </c>
      <c r="C43" s="62" t="s">
        <v>44</v>
      </c>
      <c r="D43" s="62" t="s">
        <v>42</v>
      </c>
      <c r="E43" s="25" t="s">
        <v>147</v>
      </c>
      <c r="F43" s="25" t="s">
        <v>171</v>
      </c>
      <c r="G43" s="26">
        <v>45828</v>
      </c>
      <c r="H43" s="42">
        <v>10000</v>
      </c>
      <c r="I43" s="27">
        <v>45846</v>
      </c>
      <c r="J43" s="42">
        <f t="shared" si="1"/>
        <v>10000</v>
      </c>
      <c r="K43" s="23"/>
      <c r="L43" s="19" t="s">
        <v>11</v>
      </c>
    </row>
    <row r="44" spans="1:14" s="17" customFormat="1" ht="138" customHeight="1" x14ac:dyDescent="0.25">
      <c r="A44" s="73" t="s">
        <v>191</v>
      </c>
      <c r="B44" s="47">
        <v>37</v>
      </c>
      <c r="C44" s="72" t="s">
        <v>37</v>
      </c>
      <c r="D44" s="72" t="s">
        <v>33</v>
      </c>
      <c r="E44" s="43" t="s">
        <v>192</v>
      </c>
      <c r="F44" s="43" t="s">
        <v>193</v>
      </c>
      <c r="G44" s="44" t="s">
        <v>194</v>
      </c>
      <c r="H44" s="48">
        <v>2239391.0499999998</v>
      </c>
      <c r="I44" s="49">
        <v>45853</v>
      </c>
      <c r="J44" s="42">
        <f t="shared" si="1"/>
        <v>2239391.0499999998</v>
      </c>
      <c r="K44" s="50"/>
      <c r="L44" s="19" t="s">
        <v>11</v>
      </c>
    </row>
    <row r="45" spans="1:14" s="17" customFormat="1" ht="23.25" customHeight="1" x14ac:dyDescent="0.25">
      <c r="A45" s="54"/>
      <c r="B45" s="47"/>
      <c r="C45" s="62"/>
      <c r="D45" s="24"/>
      <c r="E45" s="22"/>
      <c r="F45" s="43"/>
      <c r="G45" s="44"/>
      <c r="H45" s="42">
        <v>0</v>
      </c>
      <c r="I45" s="49"/>
      <c r="J45" s="42">
        <f t="shared" si="1"/>
        <v>0</v>
      </c>
      <c r="K45" s="50"/>
      <c r="L45" s="19"/>
    </row>
    <row r="46" spans="1:14" ht="39" customHeight="1" x14ac:dyDescent="0.25">
      <c r="A46" s="54"/>
      <c r="B46" s="56"/>
      <c r="C46" s="62"/>
      <c r="D46" s="57"/>
      <c r="E46" s="43"/>
      <c r="F46" s="55"/>
      <c r="G46" s="58" t="s">
        <v>13</v>
      </c>
      <c r="H46" s="59">
        <f>SUM(H8:H45)</f>
        <v>7753872.919999999</v>
      </c>
      <c r="I46" s="58"/>
      <c r="J46" s="60">
        <f t="shared" si="0"/>
        <v>7753872.919999999</v>
      </c>
      <c r="K46" s="61"/>
      <c r="L46" s="19"/>
      <c r="N46" s="6"/>
    </row>
    <row r="47" spans="1:14" ht="26.25" customHeight="1" x14ac:dyDescent="0.25">
      <c r="A47" s="54"/>
      <c r="B47" s="36"/>
      <c r="C47" s="63"/>
      <c r="D47" s="36"/>
      <c r="E47" s="53"/>
      <c r="F47" s="38"/>
      <c r="G47" s="36"/>
      <c r="H47" s="39"/>
      <c r="I47" s="36"/>
      <c r="J47" s="39"/>
      <c r="K47" s="39"/>
      <c r="L47" s="40"/>
      <c r="N47" s="6"/>
    </row>
    <row r="48" spans="1:14" ht="26.25" customHeight="1" x14ac:dyDescent="0.25">
      <c r="A48" s="54"/>
      <c r="B48" s="36"/>
      <c r="C48" s="75"/>
      <c r="D48" s="36"/>
      <c r="E48" s="30"/>
      <c r="F48" s="38"/>
      <c r="G48" s="36"/>
      <c r="H48" s="39"/>
      <c r="I48" s="36"/>
      <c r="J48" s="39"/>
      <c r="K48" s="39"/>
      <c r="L48" s="40"/>
      <c r="N48" s="6"/>
    </row>
    <row r="49" spans="1:16" ht="19.5" customHeight="1" x14ac:dyDescent="0.25">
      <c r="A49" s="54"/>
      <c r="B49" s="36"/>
      <c r="C49" s="74"/>
      <c r="D49" s="36"/>
      <c r="E49" s="30"/>
      <c r="F49" s="38"/>
      <c r="G49" s="36"/>
      <c r="H49" s="39"/>
      <c r="I49" s="36"/>
      <c r="J49" s="39"/>
      <c r="K49" s="39"/>
      <c r="L49" s="40"/>
      <c r="N49" s="6"/>
    </row>
    <row r="50" spans="1:16" ht="10.5" customHeight="1" x14ac:dyDescent="0.25">
      <c r="A50" s="54"/>
      <c r="B50" s="36"/>
      <c r="C50" s="29"/>
      <c r="D50" s="36"/>
      <c r="E50" s="30"/>
      <c r="F50" s="38"/>
      <c r="G50" s="36"/>
      <c r="H50" s="39"/>
      <c r="I50" s="36"/>
      <c r="J50" s="39"/>
      <c r="K50" s="39"/>
      <c r="L50" s="40"/>
      <c r="M50" s="16"/>
    </row>
    <row r="51" spans="1:16" ht="26.25" customHeight="1" x14ac:dyDescent="0.25">
      <c r="A51" s="54"/>
      <c r="B51" s="36"/>
      <c r="C51" s="29"/>
      <c r="D51" s="36"/>
      <c r="E51" s="30"/>
      <c r="F51" s="38"/>
      <c r="G51" s="36"/>
      <c r="H51" s="39"/>
      <c r="I51" s="36"/>
      <c r="J51" s="39"/>
      <c r="K51" s="39"/>
      <c r="L51" s="40"/>
      <c r="M51" s="16"/>
      <c r="N51" s="16"/>
    </row>
    <row r="52" spans="1:16" ht="26.25" customHeight="1" x14ac:dyDescent="0.25">
      <c r="A52" s="54"/>
      <c r="B52" s="36"/>
      <c r="C52" s="29"/>
      <c r="D52" s="36"/>
      <c r="E52" s="30"/>
      <c r="F52" s="38"/>
      <c r="G52" s="36"/>
      <c r="H52" s="39"/>
      <c r="I52" s="36"/>
      <c r="J52" s="39"/>
      <c r="K52" s="39"/>
      <c r="L52" s="40"/>
      <c r="M52" s="16"/>
      <c r="N52" s="16"/>
    </row>
    <row r="53" spans="1:16" ht="26.25" customHeight="1" x14ac:dyDescent="0.25">
      <c r="A53" s="54"/>
      <c r="B53" s="36"/>
      <c r="C53" s="29"/>
      <c r="D53" s="36"/>
      <c r="E53" s="30"/>
      <c r="F53" s="38"/>
      <c r="G53" s="36"/>
      <c r="H53" s="39"/>
      <c r="I53" s="36"/>
      <c r="J53" s="39"/>
      <c r="K53" s="39"/>
      <c r="L53" s="40"/>
    </row>
    <row r="54" spans="1:16" ht="26.25" customHeight="1" x14ac:dyDescent="0.25">
      <c r="A54" s="54"/>
      <c r="B54" s="18"/>
      <c r="C54" s="3"/>
      <c r="D54" s="18"/>
      <c r="E54" s="30"/>
      <c r="F54" s="4"/>
      <c r="G54" s="2"/>
      <c r="H54" s="8"/>
      <c r="I54" s="2"/>
      <c r="J54" s="7"/>
      <c r="K54" s="7"/>
      <c r="L54" s="7"/>
    </row>
    <row r="55" spans="1:16" ht="26.25" customHeight="1" x14ac:dyDescent="0.2">
      <c r="A55" s="54"/>
      <c r="B55" s="9"/>
      <c r="C55" s="10"/>
      <c r="D55" s="9"/>
      <c r="E55" s="4"/>
      <c r="F55" s="11"/>
      <c r="G55" s="12"/>
      <c r="H55" s="13"/>
      <c r="I55" s="12"/>
      <c r="J55" s="14"/>
      <c r="K55" s="15"/>
      <c r="L55" s="15"/>
    </row>
    <row r="56" spans="1:16" ht="26.25" customHeight="1" x14ac:dyDescent="0.2">
      <c r="A56" s="54"/>
      <c r="B56" s="9"/>
      <c r="C56" s="10"/>
      <c r="D56" s="9"/>
      <c r="F56" s="11"/>
      <c r="G56" s="12"/>
      <c r="H56" s="13"/>
      <c r="I56" s="12"/>
      <c r="J56" s="14"/>
      <c r="K56" s="15"/>
      <c r="L56" s="15"/>
    </row>
    <row r="57" spans="1:16" ht="26.25" customHeight="1" x14ac:dyDescent="0.2">
      <c r="A57" s="54"/>
      <c r="B57" s="9"/>
      <c r="C57" s="10"/>
      <c r="D57" s="9"/>
      <c r="F57" s="11"/>
      <c r="G57" s="12"/>
      <c r="H57" s="13"/>
      <c r="I57" s="12"/>
      <c r="J57" s="14"/>
      <c r="K57" s="15"/>
      <c r="L57" s="15"/>
    </row>
    <row r="58" spans="1:16" ht="26.25" customHeight="1" x14ac:dyDescent="0.2">
      <c r="A58" s="54"/>
      <c r="B58" s="9"/>
      <c r="C58" s="10"/>
      <c r="D58" s="9"/>
      <c r="F58" s="11"/>
      <c r="G58" s="12"/>
      <c r="H58" s="13"/>
      <c r="I58" s="12"/>
      <c r="K58" s="15"/>
      <c r="L58" s="15"/>
      <c r="O58" s="6"/>
      <c r="P58" s="46"/>
    </row>
    <row r="59" spans="1:16" ht="26.25" customHeight="1" x14ac:dyDescent="0.2">
      <c r="A59" s="54"/>
      <c r="B59" s="9"/>
      <c r="C59" s="10"/>
      <c r="D59" s="9"/>
      <c r="F59" s="11"/>
      <c r="G59" s="12"/>
      <c r="H59" s="13">
        <f>+[1]Hoja1!$F$30</f>
        <v>0</v>
      </c>
      <c r="I59" s="12"/>
      <c r="K59" s="15"/>
      <c r="L59" s="15"/>
      <c r="P59" s="16"/>
    </row>
    <row r="60" spans="1:16" ht="26.25" customHeight="1" x14ac:dyDescent="0.2">
      <c r="A60" s="54"/>
      <c r="B60" s="9"/>
      <c r="C60" s="10"/>
      <c r="D60" s="10"/>
      <c r="F60" s="11"/>
      <c r="G60" s="12"/>
      <c r="H60" s="13"/>
      <c r="I60" s="12"/>
      <c r="K60" s="15"/>
      <c r="L60" s="15"/>
    </row>
    <row r="61" spans="1:16" ht="26.25" customHeight="1" x14ac:dyDescent="0.2">
      <c r="A61" s="54"/>
      <c r="B61" s="9"/>
      <c r="C61" s="10"/>
      <c r="D61" s="10"/>
      <c r="F61" s="11"/>
      <c r="G61" s="12"/>
      <c r="H61" s="13"/>
      <c r="I61" s="12"/>
      <c r="K61" s="15"/>
      <c r="L61" s="15"/>
    </row>
    <row r="62" spans="1:16" ht="26.25" customHeight="1" x14ac:dyDescent="0.2">
      <c r="A62" s="54"/>
      <c r="B62" s="9"/>
      <c r="C62" s="10"/>
      <c r="D62" s="10"/>
      <c r="F62" s="11"/>
      <c r="G62" s="12"/>
      <c r="H62" s="13"/>
      <c r="I62" s="12"/>
      <c r="K62" s="15"/>
      <c r="L62" s="15"/>
    </row>
    <row r="63" spans="1:16" ht="26.25" customHeight="1" x14ac:dyDescent="0.2">
      <c r="A63" s="54"/>
      <c r="B63" s="9"/>
      <c r="C63" s="10"/>
      <c r="D63" s="10"/>
      <c r="F63" s="11"/>
      <c r="G63" s="12"/>
      <c r="H63" s="13"/>
      <c r="I63" s="12"/>
      <c r="K63" s="15"/>
      <c r="L63" s="15"/>
    </row>
    <row r="64" spans="1:16" ht="26.25" customHeight="1" x14ac:dyDescent="0.2">
      <c r="A64" s="54"/>
      <c r="B64" s="9"/>
      <c r="C64" s="10"/>
      <c r="D64" s="10"/>
      <c r="F64" s="11"/>
      <c r="G64" s="12"/>
      <c r="H64" s="13"/>
      <c r="I64" s="12"/>
      <c r="K64" s="15"/>
      <c r="L64" s="15"/>
    </row>
    <row r="65" spans="1:12" ht="26.25" customHeight="1" x14ac:dyDescent="0.2">
      <c r="A65" s="54"/>
      <c r="B65" s="9"/>
      <c r="C65" s="10"/>
      <c r="D65" s="10"/>
      <c r="F65" s="11"/>
      <c r="G65" s="12"/>
      <c r="H65" s="13"/>
      <c r="I65" s="12"/>
      <c r="K65" s="15"/>
      <c r="L65" s="15"/>
    </row>
    <row r="66" spans="1:12" ht="26.25" customHeight="1" x14ac:dyDescent="0.2">
      <c r="A66" s="54"/>
      <c r="B66" s="9"/>
      <c r="C66" s="10"/>
      <c r="D66" s="10"/>
      <c r="F66" s="11"/>
      <c r="G66" s="12"/>
      <c r="H66" s="13"/>
      <c r="I66" s="12"/>
      <c r="K66" s="15"/>
      <c r="L66" s="15"/>
    </row>
    <row r="67" spans="1:12" ht="26.25" customHeight="1" x14ac:dyDescent="0.2">
      <c r="A67" s="54"/>
      <c r="B67" s="9"/>
      <c r="C67" s="10"/>
      <c r="D67" s="10"/>
      <c r="F67" s="11"/>
      <c r="G67" s="12"/>
      <c r="H67" s="13"/>
      <c r="I67" s="12"/>
      <c r="K67" s="15"/>
      <c r="L67" s="15"/>
    </row>
    <row r="68" spans="1:12" ht="26.25" customHeight="1" x14ac:dyDescent="0.2">
      <c r="A68" s="54"/>
      <c r="B68" s="9"/>
      <c r="C68" s="10"/>
      <c r="D68" s="10"/>
      <c r="F68" s="11"/>
      <c r="G68" s="12"/>
      <c r="H68" s="13"/>
      <c r="I68" s="12"/>
      <c r="K68" s="15"/>
      <c r="L68" s="15"/>
    </row>
    <row r="69" spans="1:12" ht="26.25" customHeight="1" x14ac:dyDescent="0.2">
      <c r="A69" s="54"/>
      <c r="B69" s="9"/>
      <c r="C69" s="10"/>
      <c r="D69" s="10"/>
      <c r="F69" s="11"/>
      <c r="G69" s="12"/>
      <c r="H69" s="13"/>
      <c r="I69" s="12"/>
      <c r="K69" s="15"/>
      <c r="L69" s="15"/>
    </row>
    <row r="70" spans="1:12" ht="26.25" customHeight="1" x14ac:dyDescent="0.2">
      <c r="A70" s="54"/>
      <c r="B70" s="9"/>
      <c r="C70" s="10"/>
      <c r="D70" s="10"/>
      <c r="F70" s="11"/>
      <c r="G70" s="12"/>
      <c r="H70" s="13"/>
      <c r="I70" s="12"/>
      <c r="K70" s="15"/>
      <c r="L70" s="15"/>
    </row>
    <row r="71" spans="1:12" ht="26.25" customHeight="1" x14ac:dyDescent="0.2">
      <c r="A71" s="54"/>
      <c r="B71" s="9"/>
      <c r="C71" s="10"/>
      <c r="D71" s="10"/>
      <c r="F71" s="11"/>
      <c r="G71" s="12"/>
      <c r="H71" s="13"/>
      <c r="I71" s="12"/>
      <c r="K71" s="15"/>
      <c r="L71" s="15"/>
    </row>
    <row r="72" spans="1:12" ht="26.25" customHeight="1" x14ac:dyDescent="0.2">
      <c r="A72" s="54"/>
      <c r="B72" s="12"/>
      <c r="C72" s="10"/>
      <c r="D72" s="10"/>
      <c r="F72" s="11"/>
      <c r="G72" s="12"/>
      <c r="H72" s="13"/>
      <c r="I72" s="12"/>
      <c r="K72" s="15"/>
      <c r="L72" s="15"/>
    </row>
    <row r="73" spans="1:12" ht="26.25" customHeight="1" x14ac:dyDescent="0.2">
      <c r="A73" s="54"/>
      <c r="B73" s="12"/>
      <c r="C73" s="10"/>
      <c r="D73" s="10"/>
      <c r="F73" s="11"/>
      <c r="G73" s="12"/>
      <c r="H73" s="13"/>
      <c r="I73" s="12"/>
      <c r="K73" s="15"/>
      <c r="L73" s="15"/>
    </row>
    <row r="74" spans="1:12" ht="26.25" customHeight="1" x14ac:dyDescent="0.2">
      <c r="A74" s="54"/>
      <c r="B74" s="12"/>
      <c r="C74" s="10"/>
      <c r="D74" s="10"/>
      <c r="F74" s="11"/>
      <c r="G74" s="12"/>
      <c r="H74" s="13"/>
      <c r="I74" s="12"/>
      <c r="K74" s="15"/>
      <c r="L74" s="15"/>
    </row>
    <row r="75" spans="1:12" ht="26.25" customHeight="1" x14ac:dyDescent="0.2">
      <c r="A75" s="54"/>
      <c r="B75" s="12"/>
      <c r="C75" s="10"/>
      <c r="D75" s="10"/>
      <c r="F75" s="11"/>
      <c r="G75" s="12"/>
      <c r="H75" s="13"/>
      <c r="I75" s="12"/>
      <c r="K75" s="15"/>
      <c r="L75" s="15"/>
    </row>
    <row r="76" spans="1:12" ht="26.25" customHeight="1" x14ac:dyDescent="0.2">
      <c r="A76" s="54" t="s">
        <v>81</v>
      </c>
      <c r="B76" s="12"/>
      <c r="C76" s="10"/>
      <c r="D76" s="10"/>
      <c r="F76" s="11"/>
      <c r="G76" s="12"/>
      <c r="H76" s="13"/>
      <c r="I76" s="12"/>
      <c r="K76" s="15"/>
      <c r="L76" s="15"/>
    </row>
    <row r="77" spans="1:12" ht="26.25" customHeight="1" x14ac:dyDescent="0.2">
      <c r="A77" s="54" t="s">
        <v>82</v>
      </c>
      <c r="B77" s="12"/>
      <c r="C77" s="10"/>
      <c r="D77" s="10"/>
      <c r="F77" s="11"/>
      <c r="G77" s="12"/>
      <c r="H77" s="13"/>
      <c r="I77" s="12"/>
      <c r="K77" s="15"/>
      <c r="L77" s="15"/>
    </row>
    <row r="78" spans="1:12" ht="26.25" customHeight="1" x14ac:dyDescent="0.2">
      <c r="A78" s="54"/>
      <c r="B78" s="12"/>
      <c r="C78" s="10"/>
      <c r="D78" s="10"/>
      <c r="F78" s="11"/>
      <c r="G78" s="12"/>
      <c r="H78" s="13"/>
      <c r="I78" s="12"/>
      <c r="K78" s="15"/>
      <c r="L78" s="15"/>
    </row>
    <row r="79" spans="1:12" x14ac:dyDescent="0.2">
      <c r="A79" s="54"/>
    </row>
    <row r="80" spans="1:12" x14ac:dyDescent="0.2">
      <c r="A80" s="54"/>
    </row>
    <row r="81" spans="1:10" x14ac:dyDescent="0.2">
      <c r="A81" s="54"/>
    </row>
    <row r="82" spans="1:10" x14ac:dyDescent="0.2">
      <c r="A82" s="54"/>
    </row>
    <row r="83" spans="1:10" x14ac:dyDescent="0.2">
      <c r="A83" s="54"/>
    </row>
    <row r="84" spans="1:10" x14ac:dyDescent="0.2">
      <c r="A84" s="54"/>
    </row>
    <row r="85" spans="1:10" x14ac:dyDescent="0.2">
      <c r="A85" s="54"/>
    </row>
    <row r="86" spans="1:10" x14ac:dyDescent="0.2">
      <c r="A86" s="54"/>
    </row>
    <row r="87" spans="1:10" x14ac:dyDescent="0.2">
      <c r="A87" s="54"/>
    </row>
    <row r="88" spans="1:10" x14ac:dyDescent="0.2">
      <c r="A88" s="54"/>
    </row>
    <row r="89" spans="1:10" x14ac:dyDescent="0.2">
      <c r="A89" s="54"/>
    </row>
    <row r="90" spans="1:10" x14ac:dyDescent="0.2">
      <c r="A90" s="54"/>
      <c r="H90" s="5"/>
      <c r="J90" s="5"/>
    </row>
    <row r="91" spans="1:10" x14ac:dyDescent="0.2">
      <c r="A91" s="54"/>
    </row>
    <row r="92" spans="1:10" x14ac:dyDescent="0.2">
      <c r="A92" s="54"/>
    </row>
    <row r="93" spans="1:10" x14ac:dyDescent="0.2">
      <c r="A93" s="54"/>
    </row>
    <row r="94" spans="1:10" x14ac:dyDescent="0.2">
      <c r="A94" s="54"/>
    </row>
    <row r="95" spans="1:10" x14ac:dyDescent="0.2">
      <c r="A95" s="54"/>
    </row>
    <row r="96" spans="1:10" x14ac:dyDescent="0.2">
      <c r="A96" s="54"/>
    </row>
    <row r="97" spans="1:1" x14ac:dyDescent="0.2">
      <c r="A97" s="54"/>
    </row>
    <row r="98" spans="1:1" x14ac:dyDescent="0.2">
      <c r="A98" s="54"/>
    </row>
    <row r="99" spans="1:1" x14ac:dyDescent="0.2">
      <c r="A99" s="54"/>
    </row>
    <row r="100" spans="1:1" x14ac:dyDescent="0.2">
      <c r="A100" s="54"/>
    </row>
    <row r="101" spans="1:1" x14ac:dyDescent="0.2">
      <c r="A101" s="54"/>
    </row>
    <row r="102" spans="1:1" x14ac:dyDescent="0.2">
      <c r="A102" s="54"/>
    </row>
    <row r="103" spans="1:1" x14ac:dyDescent="0.2">
      <c r="A103" s="54"/>
    </row>
    <row r="104" spans="1:1" x14ac:dyDescent="0.2">
      <c r="A104" s="54"/>
    </row>
    <row r="105" spans="1:1" x14ac:dyDescent="0.2">
      <c r="A105" s="54"/>
    </row>
    <row r="106" spans="1:1" x14ac:dyDescent="0.2">
      <c r="A106" s="54"/>
    </row>
    <row r="107" spans="1:1" x14ac:dyDescent="0.2">
      <c r="A107" s="54"/>
    </row>
    <row r="108" spans="1:1" x14ac:dyDescent="0.2">
      <c r="A108" s="54"/>
    </row>
    <row r="109" spans="1:1" x14ac:dyDescent="0.2">
      <c r="A109" s="54"/>
    </row>
    <row r="110" spans="1:1" x14ac:dyDescent="0.2">
      <c r="A110" s="54"/>
    </row>
    <row r="111" spans="1:1" x14ac:dyDescent="0.2">
      <c r="A111" s="54"/>
    </row>
    <row r="112" spans="1:1" x14ac:dyDescent="0.2">
      <c r="A112" s="54"/>
    </row>
    <row r="113" spans="1:1" x14ac:dyDescent="0.2">
      <c r="A113" s="54"/>
    </row>
    <row r="114" spans="1:1" x14ac:dyDescent="0.2">
      <c r="A114" s="54"/>
    </row>
    <row r="115" spans="1:1" x14ac:dyDescent="0.2">
      <c r="A115" s="54"/>
    </row>
    <row r="116" spans="1:1" x14ac:dyDescent="0.2">
      <c r="A116" s="54"/>
    </row>
    <row r="117" spans="1:1" x14ac:dyDescent="0.2">
      <c r="A117" s="54"/>
    </row>
    <row r="118" spans="1:1" x14ac:dyDescent="0.2">
      <c r="A118" s="54"/>
    </row>
    <row r="119" spans="1:1" x14ac:dyDescent="0.2">
      <c r="A119" s="21"/>
    </row>
    <row r="120" spans="1:1" x14ac:dyDescent="0.2">
      <c r="A120" s="21"/>
    </row>
    <row r="121" spans="1:1" x14ac:dyDescent="0.2">
      <c r="A121" s="21"/>
    </row>
    <row r="122" spans="1:1" x14ac:dyDescent="0.2">
      <c r="A122" s="21"/>
    </row>
    <row r="123" spans="1:1" x14ac:dyDescent="0.2">
      <c r="A123" s="21"/>
    </row>
    <row r="124" spans="1:1" x14ac:dyDescent="0.2">
      <c r="A124" s="21"/>
    </row>
    <row r="125" spans="1:1" x14ac:dyDescent="0.2">
      <c r="A125" s="21"/>
    </row>
  </sheetData>
  <mergeCells count="3">
    <mergeCell ref="B2:L2"/>
    <mergeCell ref="B3:L3"/>
    <mergeCell ref="B4:L4"/>
  </mergeCells>
  <pageMargins left="0.70866141732283472" right="0.70866141732283472" top="0.74803149606299213" bottom="0.74803149606299213" header="0.31496062992125984" footer="0.31496062992125984"/>
  <pageSetup scale="52" fitToHeight="0" orientation="landscape" r:id="rId1"/>
  <rowBreaks count="4" manualBreakCount="4">
    <brk id="15" min="1" max="11" man="1"/>
    <brk id="23" min="1" max="11" man="1"/>
    <brk id="31" min="1" max="11" man="1"/>
    <brk id="39" min="1"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O7"/>
  <sheetViews>
    <sheetView topLeftCell="A4" workbookViewId="0">
      <selection activeCell="I31" sqref="I31"/>
    </sheetView>
  </sheetViews>
  <sheetFormatPr baseColWidth="10" defaultRowHeight="15" x14ac:dyDescent="0.25"/>
  <cols>
    <col min="3" max="3" width="13.140625" customWidth="1"/>
    <col min="4" max="4" width="12.85546875" customWidth="1"/>
  </cols>
  <sheetData>
    <row r="7" spans="15:15" x14ac:dyDescent="0.25">
      <c r="O7" s="20"/>
    </row>
  </sheetData>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PAGOS FACT PROV JUNIO 2025</vt:lpstr>
      <vt:lpstr>Hoja1</vt:lpstr>
      <vt:lpstr>'PAGOS FACT PROV JUNIO 2025'!Área_de_impresión</vt:lpstr>
      <vt:lpstr>'PAGOS FACT PROV JUNIO 2025'!Títulos_a_imprimir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2025-07-09T15:03:58Z</cp:lastPrinted>
  <dcterms:created xsi:type="dcterms:W3CDTF">2022-04-19T19:11:37Z</dcterms:created>
  <dcterms:modified xsi:type="dcterms:W3CDTF">2025-07-10T14:43:47Z</dcterms:modified>
</cp:coreProperties>
</file>