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NE-Personal\Jomayris Rosario Medina\Departamento ambiental\Asentamiento humanos\"/>
    </mc:Choice>
  </mc:AlternateContent>
  <bookViews>
    <workbookView xWindow="0" yWindow="0" windowWidth="21570" windowHeight="7485"/>
  </bookViews>
  <sheets>
    <sheet name="Hoja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D5" i="3"/>
  <c r="E5" i="3"/>
  <c r="F5" i="3"/>
  <c r="H5" i="3"/>
  <c r="C6" i="3"/>
  <c r="D6" i="3"/>
  <c r="E6" i="3"/>
  <c r="F6" i="3"/>
  <c r="H6" i="3"/>
  <c r="L6" i="3"/>
  <c r="M6" i="3"/>
  <c r="O6" i="3"/>
  <c r="Q6" i="3"/>
</calcChain>
</file>

<file path=xl/sharedStrings.xml><?xml version="1.0" encoding="utf-8"?>
<sst xmlns="http://schemas.openxmlformats.org/spreadsheetml/2006/main" count="33" uniqueCount="19">
  <si>
    <t>Categorías</t>
  </si>
  <si>
    <t>Inodoro</t>
  </si>
  <si>
    <t>Letrina</t>
  </si>
  <si>
    <t>No tiene</t>
  </si>
  <si>
    <t>Otro</t>
  </si>
  <si>
    <t>Sin información</t>
  </si>
  <si>
    <t>Fuente: XIX Censo Nacional de Población y Vivienda 2010</t>
  </si>
  <si>
    <t xml:space="preserve">                  Encuesta Nacional de Hogar de Propósitos Múltiples.</t>
  </si>
  <si>
    <t>…</t>
  </si>
  <si>
    <r>
      <rPr>
        <b/>
        <sz val="9"/>
        <color theme="1"/>
        <rFont val="Roboto"/>
      </rPr>
      <t>Cuadro.</t>
    </r>
    <r>
      <rPr>
        <sz val="9"/>
        <color theme="1"/>
        <rFont val="Roboto"/>
      </rPr>
      <t xml:space="preserve"> REPÚBLICA DOMINICANA: Porcentaje de hogares según tipo servicio sanitario, 2005-2022</t>
    </r>
  </si>
  <si>
    <t xml:space="preserve">             ...: No Disponible</t>
  </si>
  <si>
    <r>
      <t>2005</t>
    </r>
    <r>
      <rPr>
        <b/>
        <vertAlign val="superscript"/>
        <sz val="9"/>
        <color rgb="FF000000"/>
        <rFont val="Roboto"/>
      </rPr>
      <t>a</t>
    </r>
  </si>
  <si>
    <r>
      <t>2006</t>
    </r>
    <r>
      <rPr>
        <b/>
        <vertAlign val="superscript"/>
        <sz val="9"/>
        <color rgb="FF000000"/>
        <rFont val="Roboto"/>
      </rPr>
      <t>a</t>
    </r>
  </si>
  <si>
    <r>
      <t>2007</t>
    </r>
    <r>
      <rPr>
        <b/>
        <vertAlign val="superscript"/>
        <sz val="9"/>
        <color rgb="FF000000"/>
        <rFont val="Roboto"/>
      </rPr>
      <t>a</t>
    </r>
  </si>
  <si>
    <r>
      <t>2009</t>
    </r>
    <r>
      <rPr>
        <b/>
        <vertAlign val="superscript"/>
        <sz val="9"/>
        <color rgb="FF000000"/>
        <rFont val="Roboto"/>
      </rPr>
      <t>b</t>
    </r>
  </si>
  <si>
    <r>
      <t>2010</t>
    </r>
    <r>
      <rPr>
        <b/>
        <vertAlign val="superscript"/>
        <sz val="9"/>
        <color rgb="FF000000"/>
        <rFont val="Roboto"/>
      </rPr>
      <t>c</t>
    </r>
  </si>
  <si>
    <t xml:space="preserve">             c: Censos de Población y Vivienda</t>
  </si>
  <si>
    <t xml:space="preserve">             b: Encuesta Nacional de Hogar de Propósitos Múltiples 2009 y 2010</t>
  </si>
  <si>
    <t xml:space="preserve">             a: Datos sobre viviendas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</si>
</sst>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Roboto"/>
    </font>
    <font>
      <b/>
      <vertAlign val="superscript"/>
      <sz val="9"/>
      <color rgb="FF000000"/>
      <name val="Roboto"/>
    </font>
    <font>
      <sz val="9"/>
      <color rgb="FF000000"/>
      <name val="Roboto"/>
    </font>
    <font>
      <sz val="10"/>
      <name val="Arial"/>
      <family val="2"/>
    </font>
    <font>
      <sz val="9"/>
      <color theme="1"/>
      <name val="Roboto"/>
    </font>
    <font>
      <sz val="10"/>
      <color theme="1"/>
      <name val="Roboto"/>
    </font>
    <font>
      <sz val="10"/>
      <color indexed="8"/>
      <name val="Roboto"/>
    </font>
    <font>
      <sz val="7"/>
      <color theme="1"/>
      <name val="Roboto"/>
    </font>
    <font>
      <b/>
      <sz val="9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center" vertical="center"/>
    </xf>
    <xf numFmtId="0" fontId="7" fillId="2" borderId="0" xfId="2" applyFont="1" applyFill="1"/>
    <xf numFmtId="0" fontId="7" fillId="2" borderId="0" xfId="2" applyFont="1" applyFill="1" applyAlignment="1">
      <alignment horizontal="right"/>
    </xf>
    <xf numFmtId="0" fontId="6" fillId="2" borderId="0" xfId="2" applyFont="1" applyFill="1"/>
    <xf numFmtId="0" fontId="6" fillId="2" borderId="0" xfId="2" applyFont="1" applyFill="1" applyAlignment="1">
      <alignment horizontal="right"/>
    </xf>
    <xf numFmtId="0" fontId="6" fillId="2" borderId="0" xfId="3" applyFont="1" applyFill="1" applyAlignment="1">
      <alignment horizontal="left"/>
    </xf>
    <xf numFmtId="0" fontId="6" fillId="2" borderId="0" xfId="4" applyFont="1" applyFill="1" applyBorder="1" applyAlignment="1">
      <alignment horizontal="right"/>
    </xf>
    <xf numFmtId="0" fontId="8" fillId="2" borderId="0" xfId="2" applyFont="1" applyFill="1" applyAlignment="1">
      <alignment horizontal="right"/>
    </xf>
    <xf numFmtId="0" fontId="9" fillId="2" borderId="0" xfId="2" applyFont="1" applyFill="1" applyAlignment="1">
      <alignment horizontal="right"/>
    </xf>
    <xf numFmtId="0" fontId="9" fillId="2" borderId="0" xfId="4" applyFont="1" applyFill="1" applyBorder="1" applyAlignment="1">
      <alignment horizontal="right"/>
    </xf>
    <xf numFmtId="0" fontId="9" fillId="2" borderId="0" xfId="4" applyFont="1" applyFill="1" applyBorder="1" applyAlignment="1">
      <alignment horizontal="left"/>
    </xf>
    <xf numFmtId="164" fontId="4" fillId="4" borderId="1" xfId="0" applyNumberFormat="1" applyFont="1" applyFill="1" applyBorder="1"/>
    <xf numFmtId="0" fontId="6" fillId="3" borderId="1" xfId="3" applyFont="1" applyFill="1" applyBorder="1" applyAlignment="1">
      <alignment wrapText="1"/>
    </xf>
    <xf numFmtId="164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/>
    <xf numFmtId="0" fontId="6" fillId="3" borderId="0" xfId="3" applyFont="1" applyFill="1" applyAlignment="1">
      <alignment wrapText="1"/>
    </xf>
    <xf numFmtId="164" fontId="4" fillId="4" borderId="0" xfId="1" applyNumberFormat="1" applyFont="1" applyFill="1" applyAlignment="1"/>
    <xf numFmtId="0" fontId="10" fillId="2" borderId="0" xfId="2" applyFont="1" applyFill="1"/>
    <xf numFmtId="0" fontId="10" fillId="2" borderId="2" xfId="2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 wrapText="1"/>
    </xf>
  </cellXfs>
  <cellStyles count="5">
    <cellStyle name="Normal" xfId="0" builtinId="0"/>
    <cellStyle name="Normal 10 2" xfId="2"/>
    <cellStyle name="Normal_cuadros de solidaridad 2" xfId="3"/>
    <cellStyle name="Normal_vivienda orleidys  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106241</xdr:colOff>
      <xdr:row>0</xdr:row>
      <xdr:rowOff>65943</xdr:rowOff>
    </xdr:from>
    <xdr:ext cx="617903" cy="337038"/>
    <xdr:pic>
      <xdr:nvPicPr>
        <xdr:cNvPr id="2" name="2 Imagen" descr="ON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3453" y="65943"/>
          <a:ext cx="617903" cy="33703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tabSelected="1" zoomScale="110" zoomScaleNormal="110" workbookViewId="0">
      <selection activeCell="D22" sqref="D22"/>
    </sheetView>
  </sheetViews>
  <sheetFormatPr baseColWidth="10" defaultColWidth="11.42578125" defaultRowHeight="12.75"/>
  <cols>
    <col min="1" max="1" width="11" style="4" customWidth="1"/>
    <col min="2" max="11" width="6.28515625" style="5" customWidth="1"/>
    <col min="12" max="18" width="6.28515625" style="4" customWidth="1"/>
    <col min="19" max="16384" width="11.42578125" style="4"/>
  </cols>
  <sheetData>
    <row r="1" spans="1:18" s="6" customFormat="1" ht="12.75" customHeight="1">
      <c r="A1" s="8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8" s="6" customFormat="1" ht="12.7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s="6" customFormat="1" ht="12.75" customHeight="1">
      <c r="A3" s="8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8" s="20" customFormat="1" ht="30.75" customHeight="1">
      <c r="A4" s="21" t="s">
        <v>0</v>
      </c>
      <c r="B4" s="3" t="s">
        <v>11</v>
      </c>
      <c r="C4" s="3" t="s">
        <v>12</v>
      </c>
      <c r="D4" s="3" t="s">
        <v>13</v>
      </c>
      <c r="E4" s="3">
        <v>2008</v>
      </c>
      <c r="F4" s="1" t="s">
        <v>14</v>
      </c>
      <c r="G4" s="3" t="s">
        <v>15</v>
      </c>
      <c r="H4" s="3">
        <v>2011</v>
      </c>
      <c r="I4" s="3">
        <v>2012</v>
      </c>
      <c r="J4" s="3">
        <v>2013</v>
      </c>
      <c r="K4" s="3">
        <v>2014</v>
      </c>
      <c r="L4" s="3">
        <v>2015</v>
      </c>
      <c r="M4" s="3">
        <v>2016</v>
      </c>
      <c r="N4" s="3">
        <v>2017</v>
      </c>
      <c r="O4" s="3">
        <v>2018</v>
      </c>
      <c r="P4" s="3">
        <v>2019</v>
      </c>
      <c r="Q4" s="3">
        <v>2021</v>
      </c>
      <c r="R4" s="3">
        <v>2022</v>
      </c>
    </row>
    <row r="5" spans="1:18" s="6" customFormat="1" ht="12.75" customHeight="1">
      <c r="A5" s="18" t="s">
        <v>1</v>
      </c>
      <c r="B5" s="17">
        <v>56.519999999999996</v>
      </c>
      <c r="C5" s="17">
        <f>54.88+8.39</f>
        <v>63.27</v>
      </c>
      <c r="D5" s="17">
        <f>59.52+6.4</f>
        <v>65.92</v>
      </c>
      <c r="E5" s="17">
        <f>64.45+10.8</f>
        <v>75.25</v>
      </c>
      <c r="F5" s="17">
        <f>56.51+7.37</f>
        <v>63.879999999999995</v>
      </c>
      <c r="G5" s="16">
        <v>69.7</v>
      </c>
      <c r="H5" s="16">
        <f>65.42</f>
        <v>65.42</v>
      </c>
      <c r="I5" s="16">
        <v>72.75</v>
      </c>
      <c r="J5" s="16">
        <v>72.826690437458012</v>
      </c>
      <c r="K5" s="16">
        <v>76.3</v>
      </c>
      <c r="L5" s="16">
        <v>76.58</v>
      </c>
      <c r="M5" s="16">
        <v>79.989999999999995</v>
      </c>
      <c r="N5" s="16">
        <v>82.91</v>
      </c>
      <c r="O5" s="16">
        <v>83.71</v>
      </c>
      <c r="P5" s="16">
        <v>84.69</v>
      </c>
      <c r="Q5" s="16">
        <v>88.03</v>
      </c>
      <c r="R5" s="16">
        <v>88.3</v>
      </c>
    </row>
    <row r="6" spans="1:18" s="6" customFormat="1" ht="12.75" customHeight="1">
      <c r="A6" s="18" t="s">
        <v>2</v>
      </c>
      <c r="B6" s="17">
        <v>38.71</v>
      </c>
      <c r="C6" s="17">
        <f>19.94+2.59+9.5+0.57</f>
        <v>32.6</v>
      </c>
      <c r="D6" s="17">
        <f>21.12+2.51+6.16+0.79</f>
        <v>30.580000000000002</v>
      </c>
      <c r="E6" s="17">
        <f>16.02+6.39</f>
        <v>22.41</v>
      </c>
      <c r="F6" s="17">
        <f>19.36+2.53+7.55+1.13</f>
        <v>30.57</v>
      </c>
      <c r="G6" s="16">
        <v>24.3</v>
      </c>
      <c r="H6" s="16">
        <f>25.69+3.35</f>
        <v>29.040000000000003</v>
      </c>
      <c r="I6" s="16">
        <v>22.93</v>
      </c>
      <c r="J6" s="16">
        <v>22.8</v>
      </c>
      <c r="K6" s="16">
        <v>20.3</v>
      </c>
      <c r="L6" s="16">
        <f>18.47+1.68</f>
        <v>20.149999999999999</v>
      </c>
      <c r="M6" s="16">
        <f>15.32+1.7</f>
        <v>17.02</v>
      </c>
      <c r="N6" s="16">
        <v>14.62</v>
      </c>
      <c r="O6" s="16">
        <f>12.54+1.13</f>
        <v>13.669999999999998</v>
      </c>
      <c r="P6" s="16">
        <v>12.42</v>
      </c>
      <c r="Q6" s="16">
        <f>8.71+1.21</f>
        <v>9.9200000000000017</v>
      </c>
      <c r="R6" s="16">
        <v>9.5</v>
      </c>
    </row>
    <row r="7" spans="1:18" s="6" customFormat="1" ht="12.75" customHeight="1">
      <c r="A7" s="18" t="s">
        <v>3</v>
      </c>
      <c r="B7" s="19">
        <v>4.55</v>
      </c>
      <c r="C7" s="17">
        <v>4</v>
      </c>
      <c r="D7" s="17">
        <v>3.29</v>
      </c>
      <c r="E7" s="17">
        <v>2.06</v>
      </c>
      <c r="F7" s="17">
        <v>5.45</v>
      </c>
      <c r="G7" s="16">
        <v>6</v>
      </c>
      <c r="H7" s="16">
        <v>5.43</v>
      </c>
      <c r="I7" s="16">
        <v>4.1900000000000004</v>
      </c>
      <c r="J7" s="16">
        <v>4.2</v>
      </c>
      <c r="K7" s="16">
        <v>2.6</v>
      </c>
      <c r="L7" s="16">
        <v>3.23</v>
      </c>
      <c r="M7" s="16">
        <v>2.97</v>
      </c>
      <c r="N7" s="16">
        <v>2.31</v>
      </c>
      <c r="O7" s="16">
        <v>2.59</v>
      </c>
      <c r="P7" s="16">
        <v>2.12</v>
      </c>
      <c r="Q7" s="16">
        <v>2.0499999999999998</v>
      </c>
      <c r="R7" s="16">
        <v>2.2999999999999998</v>
      </c>
    </row>
    <row r="8" spans="1:18" s="6" customFormat="1" ht="12.75" customHeight="1">
      <c r="A8" s="18" t="s">
        <v>4</v>
      </c>
      <c r="B8" s="17">
        <v>0.1</v>
      </c>
      <c r="C8" s="16" t="s">
        <v>8</v>
      </c>
      <c r="D8" s="17">
        <v>0.13</v>
      </c>
      <c r="E8" s="17">
        <v>0.16</v>
      </c>
      <c r="F8" s="16" t="s">
        <v>8</v>
      </c>
      <c r="G8" s="16" t="s">
        <v>8</v>
      </c>
      <c r="H8" s="16" t="s">
        <v>8</v>
      </c>
      <c r="I8" s="16" t="s">
        <v>8</v>
      </c>
      <c r="J8" s="16" t="s">
        <v>8</v>
      </c>
      <c r="K8" s="16">
        <v>0.6</v>
      </c>
      <c r="L8" s="16" t="s">
        <v>8</v>
      </c>
      <c r="M8" s="16" t="s">
        <v>8</v>
      </c>
      <c r="N8" s="16" t="s">
        <v>8</v>
      </c>
      <c r="O8" s="16" t="s">
        <v>8</v>
      </c>
      <c r="P8" s="16">
        <v>0.37</v>
      </c>
      <c r="Q8" s="16" t="s">
        <v>8</v>
      </c>
      <c r="R8" s="16" t="s">
        <v>8</v>
      </c>
    </row>
    <row r="9" spans="1:18" s="6" customFormat="1" ht="12.75" customHeight="1">
      <c r="A9" s="15" t="s">
        <v>5</v>
      </c>
      <c r="B9" s="14">
        <v>0.12</v>
      </c>
      <c r="C9" s="14">
        <v>0.12</v>
      </c>
      <c r="D9" s="14">
        <v>0.09</v>
      </c>
      <c r="E9" s="14">
        <v>0.12</v>
      </c>
      <c r="F9" s="14">
        <v>0.1</v>
      </c>
      <c r="G9" s="2" t="s">
        <v>8</v>
      </c>
      <c r="H9" s="2">
        <v>0.11</v>
      </c>
      <c r="I9" s="2">
        <v>0.13</v>
      </c>
      <c r="J9" s="2">
        <v>0.2</v>
      </c>
      <c r="K9" s="2">
        <v>0.2</v>
      </c>
      <c r="L9" s="2">
        <v>0.04</v>
      </c>
      <c r="M9" s="2">
        <v>0.02</v>
      </c>
      <c r="N9" s="2">
        <v>0.16</v>
      </c>
      <c r="O9" s="2">
        <v>0.04</v>
      </c>
      <c r="P9" s="2">
        <v>0.39</v>
      </c>
      <c r="Q9" s="2" t="s">
        <v>8</v>
      </c>
      <c r="R9" s="2" t="s">
        <v>8</v>
      </c>
    </row>
    <row r="10" spans="1:18" s="6" customFormat="1">
      <c r="A10" s="13" t="s">
        <v>10</v>
      </c>
      <c r="B10" s="12"/>
      <c r="C10" s="12"/>
      <c r="D10" s="12"/>
      <c r="E10" s="11"/>
      <c r="F10" s="5"/>
      <c r="G10" s="5"/>
      <c r="H10" s="5"/>
      <c r="I10" s="5"/>
      <c r="J10" s="7"/>
      <c r="K10" s="7"/>
    </row>
    <row r="11" spans="1:18" s="6" customFormat="1">
      <c r="A11" s="13" t="s">
        <v>18</v>
      </c>
      <c r="B11" s="12"/>
      <c r="C11" s="12"/>
      <c r="D11" s="12"/>
      <c r="E11" s="11"/>
      <c r="F11" s="5"/>
      <c r="G11" s="5"/>
      <c r="H11" s="5"/>
      <c r="I11" s="5"/>
      <c r="J11" s="7"/>
      <c r="K11" s="7"/>
    </row>
    <row r="12" spans="1:18" s="6" customFormat="1">
      <c r="A12" s="13" t="s">
        <v>17</v>
      </c>
      <c r="B12" s="12"/>
      <c r="C12" s="12"/>
      <c r="D12" s="12"/>
      <c r="E12" s="11"/>
      <c r="F12" s="5"/>
      <c r="G12" s="5"/>
      <c r="H12" s="5"/>
      <c r="I12" s="5"/>
      <c r="J12" s="7"/>
      <c r="K12" s="7"/>
    </row>
    <row r="13" spans="1:18">
      <c r="A13" s="13" t="s">
        <v>16</v>
      </c>
      <c r="B13" s="12"/>
      <c r="C13" s="12"/>
      <c r="D13" s="12"/>
      <c r="E13" s="11"/>
      <c r="G13" s="10"/>
      <c r="H13" s="10"/>
      <c r="I13" s="10"/>
    </row>
    <row r="14" spans="1:18">
      <c r="A14" s="13" t="s">
        <v>6</v>
      </c>
      <c r="B14" s="12"/>
      <c r="C14" s="12"/>
      <c r="D14" s="12"/>
      <c r="E14" s="11"/>
      <c r="G14" s="10"/>
      <c r="H14" s="10"/>
      <c r="I14" s="10"/>
      <c r="J14" s="10"/>
    </row>
    <row r="15" spans="1:18">
      <c r="A15" s="13" t="s">
        <v>7</v>
      </c>
      <c r="B15" s="12"/>
      <c r="C15" s="12"/>
      <c r="D15" s="12"/>
      <c r="E15" s="11"/>
      <c r="J15" s="10"/>
    </row>
    <row r="16" spans="1:18">
      <c r="A16" s="6"/>
      <c r="B16" s="9"/>
      <c r="C16" s="9"/>
      <c r="D16" s="9"/>
      <c r="E16" s="7"/>
      <c r="F16" s="7"/>
      <c r="G16" s="7"/>
      <c r="H16" s="7"/>
      <c r="I16" s="7"/>
    </row>
    <row r="17" spans="1:11" s="6" customFormat="1" ht="12.75" customHeight="1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s="6" customFormat="1" ht="12.75" customHeight="1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s="6" customFormat="1" ht="12.75" customHeight="1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s="6" customFormat="1" ht="12.75" customHeight="1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s="6" customFormat="1" ht="12.75" customHeight="1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s="6" customFormat="1" ht="12.7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s="6" customFormat="1" ht="12.7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s="6" customFormat="1" ht="12.7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s="6" customFormat="1" ht="12.75" customHeight="1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 ht="12.75" customHeight="1">
      <c r="A26" s="8"/>
      <c r="B26" s="7"/>
      <c r="C26" s="7"/>
      <c r="D26" s="7"/>
      <c r="E26" s="5"/>
      <c r="F26" s="5"/>
      <c r="G26" s="5"/>
      <c r="H26" s="5"/>
      <c r="I26" s="5"/>
      <c r="J26" s="7"/>
      <c r="K26" s="7"/>
    </row>
  </sheetData>
  <mergeCells count="1">
    <mergeCell ref="A2:P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Jomayris Rosario Medina</dc:creator>
  <cp:lastModifiedBy>Jomayris Rosario Medina</cp:lastModifiedBy>
  <dcterms:created xsi:type="dcterms:W3CDTF">2023-06-09T19:08:53Z</dcterms:created>
  <dcterms:modified xsi:type="dcterms:W3CDTF">2023-06-14T19:20:00Z</dcterms:modified>
</cp:coreProperties>
</file>