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2. Mensuales\"/>
    </mc:Choice>
  </mc:AlternateContent>
  <xr:revisionPtr revIDLastSave="0" documentId="13_ncr:1_{C53326E9-E05F-4054-AA65-2FD814A952FA}" xr6:coauthVersionLast="47" xr6:coauthVersionMax="47" xr10:uidLastSave="{00000000-0000-0000-0000-000000000000}"/>
  <bookViews>
    <workbookView xWindow="-23148" yWindow="720" windowWidth="23256" windowHeight="12576" activeTab="12" xr2:uid="{00000000-000D-0000-FFFF-FFFF00000000}"/>
  </bookViews>
  <sheets>
    <sheet name="2012" sheetId="1" r:id="rId1"/>
    <sheet name="2013" sheetId="2" r:id="rId2"/>
    <sheet name="2014" sheetId="3" r:id="rId3"/>
    <sheet name="2015" sheetId="4" r:id="rId4"/>
    <sheet name="2016" sheetId="5" r:id="rId5"/>
    <sheet name="2017" sheetId="6" r:id="rId6"/>
    <sheet name="2018" sheetId="7" r:id="rId7"/>
    <sheet name="2019" sheetId="8" r:id="rId8"/>
    <sheet name="2020" sheetId="9" r:id="rId9"/>
    <sheet name="2021" sheetId="11" r:id="rId10"/>
    <sheet name="2022" sheetId="12" r:id="rId11"/>
    <sheet name="2023" sheetId="13" r:id="rId12"/>
    <sheet name="2024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4" l="1"/>
  <c r="C7" i="14"/>
  <c r="D7" i="14"/>
  <c r="K7" i="14"/>
  <c r="J7" i="14"/>
  <c r="O9" i="14"/>
  <c r="J9" i="14" s="1"/>
  <c r="O10" i="14"/>
  <c r="O11" i="14"/>
  <c r="J11" i="14" s="1"/>
  <c r="O12" i="14"/>
  <c r="O13" i="14"/>
  <c r="J13" i="14" s="1"/>
  <c r="O14" i="14"/>
  <c r="O15" i="14"/>
  <c r="J15" i="14" s="1"/>
  <c r="O16" i="14"/>
  <c r="J16" i="14" s="1"/>
  <c r="B16" i="14" s="1"/>
  <c r="O17" i="14"/>
  <c r="J17" i="14" s="1"/>
  <c r="O18" i="14"/>
  <c r="O19" i="14"/>
  <c r="O8" i="14"/>
  <c r="J8" i="14" s="1"/>
  <c r="J19" i="14"/>
  <c r="C19" i="14"/>
  <c r="J18" i="14"/>
  <c r="C18" i="14"/>
  <c r="C17" i="14"/>
  <c r="C16" i="14"/>
  <c r="C15" i="14"/>
  <c r="J14" i="14"/>
  <c r="C14" i="14"/>
  <c r="C13" i="14"/>
  <c r="J12" i="14"/>
  <c r="B12" i="14" s="1"/>
  <c r="C12" i="14"/>
  <c r="C11" i="14"/>
  <c r="J10" i="14"/>
  <c r="C10" i="14"/>
  <c r="C9" i="14"/>
  <c r="C8" i="14"/>
  <c r="N7" i="14"/>
  <c r="M7" i="14"/>
  <c r="L7" i="14"/>
  <c r="I7" i="14"/>
  <c r="H7" i="14"/>
  <c r="G7" i="14"/>
  <c r="F7" i="14"/>
  <c r="E7" i="14"/>
  <c r="O17" i="13"/>
  <c r="J17" i="13" s="1"/>
  <c r="O18" i="13"/>
  <c r="J18" i="13" s="1"/>
  <c r="O19" i="13"/>
  <c r="O16" i="13"/>
  <c r="J16" i="13" s="1"/>
  <c r="O11" i="13"/>
  <c r="O12" i="13"/>
  <c r="J12" i="13" s="1"/>
  <c r="B12" i="13" s="1"/>
  <c r="O13" i="13"/>
  <c r="J13" i="13" s="1"/>
  <c r="O14" i="13"/>
  <c r="O15" i="13"/>
  <c r="J15" i="13" s="1"/>
  <c r="B7" i="12"/>
  <c r="B7" i="11"/>
  <c r="B7" i="9"/>
  <c r="B7" i="8"/>
  <c r="J7" i="13"/>
  <c r="C7" i="13"/>
  <c r="B7" i="13"/>
  <c r="O9" i="13"/>
  <c r="J9" i="13" s="1"/>
  <c r="O10" i="13"/>
  <c r="O8" i="13"/>
  <c r="J19" i="13"/>
  <c r="C19" i="13"/>
  <c r="C18" i="13"/>
  <c r="C17" i="13"/>
  <c r="C16" i="13"/>
  <c r="C15" i="13"/>
  <c r="J14" i="13"/>
  <c r="C14" i="13"/>
  <c r="B14" i="13" s="1"/>
  <c r="C13" i="13"/>
  <c r="C12" i="13"/>
  <c r="J11" i="13"/>
  <c r="C11" i="13"/>
  <c r="B11" i="13" s="1"/>
  <c r="J10" i="13"/>
  <c r="C10" i="13"/>
  <c r="C9" i="13"/>
  <c r="J8" i="13"/>
  <c r="C8" i="13"/>
  <c r="N7" i="13"/>
  <c r="M7" i="13"/>
  <c r="L7" i="13"/>
  <c r="K7" i="13"/>
  <c r="I7" i="13"/>
  <c r="H7" i="13"/>
  <c r="G7" i="13"/>
  <c r="F7" i="13"/>
  <c r="E7" i="13"/>
  <c r="D7" i="13"/>
  <c r="O8" i="12"/>
  <c r="O9" i="12"/>
  <c r="O10" i="12"/>
  <c r="O11" i="12"/>
  <c r="O12" i="12"/>
  <c r="O13" i="12"/>
  <c r="O14" i="12"/>
  <c r="O15" i="12"/>
  <c r="O16" i="12"/>
  <c r="O17" i="12"/>
  <c r="O18" i="12"/>
  <c r="O19" i="12"/>
  <c r="D7" i="12"/>
  <c r="E7" i="12"/>
  <c r="F7" i="12"/>
  <c r="G7" i="12"/>
  <c r="H7" i="12"/>
  <c r="I7" i="12"/>
  <c r="K7" i="12"/>
  <c r="L7" i="12"/>
  <c r="M7" i="12"/>
  <c r="N7" i="12"/>
  <c r="C15" i="12"/>
  <c r="B17" i="14" l="1"/>
  <c r="O7" i="14"/>
  <c r="B9" i="14"/>
  <c r="B19" i="14"/>
  <c r="B10" i="14"/>
  <c r="B14" i="14"/>
  <c r="B8" i="14"/>
  <c r="B13" i="14"/>
  <c r="B11" i="14"/>
  <c r="B15" i="14"/>
  <c r="B18" i="14"/>
  <c r="B17" i="13"/>
  <c r="O7" i="13"/>
  <c r="B18" i="13"/>
  <c r="B15" i="13"/>
  <c r="B13" i="13"/>
  <c r="B16" i="13"/>
  <c r="B9" i="13"/>
  <c r="B10" i="13"/>
  <c r="B8" i="13"/>
  <c r="B19" i="13"/>
  <c r="D7" i="8"/>
  <c r="E7" i="8"/>
  <c r="F7" i="8"/>
  <c r="G7" i="8"/>
  <c r="H7" i="8"/>
  <c r="I7" i="8"/>
  <c r="K7" i="8"/>
  <c r="L7" i="8"/>
  <c r="M7" i="8"/>
  <c r="N7" i="8"/>
  <c r="D7" i="9"/>
  <c r="E7" i="9"/>
  <c r="F7" i="9"/>
  <c r="G7" i="9"/>
  <c r="H7" i="9"/>
  <c r="I7" i="9"/>
  <c r="K7" i="9"/>
  <c r="L7" i="9"/>
  <c r="M7" i="9"/>
  <c r="N7" i="9"/>
  <c r="D7" i="11"/>
  <c r="E7" i="11"/>
  <c r="F7" i="11"/>
  <c r="G7" i="11"/>
  <c r="H7" i="11"/>
  <c r="I7" i="11"/>
  <c r="K7" i="11"/>
  <c r="L7" i="11"/>
  <c r="M7" i="11"/>
  <c r="N7" i="11"/>
  <c r="J11" i="12" l="1"/>
  <c r="J9" i="12"/>
  <c r="J19" i="12"/>
  <c r="C19" i="12"/>
  <c r="J18" i="12"/>
  <c r="C18" i="12"/>
  <c r="J17" i="12"/>
  <c r="C17" i="12"/>
  <c r="J16" i="12"/>
  <c r="C16" i="12"/>
  <c r="J15" i="12"/>
  <c r="B15" i="12" s="1"/>
  <c r="J14" i="12"/>
  <c r="C14" i="12"/>
  <c r="J13" i="12"/>
  <c r="C13" i="12"/>
  <c r="J12" i="12"/>
  <c r="C12" i="12"/>
  <c r="B12" i="12" s="1"/>
  <c r="C11" i="12"/>
  <c r="J10" i="12"/>
  <c r="C10" i="12"/>
  <c r="C9" i="12"/>
  <c r="C8" i="12"/>
  <c r="O19" i="11"/>
  <c r="J19" i="11" s="1"/>
  <c r="C19" i="11"/>
  <c r="O9" i="11"/>
  <c r="O10" i="11"/>
  <c r="O11" i="11"/>
  <c r="O12" i="11"/>
  <c r="O13" i="11"/>
  <c r="O14" i="11"/>
  <c r="O15" i="11"/>
  <c r="O16" i="11"/>
  <c r="O17" i="11"/>
  <c r="O18" i="11"/>
  <c r="O8" i="11"/>
  <c r="C7" i="12" l="1"/>
  <c r="B16" i="12"/>
  <c r="J8" i="12"/>
  <c r="B8" i="12" s="1"/>
  <c r="O7" i="12"/>
  <c r="B17" i="12"/>
  <c r="J7" i="12"/>
  <c r="O7" i="11"/>
  <c r="B18" i="12"/>
  <c r="B14" i="12"/>
  <c r="B19" i="12"/>
  <c r="B13" i="12"/>
  <c r="B11" i="12"/>
  <c r="B10" i="12"/>
  <c r="B9" i="12"/>
  <c r="B19" i="11"/>
  <c r="J18" i="11"/>
  <c r="C18" i="11"/>
  <c r="J17" i="11"/>
  <c r="C17" i="11"/>
  <c r="B17" i="11" s="1"/>
  <c r="J16" i="11"/>
  <c r="C16" i="11"/>
  <c r="J15" i="11"/>
  <c r="C15" i="11"/>
  <c r="B15" i="11" s="1"/>
  <c r="J14" i="11"/>
  <c r="C14" i="11"/>
  <c r="J13" i="11"/>
  <c r="C13" i="11"/>
  <c r="J12" i="11"/>
  <c r="C12" i="11"/>
  <c r="J11" i="11"/>
  <c r="C11" i="11"/>
  <c r="J10" i="11"/>
  <c r="C10" i="11"/>
  <c r="J9" i="11"/>
  <c r="B9" i="11" s="1"/>
  <c r="C9" i="11"/>
  <c r="J8" i="11"/>
  <c r="C8" i="11"/>
  <c r="O12" i="9"/>
  <c r="O13" i="9"/>
  <c r="J13" i="9" s="1"/>
  <c r="O14" i="9"/>
  <c r="J14" i="9" s="1"/>
  <c r="O15" i="9"/>
  <c r="J15" i="9" s="1"/>
  <c r="O16" i="9"/>
  <c r="J16" i="9" s="1"/>
  <c r="O17" i="9"/>
  <c r="J17" i="9" s="1"/>
  <c r="O18" i="9"/>
  <c r="O19" i="9"/>
  <c r="J19" i="9" s="1"/>
  <c r="C19" i="9"/>
  <c r="J18" i="9"/>
  <c r="C18" i="9"/>
  <c r="C17" i="9"/>
  <c r="C16" i="9"/>
  <c r="C15" i="9"/>
  <c r="C14" i="9"/>
  <c r="C13" i="9"/>
  <c r="J12" i="9"/>
  <c r="C12" i="9"/>
  <c r="O11" i="9"/>
  <c r="J11" i="9" s="1"/>
  <c r="C11" i="9"/>
  <c r="O10" i="9"/>
  <c r="J10" i="9" s="1"/>
  <c r="C10" i="9"/>
  <c r="O9" i="9"/>
  <c r="J9" i="9" s="1"/>
  <c r="C9" i="9"/>
  <c r="O8" i="9"/>
  <c r="C8" i="9"/>
  <c r="J7" i="11" l="1"/>
  <c r="B13" i="11"/>
  <c r="B18" i="9"/>
  <c r="B10" i="11"/>
  <c r="B14" i="11"/>
  <c r="B11" i="9"/>
  <c r="C7" i="9"/>
  <c r="O7" i="9"/>
  <c r="C7" i="11"/>
  <c r="B14" i="9"/>
  <c r="B18" i="11"/>
  <c r="B15" i="9"/>
  <c r="B10" i="9"/>
  <c r="B9" i="9"/>
  <c r="B17" i="9"/>
  <c r="B8" i="11"/>
  <c r="B13" i="9"/>
  <c r="B11" i="11"/>
  <c r="B12" i="11"/>
  <c r="B16" i="11"/>
  <c r="B19" i="9"/>
  <c r="J8" i="9"/>
  <c r="J7" i="9" s="1"/>
  <c r="B12" i="9"/>
  <c r="B16" i="9"/>
  <c r="B8" i="9" l="1"/>
  <c r="O19" i="8"/>
  <c r="J19" i="8" s="1"/>
  <c r="C19" i="8"/>
  <c r="O18" i="8"/>
  <c r="J18" i="8" s="1"/>
  <c r="C18" i="8"/>
  <c r="O17" i="8"/>
  <c r="J17" i="8" s="1"/>
  <c r="C17" i="8"/>
  <c r="O16" i="8"/>
  <c r="J16" i="8" s="1"/>
  <c r="C16" i="8"/>
  <c r="O15" i="8"/>
  <c r="J15" i="8" s="1"/>
  <c r="C15" i="8"/>
  <c r="O14" i="8"/>
  <c r="J14" i="8" s="1"/>
  <c r="C14" i="8"/>
  <c r="O13" i="8"/>
  <c r="J13" i="8" s="1"/>
  <c r="C13" i="8"/>
  <c r="O12" i="8"/>
  <c r="J12" i="8" s="1"/>
  <c r="C12" i="8"/>
  <c r="O11" i="8"/>
  <c r="J11" i="8" s="1"/>
  <c r="C11" i="8"/>
  <c r="O10" i="8"/>
  <c r="J10" i="8" s="1"/>
  <c r="C10" i="8"/>
  <c r="O9" i="8"/>
  <c r="J9" i="8" s="1"/>
  <c r="C9" i="8"/>
  <c r="O8" i="8"/>
  <c r="C8" i="8"/>
  <c r="B12" i="8" l="1"/>
  <c r="J8" i="8"/>
  <c r="J7" i="8" s="1"/>
  <c r="O7" i="8"/>
  <c r="B13" i="8"/>
  <c r="C7" i="8"/>
  <c r="B14" i="8"/>
  <c r="B10" i="8"/>
  <c r="B17" i="8"/>
  <c r="B16" i="8"/>
  <c r="B18" i="8"/>
  <c r="B9" i="8"/>
  <c r="B19" i="8"/>
  <c r="B11" i="8"/>
  <c r="B15" i="8"/>
  <c r="B8" i="8" l="1"/>
  <c r="O19" i="7"/>
  <c r="J19" i="7" s="1"/>
  <c r="C19" i="7"/>
  <c r="O18" i="7"/>
  <c r="J18" i="7" s="1"/>
  <c r="C18" i="7"/>
  <c r="O17" i="7"/>
  <c r="J17" i="7" s="1"/>
  <c r="C17" i="7"/>
  <c r="O16" i="7"/>
  <c r="J16" i="7" s="1"/>
  <c r="C16" i="7"/>
  <c r="O15" i="7"/>
  <c r="J15" i="7" s="1"/>
  <c r="C15" i="7"/>
  <c r="O14" i="7"/>
  <c r="J14" i="7" s="1"/>
  <c r="C14" i="7"/>
  <c r="O13" i="7"/>
  <c r="J13" i="7"/>
  <c r="C13" i="7"/>
  <c r="O12" i="7"/>
  <c r="J12" i="7" s="1"/>
  <c r="C12" i="7"/>
  <c r="O11" i="7"/>
  <c r="J11" i="7" s="1"/>
  <c r="C11" i="7"/>
  <c r="B11" i="7" s="1"/>
  <c r="O10" i="7"/>
  <c r="J10" i="7"/>
  <c r="C10" i="7"/>
  <c r="B10" i="7" s="1"/>
  <c r="O9" i="7"/>
  <c r="J9" i="7"/>
  <c r="B9" i="7" s="1"/>
  <c r="C9" i="7"/>
  <c r="O8" i="7"/>
  <c r="J8" i="7" s="1"/>
  <c r="C8" i="7"/>
  <c r="N7" i="7"/>
  <c r="M7" i="7"/>
  <c r="L7" i="7"/>
  <c r="K7" i="7"/>
  <c r="I7" i="7"/>
  <c r="H7" i="7"/>
  <c r="G7" i="7"/>
  <c r="F7" i="7"/>
  <c r="E7" i="7"/>
  <c r="D7" i="7"/>
  <c r="B12" i="7" l="1"/>
  <c r="B13" i="7"/>
  <c r="C7" i="7"/>
  <c r="B8" i="7"/>
  <c r="J7" i="7"/>
  <c r="B14" i="7"/>
  <c r="O7" i="7"/>
  <c r="B17" i="7"/>
  <c r="B18" i="7"/>
  <c r="B19" i="7"/>
  <c r="B15" i="7"/>
  <c r="B16" i="7"/>
  <c r="O19" i="6"/>
  <c r="J19" i="6" s="1"/>
  <c r="C19" i="6"/>
  <c r="O18" i="6"/>
  <c r="J18" i="6" s="1"/>
  <c r="C18" i="6"/>
  <c r="O17" i="6"/>
  <c r="J17" i="6"/>
  <c r="C17" i="6"/>
  <c r="O16" i="6"/>
  <c r="J16" i="6"/>
  <c r="B16" i="6" s="1"/>
  <c r="C16" i="6"/>
  <c r="O15" i="6"/>
  <c r="J15" i="6" s="1"/>
  <c r="C15" i="6"/>
  <c r="O14" i="6"/>
  <c r="J14" i="6" s="1"/>
  <c r="C14" i="6"/>
  <c r="O13" i="6"/>
  <c r="J13" i="6"/>
  <c r="B13" i="6" s="1"/>
  <c r="C13" i="6"/>
  <c r="O12" i="6"/>
  <c r="J12" i="6" s="1"/>
  <c r="C12" i="6"/>
  <c r="O11" i="6"/>
  <c r="J11" i="6" s="1"/>
  <c r="C11" i="6"/>
  <c r="O10" i="6"/>
  <c r="J10" i="6" s="1"/>
  <c r="C10" i="6"/>
  <c r="O9" i="6"/>
  <c r="J9" i="6" s="1"/>
  <c r="C9" i="6"/>
  <c r="O8" i="6"/>
  <c r="J8" i="6"/>
  <c r="C8" i="6"/>
  <c r="N7" i="6"/>
  <c r="M7" i="6"/>
  <c r="L7" i="6"/>
  <c r="K7" i="6"/>
  <c r="I7" i="6"/>
  <c r="H7" i="6"/>
  <c r="G7" i="6"/>
  <c r="F7" i="6"/>
  <c r="E7" i="6"/>
  <c r="D7" i="6"/>
  <c r="B8" i="6" l="1"/>
  <c r="B10" i="6"/>
  <c r="B7" i="7"/>
  <c r="B9" i="6"/>
  <c r="B18" i="6"/>
  <c r="B12" i="6"/>
  <c r="B11" i="6"/>
  <c r="B14" i="6"/>
  <c r="B15" i="6"/>
  <c r="B17" i="6"/>
  <c r="B19" i="6"/>
  <c r="O7" i="6"/>
  <c r="C7" i="6"/>
  <c r="J7" i="6"/>
  <c r="O19" i="5"/>
  <c r="J19" i="5" s="1"/>
  <c r="C19" i="5"/>
  <c r="O18" i="5"/>
  <c r="J18" i="5" s="1"/>
  <c r="C18" i="5"/>
  <c r="O17" i="5"/>
  <c r="J17" i="5" s="1"/>
  <c r="C17" i="5"/>
  <c r="O16" i="5"/>
  <c r="J16" i="5" s="1"/>
  <c r="C16" i="5"/>
  <c r="O15" i="5"/>
  <c r="J15" i="5" s="1"/>
  <c r="C15" i="5"/>
  <c r="O14" i="5"/>
  <c r="J14" i="5" s="1"/>
  <c r="C14" i="5"/>
  <c r="O13" i="5"/>
  <c r="J13" i="5" s="1"/>
  <c r="C13" i="5"/>
  <c r="O12" i="5"/>
  <c r="J12" i="5" s="1"/>
  <c r="C12" i="5"/>
  <c r="O11" i="5"/>
  <c r="J11" i="5" s="1"/>
  <c r="C11" i="5"/>
  <c r="O10" i="5"/>
  <c r="J10" i="5" s="1"/>
  <c r="C10" i="5"/>
  <c r="O9" i="5"/>
  <c r="J9" i="5" s="1"/>
  <c r="C9" i="5"/>
  <c r="O8" i="5"/>
  <c r="J8" i="5" s="1"/>
  <c r="C8" i="5"/>
  <c r="N7" i="5"/>
  <c r="M7" i="5"/>
  <c r="L7" i="5"/>
  <c r="K7" i="5"/>
  <c r="I7" i="5"/>
  <c r="H7" i="5"/>
  <c r="G7" i="5"/>
  <c r="F7" i="5"/>
  <c r="E7" i="5"/>
  <c r="D7" i="5"/>
  <c r="B7" i="6" l="1"/>
  <c r="C7" i="5"/>
  <c r="O7" i="5"/>
  <c r="B9" i="5"/>
  <c r="B10" i="5"/>
  <c r="B11" i="5"/>
  <c r="B12" i="5"/>
  <c r="B13" i="5"/>
  <c r="B14" i="5"/>
  <c r="B15" i="5"/>
  <c r="B16" i="5"/>
  <c r="B17" i="5"/>
  <c r="B18" i="5"/>
  <c r="B19" i="5"/>
  <c r="B8" i="5"/>
  <c r="J7" i="5"/>
  <c r="B7" i="5" l="1"/>
  <c r="R19" i="4"/>
  <c r="J19" i="4" s="1"/>
  <c r="C19" i="4"/>
  <c r="R18" i="4"/>
  <c r="J18" i="4" s="1"/>
  <c r="C18" i="4"/>
  <c r="R17" i="4"/>
  <c r="J17" i="4" s="1"/>
  <c r="C17" i="4"/>
  <c r="R16" i="4"/>
  <c r="J16" i="4" s="1"/>
  <c r="C16" i="4"/>
  <c r="R15" i="4"/>
  <c r="J15" i="4" s="1"/>
  <c r="C15" i="4"/>
  <c r="R14" i="4"/>
  <c r="J14" i="4" s="1"/>
  <c r="C14" i="4"/>
  <c r="R13" i="4"/>
  <c r="J13" i="4" s="1"/>
  <c r="C13" i="4"/>
  <c r="R12" i="4"/>
  <c r="J12" i="4" s="1"/>
  <c r="C12" i="4"/>
  <c r="R11" i="4"/>
  <c r="J11" i="4" s="1"/>
  <c r="C11" i="4"/>
  <c r="R10" i="4"/>
  <c r="J10" i="4" s="1"/>
  <c r="C10" i="4"/>
  <c r="R9" i="4"/>
  <c r="J9" i="4" s="1"/>
  <c r="C9" i="4"/>
  <c r="R8" i="4"/>
  <c r="J8" i="4" s="1"/>
  <c r="C8" i="4"/>
  <c r="O7" i="4"/>
  <c r="M7" i="4"/>
  <c r="L7" i="4"/>
  <c r="K7" i="4"/>
  <c r="I7" i="4"/>
  <c r="H7" i="4"/>
  <c r="G7" i="4"/>
  <c r="F7" i="4"/>
  <c r="E7" i="4"/>
  <c r="D7" i="4"/>
  <c r="C7" i="4" l="1"/>
  <c r="B9" i="4"/>
  <c r="B11" i="4"/>
  <c r="B13" i="4"/>
  <c r="B15" i="4"/>
  <c r="B17" i="4"/>
  <c r="B19" i="4"/>
  <c r="B10" i="4"/>
  <c r="B12" i="4"/>
  <c r="B14" i="4"/>
  <c r="B16" i="4"/>
  <c r="B18" i="4"/>
  <c r="J7" i="4"/>
  <c r="B8" i="4"/>
  <c r="R7" i="4"/>
  <c r="B7" i="4" l="1"/>
  <c r="R19" i="3" l="1"/>
  <c r="J19" i="3" s="1"/>
  <c r="C19" i="3"/>
  <c r="R18" i="3"/>
  <c r="J18" i="3" s="1"/>
  <c r="C18" i="3"/>
  <c r="R17" i="3"/>
  <c r="J17" i="3" s="1"/>
  <c r="C17" i="3"/>
  <c r="R16" i="3"/>
  <c r="J16" i="3" s="1"/>
  <c r="C16" i="3"/>
  <c r="R15" i="3"/>
  <c r="J15" i="3" s="1"/>
  <c r="C15" i="3"/>
  <c r="R14" i="3"/>
  <c r="J14" i="3" s="1"/>
  <c r="C14" i="3"/>
  <c r="R13" i="3"/>
  <c r="J13" i="3" s="1"/>
  <c r="C13" i="3"/>
  <c r="R12" i="3"/>
  <c r="J12" i="3" s="1"/>
  <c r="C12" i="3"/>
  <c r="R11" i="3"/>
  <c r="J11" i="3" s="1"/>
  <c r="C11" i="3"/>
  <c r="R10" i="3"/>
  <c r="J10" i="3" s="1"/>
  <c r="C10" i="3"/>
  <c r="R9" i="3"/>
  <c r="J9" i="3" s="1"/>
  <c r="B9" i="3" s="1"/>
  <c r="C9" i="3"/>
  <c r="R8" i="3"/>
  <c r="J8" i="3" s="1"/>
  <c r="C8" i="3"/>
  <c r="O7" i="3"/>
  <c r="M7" i="3"/>
  <c r="L7" i="3"/>
  <c r="K7" i="3"/>
  <c r="I7" i="3"/>
  <c r="H7" i="3"/>
  <c r="G7" i="3"/>
  <c r="F7" i="3"/>
  <c r="E7" i="3"/>
  <c r="D7" i="3"/>
  <c r="C7" i="3" l="1"/>
  <c r="B13" i="3"/>
  <c r="R7" i="3"/>
  <c r="B10" i="3"/>
  <c r="B11" i="3"/>
  <c r="B14" i="3"/>
  <c r="B15" i="3"/>
  <c r="B17" i="3"/>
  <c r="B19" i="3"/>
  <c r="B8" i="3"/>
  <c r="B12" i="3"/>
  <c r="B18" i="3"/>
  <c r="J7" i="3"/>
  <c r="B16" i="3"/>
  <c r="B7" i="3" l="1"/>
  <c r="J19" i="1" l="1"/>
  <c r="C19" i="1"/>
  <c r="J18" i="1"/>
  <c r="C18" i="1"/>
  <c r="J17" i="1"/>
  <c r="C17" i="1"/>
  <c r="J16" i="1"/>
  <c r="C16" i="1"/>
  <c r="R15" i="1"/>
  <c r="J15" i="1" s="1"/>
  <c r="C15" i="1"/>
  <c r="J14" i="1"/>
  <c r="C14" i="1"/>
  <c r="J13" i="1"/>
  <c r="C13" i="1"/>
  <c r="J12" i="1"/>
  <c r="C12" i="1"/>
  <c r="J11" i="1"/>
  <c r="C11" i="1"/>
  <c r="J10" i="1"/>
  <c r="C10" i="1"/>
  <c r="J9" i="1"/>
  <c r="C9" i="1"/>
  <c r="J8" i="1"/>
  <c r="C8" i="1"/>
  <c r="C7" i="1" s="1"/>
  <c r="Q7" i="1"/>
  <c r="P7" i="1"/>
  <c r="O7" i="1"/>
  <c r="N7" i="1"/>
  <c r="M7" i="1"/>
  <c r="L7" i="1"/>
  <c r="K7" i="1"/>
  <c r="I7" i="1"/>
  <c r="H7" i="1"/>
  <c r="G7" i="1"/>
  <c r="F7" i="1"/>
  <c r="E7" i="1"/>
  <c r="D7" i="1"/>
  <c r="B9" i="1" l="1"/>
  <c r="B12" i="1"/>
  <c r="B14" i="1"/>
  <c r="B18" i="1"/>
  <c r="B17" i="1"/>
  <c r="B8" i="1"/>
  <c r="B13" i="1"/>
  <c r="J7" i="1"/>
  <c r="B16" i="1"/>
  <c r="B11" i="1"/>
  <c r="B10" i="1"/>
  <c r="B15" i="1"/>
  <c r="B19" i="1"/>
  <c r="R7" i="1"/>
  <c r="B7" i="1" l="1"/>
  <c r="D7" i="2"/>
  <c r="E7" i="2"/>
  <c r="F7" i="2"/>
  <c r="G7" i="2"/>
  <c r="H7" i="2"/>
  <c r="I7" i="2"/>
  <c r="K7" i="2"/>
  <c r="L7" i="2"/>
  <c r="M7" i="2"/>
  <c r="N7" i="2"/>
  <c r="O7" i="2"/>
  <c r="P7" i="2"/>
  <c r="Q7" i="2"/>
  <c r="C8" i="2"/>
  <c r="J8" i="2"/>
  <c r="C9" i="2"/>
  <c r="J9" i="2"/>
  <c r="C10" i="2"/>
  <c r="J10" i="2"/>
  <c r="C11" i="2"/>
  <c r="J11" i="2"/>
  <c r="C12" i="2"/>
  <c r="J12" i="2"/>
  <c r="C13" i="2"/>
  <c r="J13" i="2"/>
  <c r="C14" i="2"/>
  <c r="R14" i="2"/>
  <c r="J14" i="2" s="1"/>
  <c r="C15" i="2"/>
  <c r="R15" i="2"/>
  <c r="J15" i="2" s="1"/>
  <c r="C16" i="2"/>
  <c r="R16" i="2"/>
  <c r="J16" i="2" s="1"/>
  <c r="C17" i="2"/>
  <c r="R17" i="2"/>
  <c r="J17" i="2" s="1"/>
  <c r="C18" i="2"/>
  <c r="R18" i="2"/>
  <c r="J18" i="2" s="1"/>
  <c r="C19" i="2"/>
  <c r="R19" i="2"/>
  <c r="J19" i="2" s="1"/>
  <c r="B8" i="2" l="1"/>
  <c r="B12" i="2"/>
  <c r="B13" i="2"/>
  <c r="R7" i="2"/>
  <c r="B17" i="2"/>
  <c r="B18" i="2"/>
  <c r="B16" i="2"/>
  <c r="B14" i="2"/>
  <c r="B11" i="2"/>
  <c r="B10" i="2"/>
  <c r="C7" i="2"/>
  <c r="B19" i="2"/>
  <c r="B15" i="2"/>
  <c r="J7" i="2"/>
  <c r="B9" i="2"/>
  <c r="B7" i="2" l="1"/>
</calcChain>
</file>

<file path=xl/sharedStrings.xml><?xml version="1.0" encoding="utf-8"?>
<sst xmlns="http://schemas.openxmlformats.org/spreadsheetml/2006/main" count="586" uniqueCount="73">
  <si>
    <t xml:space="preserve">    Mes</t>
  </si>
  <si>
    <t>Total general</t>
  </si>
  <si>
    <t>Superficial</t>
  </si>
  <si>
    <t>Subterráneo</t>
  </si>
  <si>
    <t>Subtotal fuente superficial</t>
  </si>
  <si>
    <t>Valdesia</t>
  </si>
  <si>
    <t>Haina – Manoguayabo</t>
  </si>
  <si>
    <t>Duey</t>
  </si>
  <si>
    <t>Isa</t>
  </si>
  <si>
    <t>La Isabela</t>
  </si>
  <si>
    <t>Sub-total fuente subterráneo</t>
  </si>
  <si>
    <t>Sabana Perdida</t>
  </si>
  <si>
    <t>Mata-Mamón</t>
  </si>
  <si>
    <t>Los Marenos</t>
  </si>
  <si>
    <t>La Catalina</t>
  </si>
  <si>
    <t>La Joya</t>
  </si>
  <si>
    <t>La Caleta</t>
  </si>
  <si>
    <t>Brujuelas – Casuí</t>
  </si>
  <si>
    <t>Otros sistemas sectoriales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</si>
  <si>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</si>
  <si>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</si>
  <si>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</si>
  <si>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</si>
  <si>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</si>
  <si>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</si>
  <si>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</si>
  <si>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</si>
  <si>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</si>
  <si>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</si>
  <si>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</si>
  <si>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</si>
  <si>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m³/ segundo: Metro cúbico por segundo</t>
  </si>
  <si>
    <t>m³/s: Metro cúbico por segundo</t>
  </si>
  <si>
    <t xml:space="preserve"> Fuente: Registros administrativos, Informe estadístico mensual, Departamento de Planificación, Corporación de Acueducto y Alcantarillado de Santo Domingo, CAASD</t>
  </si>
  <si>
    <t>Sub-total fuente superficial</t>
  </si>
  <si>
    <t>m³/ s: Metro cúbico por segundo</t>
  </si>
  <si>
    <r>
      <t>(Valores en m</t>
    </r>
    <r>
      <rPr>
        <vertAlign val="superscript"/>
        <sz val="9"/>
        <rFont val="Roboto"/>
      </rPr>
      <t>3</t>
    </r>
    <r>
      <rPr>
        <sz val="9"/>
        <rFont val="Roboto"/>
      </rPr>
      <t>/s)</t>
    </r>
  </si>
  <si>
    <r>
      <t>Acueducto Oriental</t>
    </r>
    <r>
      <rPr>
        <b/>
        <vertAlign val="superscript"/>
        <sz val="9"/>
        <rFont val="Roboto"/>
      </rPr>
      <t>2</t>
    </r>
  </si>
  <si>
    <r>
      <rPr>
        <b/>
        <sz val="9"/>
        <rFont val="Roboto"/>
      </rPr>
      <t xml:space="preserve">Cuadro 3.4 </t>
    </r>
    <r>
      <rPr>
        <sz val="9"/>
        <rFont val="Roboto"/>
      </rPr>
      <t xml:space="preserve"> REPÚBLICA DOMINICANA: Capacidad nominal de producción de agua potable en Santo Domingo, por  tipo de fuente y sistema de abastecimiento, según mes, 2021*</t>
    </r>
  </si>
  <si>
    <r>
      <rPr>
        <b/>
        <sz val="9"/>
        <rFont val="Roboto"/>
      </rPr>
      <t>Cuadro 3.4</t>
    </r>
    <r>
      <rPr>
        <sz val="9"/>
        <rFont val="Roboto"/>
      </rPr>
      <t xml:space="preserve"> REPÚBLICA DOMINICANA: Capacidad nominal de producción de agua potable en Santo Domingo, por  tipo de fuente y sistema de abastecimiento, según mes, 2020*</t>
    </r>
  </si>
  <si>
    <r>
      <rPr>
        <b/>
        <sz val="9"/>
        <rFont val="Roboto"/>
      </rPr>
      <t>Cuadro 3.4</t>
    </r>
    <r>
      <rPr>
        <sz val="9"/>
        <rFont val="Roboto"/>
      </rPr>
      <t xml:space="preserve">  REPÚBLICA DOMINICANA: Capacidad nominal de producción de agua potable en Santo Domingo, por  tipo de fuente y sistema de abastecimiento, según mes, 2019*</t>
    </r>
  </si>
  <si>
    <r>
      <rPr>
        <b/>
        <sz val="9"/>
        <rFont val="Roboto"/>
      </rPr>
      <t xml:space="preserve">Cuadro 3.4 </t>
    </r>
    <r>
      <rPr>
        <sz val="9"/>
        <rFont val="Roboto"/>
      </rPr>
      <t>REPÚBLICA DOMINICANA: Capacidad nominal de producción de agua potable en Santo Domingo, por  tipo de fuente y sistema de abastecimiento, según mes, 2018*</t>
    </r>
  </si>
  <si>
    <r>
      <rPr>
        <b/>
        <sz val="9"/>
        <rFont val="Roboto"/>
      </rPr>
      <t>Cuadro 3.4</t>
    </r>
    <r>
      <rPr>
        <sz val="9"/>
        <rFont val="Roboto"/>
      </rPr>
      <t xml:space="preserve"> REPÚBLICA DOMINICANA: Capacidad nominal de producción de agua potable en Santo Domingo, por  tipo de fuente y sistema de abastecimiento, según mes, 2017*</t>
    </r>
  </si>
  <si>
    <r>
      <rPr>
        <b/>
        <sz val="9"/>
        <rFont val="Roboto"/>
      </rPr>
      <t xml:space="preserve">Cuadro 3.4 </t>
    </r>
    <r>
      <rPr>
        <sz val="9"/>
        <rFont val="Roboto"/>
      </rPr>
      <t xml:space="preserve"> REPÚBLICA DOMINICANA: Capacidad nominal de producción de agua potable en Santo Domingo, por  tipo de fuente y sistema de abastecimiento, según mes, 2016*</t>
    </r>
  </si>
  <si>
    <r>
      <rPr>
        <b/>
        <sz val="9"/>
        <rFont val="Roboto"/>
      </rPr>
      <t>Cuadro 3.4</t>
    </r>
    <r>
      <rPr>
        <sz val="9"/>
        <rFont val="Roboto"/>
      </rPr>
      <t xml:space="preserve"> REPÚBLICA DOMINICANA: Capacidad nominal de producción de agua potable en Santo Domingo, por  tipo de fuente y sistema de abastecimiento, según mes, 2015*</t>
    </r>
  </si>
  <si>
    <r>
      <rPr>
        <b/>
        <sz val="9"/>
        <rFont val="Roboto"/>
      </rPr>
      <t>Cuadro 3.4</t>
    </r>
    <r>
      <rPr>
        <sz val="9"/>
        <rFont val="Roboto"/>
      </rPr>
      <t xml:space="preserve"> REPÚBLICA DOMINICANA: Capacidad nominal de producción de agua potable en Santo Domingo, por  tipo de fuente y sistema de abastecimiento, según mes, 2014*</t>
    </r>
  </si>
  <si>
    <r>
      <rPr>
        <b/>
        <sz val="9"/>
        <rFont val="Roboto"/>
      </rPr>
      <t>Cuadro 3.4</t>
    </r>
    <r>
      <rPr>
        <sz val="9"/>
        <rFont val="Roboto"/>
      </rPr>
      <t xml:space="preserve"> REPÚBLICA DOMINICANA: Capacidad nominal de producción de agua potable en Santo Domingo, por  tipo de fuente y sistema de abastecimiento, según mes, 2013*</t>
    </r>
  </si>
  <si>
    <r>
      <rPr>
        <b/>
        <sz val="9"/>
        <rFont val="Roboto"/>
      </rPr>
      <t>Cuadro 3.4</t>
    </r>
    <r>
      <rPr>
        <sz val="9"/>
        <rFont val="Roboto"/>
      </rPr>
      <t xml:space="preserve"> REPÚBLICA DOMINICANA: Capacidad nominal de producción de agua potable en Santo Domingo, por  tipo de fuente y sistema de abastecimiento, según mes, 2012*</t>
    </r>
  </si>
  <si>
    <r>
      <t xml:space="preserve">Nota: </t>
    </r>
    <r>
      <rPr>
        <vertAlign val="superscript"/>
        <sz val="7"/>
        <rFont val="Roboto"/>
      </rPr>
      <t xml:space="preserve">1 </t>
    </r>
    <r>
      <rPr>
        <sz val="7"/>
        <rFont val="Roboto"/>
      </rPr>
      <t xml:space="preserve">Total: Promedio simple de los valores mensuales </t>
    </r>
  </si>
  <si>
    <r>
      <t>Promedio</t>
    </r>
    <r>
      <rPr>
        <b/>
        <vertAlign val="superscript"/>
        <sz val="9"/>
        <rFont val="Roboto"/>
      </rPr>
      <t>1</t>
    </r>
    <r>
      <rPr>
        <b/>
        <sz val="9"/>
        <rFont val="Roboto"/>
      </rPr>
      <t xml:space="preserve"> </t>
    </r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</si>
  <si>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 xml:space="preserve">: Total: Promedio simple de los valores mensuales </t>
    </r>
  </si>
  <si>
    <t>n/d : Información no disponible</t>
  </si>
  <si>
    <t>n/d</t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</si>
  <si>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 xml:space="preserve">: Total promedio simple de los valores mensuales </t>
    </r>
  </si>
  <si>
    <t>n/d: información no disponible</t>
  </si>
  <si>
    <r>
      <rPr>
        <b/>
        <sz val="9"/>
        <rFont val="Roboto"/>
      </rPr>
      <t xml:space="preserve">Cuadro 3.4 </t>
    </r>
    <r>
      <rPr>
        <sz val="9"/>
        <rFont val="Roboto"/>
      </rPr>
      <t>REPÚBLICA DOMINICANA: Capacidad nominal de producción de agua potable en Santo Domingo, por  tipo de fuente y sistema de abastecimiento, según mes, 2022*</t>
    </r>
  </si>
  <si>
    <t>Total</t>
  </si>
  <si>
    <r>
      <rPr>
        <b/>
        <sz val="9"/>
        <rFont val="Roboto"/>
      </rPr>
      <t xml:space="preserve">Cuadro 3.4 </t>
    </r>
    <r>
      <rPr>
        <sz val="9"/>
        <rFont val="Roboto"/>
      </rPr>
      <t>REPÚBLICA DOMINICANA: Capacidad nominal de producción de agua potable en Santo Domingo, por  tipo de fuente y sistema de abastecimiento, según mes, 2023*</t>
    </r>
  </si>
  <si>
    <r>
      <rPr>
        <sz val="7"/>
        <rFont val="Roboto"/>
      </rPr>
      <t>*Cifras sujetas a rectificación</t>
    </r>
    <r>
      <rPr>
        <sz val="9"/>
        <rFont val="Roboto"/>
      </rPr>
      <t xml:space="preserve"> </t>
    </r>
  </si>
  <si>
    <r>
      <rPr>
        <vertAlign val="superscript"/>
        <sz val="7"/>
        <rFont val="Roboto"/>
      </rPr>
      <t>2</t>
    </r>
    <r>
      <rPr>
        <sz val="7"/>
        <rFont val="Roboto"/>
      </rPr>
      <t>: En construcción, Terminado el Acueducto Oriental su capacidad nominal será de 4.0 M3/S</t>
    </r>
  </si>
  <si>
    <t>Fuente: Registros administrativos, Informe estadístico mensual, Departamento de Planificación, Corporación de Acueducto y Alcantarillado de Santo Domingo, CAASD</t>
  </si>
  <si>
    <t>*Cifras sujetas a rectificación</t>
  </si>
  <si>
    <r>
      <rPr>
        <vertAlign val="superscript"/>
        <sz val="7"/>
        <rFont val="Roboto"/>
      </rPr>
      <t>2</t>
    </r>
    <r>
      <rPr>
        <sz val="7"/>
        <rFont val="Roboto"/>
      </rPr>
      <t>: En construcción, aunque terminado los módulos de producción y operando a su capacidad nominal de 4.0 M3/S, le falta por construir las redes de distribución</t>
    </r>
  </si>
  <si>
    <t>Fuente: Registros administrativos, Informe estadístico mensual, Departamento de Planificación, Corporación de Acueducto y Alcantarillado de Santo Domingo, (CAASD)</t>
  </si>
  <si>
    <t>n/d: Información no disponible</t>
  </si>
  <si>
    <r>
      <t xml:space="preserve"> </t>
    </r>
    <r>
      <rPr>
        <vertAlign val="superscript"/>
        <sz val="7"/>
        <rFont val="Roboto"/>
      </rPr>
      <t>2</t>
    </r>
    <r>
      <rPr>
        <sz val="7"/>
        <rFont val="Roboto"/>
      </rPr>
      <t xml:space="preserve"> : En construcción, Terminado el Acueducto Oriental su capacidad nominal será de 4.0 M3/S</t>
    </r>
  </si>
  <si>
    <r>
      <rPr>
        <vertAlign val="superscript"/>
        <sz val="7"/>
        <rFont val="Roboto"/>
      </rPr>
      <t>2</t>
    </r>
    <r>
      <rPr>
        <sz val="7"/>
        <rFont val="Roboto"/>
      </rPr>
      <t xml:space="preserve"> : En construcción, Terminado el Acueducto Oriental su capacidad nominal será de 4.0 M3/S</t>
    </r>
  </si>
  <si>
    <t xml:space="preserve"> Fuente: Registros administrativos, Informe estadístico mensual, Departaento de Planificación, Corporación de Acueducto y Alcantarillado de Santo Domingo, CAASD</t>
  </si>
  <si>
    <r>
      <rPr>
        <vertAlign val="superscript"/>
        <sz val="7"/>
        <rFont val="Roboto"/>
      </rPr>
      <t>2</t>
    </r>
    <r>
      <rPr>
        <sz val="7"/>
        <rFont val="Roboto"/>
      </rPr>
      <t xml:space="preserve"> : En construcción, terminado el Acueducto Oriental su capacidad nominal será de 4.0 m</t>
    </r>
    <r>
      <rPr>
        <vertAlign val="superscript"/>
        <sz val="7"/>
        <rFont val="Roboto"/>
      </rPr>
      <t>3</t>
    </r>
    <r>
      <rPr>
        <sz val="7"/>
        <rFont val="Roboto"/>
      </rPr>
      <t>/s</t>
    </r>
  </si>
  <si>
    <r>
      <rPr>
        <vertAlign val="superscript"/>
        <sz val="7"/>
        <rFont val="Roboto"/>
      </rPr>
      <t>2</t>
    </r>
    <r>
      <rPr>
        <sz val="7"/>
        <rFont val="Roboto"/>
      </rPr>
      <t xml:space="preserve"> : En construcción, terminado el Acueducto Oriental su capacidad nominal sera de 4.0 m</t>
    </r>
    <r>
      <rPr>
        <vertAlign val="superscript"/>
        <sz val="7"/>
        <rFont val="Roboto"/>
      </rPr>
      <t>3</t>
    </r>
    <r>
      <rPr>
        <sz val="7"/>
        <rFont val="Roboto"/>
      </rPr>
      <t>/s</t>
    </r>
  </si>
  <si>
    <r>
      <rPr>
        <vertAlign val="superscript"/>
        <sz val="7"/>
        <rFont val="Roboto"/>
      </rPr>
      <t>2</t>
    </r>
    <r>
      <rPr>
        <sz val="7"/>
        <rFont val="Roboto"/>
      </rPr>
      <t xml:space="preserve"> : En construcción terminado el Acueducto Oriental su capacidad nominal será de 4.0 m</t>
    </r>
    <r>
      <rPr>
        <vertAlign val="superscript"/>
        <sz val="7"/>
        <rFont val="Roboto"/>
      </rPr>
      <t>3</t>
    </r>
    <r>
      <rPr>
        <sz val="7"/>
        <rFont val="Roboto"/>
      </rPr>
      <t>/s</t>
    </r>
  </si>
  <si>
    <r>
      <rPr>
        <b/>
        <sz val="9"/>
        <rFont val="Roboto"/>
      </rPr>
      <t xml:space="preserve">Cuadro 3.4 </t>
    </r>
    <r>
      <rPr>
        <sz val="9"/>
        <rFont val="Roboto"/>
      </rPr>
      <t>REPÚBLICA DOMINICANA: Capacidad nominal de producción de agua potable en Santo Domingo, por  tipo de fuente y sistema de abastecimiento, según mes, 2024*</t>
    </r>
  </si>
  <si>
    <t>Barrera de Salinidad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</si>
</sst>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Roboto"/>
    </font>
    <font>
      <sz val="11"/>
      <color theme="1"/>
      <name val="Roboto"/>
    </font>
    <font>
      <vertAlign val="superscript"/>
      <sz val="9"/>
      <name val="Roboto"/>
    </font>
    <font>
      <sz val="10"/>
      <name val="Roboto"/>
    </font>
    <font>
      <sz val="7"/>
      <name val="Roboto"/>
    </font>
    <font>
      <vertAlign val="superscript"/>
      <sz val="7"/>
      <name val="Roboto"/>
    </font>
    <font>
      <b/>
      <sz val="9"/>
      <name val="Roboto"/>
    </font>
    <font>
      <b/>
      <vertAlign val="superscript"/>
      <sz val="9"/>
      <name val="Roboto"/>
    </font>
    <font>
      <sz val="9"/>
      <color theme="1"/>
      <name val="Roboto"/>
    </font>
    <font>
      <sz val="7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3" borderId="0" xfId="0" applyFont="1" applyFill="1"/>
    <xf numFmtId="2" fontId="3" fillId="3" borderId="0" xfId="1" applyNumberFormat="1" applyFont="1" applyFill="1" applyAlignment="1">
      <alignment horizontal="right" vertical="justify" wrapText="1" indent="1"/>
    </xf>
    <xf numFmtId="0" fontId="7" fillId="3" borderId="0" xfId="0" applyFont="1" applyFill="1"/>
    <xf numFmtId="0" fontId="7" fillId="3" borderId="0" xfId="1" applyFont="1" applyFill="1"/>
    <xf numFmtId="2" fontId="3" fillId="3" borderId="2" xfId="1" applyNumberFormat="1" applyFont="1" applyFill="1" applyBorder="1" applyAlignment="1">
      <alignment horizontal="right" vertical="justify" wrapText="1" indent="1"/>
    </xf>
    <xf numFmtId="2" fontId="9" fillId="3" borderId="3" xfId="2" applyNumberFormat="1" applyFont="1" applyFill="1" applyBorder="1" applyAlignment="1" applyProtection="1">
      <alignment horizontal="center" vertical="center" wrapText="1"/>
    </xf>
    <xf numFmtId="2" fontId="9" fillId="3" borderId="3" xfId="1" applyNumberFormat="1" applyFont="1" applyFill="1" applyBorder="1" applyAlignment="1">
      <alignment horizontal="center" vertical="center" wrapText="1"/>
    </xf>
    <xf numFmtId="2" fontId="9" fillId="3" borderId="0" xfId="1" applyNumberFormat="1" applyFont="1" applyFill="1" applyAlignment="1">
      <alignment horizontal="right" vertical="justify" wrapText="1" indent="1"/>
    </xf>
    <xf numFmtId="2" fontId="9" fillId="3" borderId="2" xfId="1" applyNumberFormat="1" applyFont="1" applyFill="1" applyBorder="1" applyAlignment="1">
      <alignment horizontal="right" vertical="justify" wrapText="1" indent="1"/>
    </xf>
    <xf numFmtId="0" fontId="3" fillId="5" borderId="0" xfId="0" applyFont="1" applyFill="1"/>
    <xf numFmtId="0" fontId="7" fillId="5" borderId="0" xfId="0" applyFont="1" applyFill="1"/>
    <xf numFmtId="0" fontId="7" fillId="5" borderId="0" xfId="1" applyFont="1" applyFill="1"/>
    <xf numFmtId="0" fontId="11" fillId="2" borderId="0" xfId="0" applyFont="1" applyFill="1"/>
    <xf numFmtId="2" fontId="3" fillId="5" borderId="0" xfId="1" applyNumberFormat="1" applyFont="1" applyFill="1" applyAlignment="1">
      <alignment horizontal="right" vertical="justify" wrapText="1" indent="1"/>
    </xf>
    <xf numFmtId="2" fontId="9" fillId="5" borderId="3" xfId="2" applyNumberFormat="1" applyFont="1" applyFill="1" applyBorder="1" applyAlignment="1" applyProtection="1">
      <alignment horizontal="center" vertical="center" wrapText="1"/>
    </xf>
    <xf numFmtId="2" fontId="9" fillId="5" borderId="3" xfId="1" applyNumberFormat="1" applyFont="1" applyFill="1" applyBorder="1" applyAlignment="1">
      <alignment horizontal="center" vertical="center" wrapText="1"/>
    </xf>
    <xf numFmtId="2" fontId="9" fillId="5" borderId="0" xfId="1" applyNumberFormat="1" applyFont="1" applyFill="1" applyAlignment="1">
      <alignment horizontal="right" vertical="justify" wrapText="1" indent="1"/>
    </xf>
    <xf numFmtId="0" fontId="12" fillId="2" borderId="0" xfId="0" applyFont="1" applyFill="1"/>
    <xf numFmtId="0" fontId="7" fillId="2" borderId="0" xfId="1" applyFont="1" applyFill="1" applyAlignment="1">
      <alignment vertical="center"/>
    </xf>
    <xf numFmtId="0" fontId="3" fillId="3" borderId="0" xfId="1" applyFont="1" applyFill="1"/>
    <xf numFmtId="0" fontId="3" fillId="4" borderId="0" xfId="0" applyFont="1" applyFill="1"/>
    <xf numFmtId="0" fontId="7" fillId="3" borderId="0" xfId="0" applyFont="1" applyFill="1" applyAlignment="1">
      <alignment horizontal="left"/>
    </xf>
    <xf numFmtId="0" fontId="7" fillId="3" borderId="0" xfId="1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9" fillId="3" borderId="0" xfId="0" applyFont="1" applyFill="1" applyAlignment="1">
      <alignment horizontal="left" vertical="justify" wrapText="1" indent="1"/>
    </xf>
    <xf numFmtId="0" fontId="9" fillId="5" borderId="0" xfId="0" applyFont="1" applyFill="1" applyAlignment="1">
      <alignment horizontal="left" vertical="justify" wrapText="1" indent="1"/>
    </xf>
    <xf numFmtId="2" fontId="3" fillId="3" borderId="0" xfId="1" applyNumberFormat="1" applyFont="1" applyFill="1"/>
    <xf numFmtId="0" fontId="3" fillId="5" borderId="0" xfId="1" applyFont="1" applyFill="1"/>
    <xf numFmtId="2" fontId="3" fillId="5" borderId="0" xfId="1" applyNumberFormat="1" applyFont="1" applyFill="1"/>
    <xf numFmtId="0" fontId="7" fillId="4" borderId="0" xfId="0" applyFont="1" applyFill="1"/>
    <xf numFmtId="0" fontId="7" fillId="4" borderId="0" xfId="1" applyFont="1" applyFill="1" applyAlignment="1">
      <alignment vertical="center"/>
    </xf>
    <xf numFmtId="0" fontId="3" fillId="3" borderId="0" xfId="0" applyFont="1" applyFill="1" applyAlignment="1">
      <alignment vertical="justify" wrapText="1"/>
    </xf>
    <xf numFmtId="0" fontId="3" fillId="3" borderId="2" xfId="0" applyFont="1" applyFill="1" applyBorder="1" applyAlignment="1">
      <alignment vertical="justify" wrapText="1"/>
    </xf>
    <xf numFmtId="165" fontId="9" fillId="3" borderId="0" xfId="1" applyNumberFormat="1" applyFont="1" applyFill="1" applyAlignment="1">
      <alignment vertical="justify" wrapText="1"/>
    </xf>
    <xf numFmtId="165" fontId="3" fillId="3" borderId="0" xfId="1" applyNumberFormat="1" applyFont="1" applyFill="1" applyAlignment="1">
      <alignment vertical="justify" wrapText="1"/>
    </xf>
    <xf numFmtId="165" fontId="9" fillId="3" borderId="2" xfId="1" applyNumberFormat="1" applyFont="1" applyFill="1" applyBorder="1" applyAlignment="1">
      <alignment vertical="justify" wrapText="1"/>
    </xf>
    <xf numFmtId="165" fontId="3" fillId="3" borderId="2" xfId="1" applyNumberFormat="1" applyFont="1" applyFill="1" applyBorder="1" applyAlignment="1">
      <alignment vertical="justify" wrapText="1"/>
    </xf>
    <xf numFmtId="165" fontId="9" fillId="3" borderId="0" xfId="1" applyNumberFormat="1" applyFont="1" applyFill="1" applyAlignment="1">
      <alignment horizontal="right" vertical="justify" wrapText="1"/>
    </xf>
    <xf numFmtId="165" fontId="3" fillId="3" borderId="0" xfId="1" applyNumberFormat="1" applyFont="1" applyFill="1" applyAlignment="1">
      <alignment horizontal="right" vertical="justify" wrapText="1"/>
    </xf>
    <xf numFmtId="165" fontId="9" fillId="3" borderId="2" xfId="1" applyNumberFormat="1" applyFont="1" applyFill="1" applyBorder="1" applyAlignment="1">
      <alignment horizontal="right" vertical="justify" wrapText="1"/>
    </xf>
    <xf numFmtId="165" fontId="3" fillId="3" borderId="2" xfId="1" applyNumberFormat="1" applyFont="1" applyFill="1" applyBorder="1" applyAlignment="1">
      <alignment horizontal="right" vertical="justify" wrapText="1"/>
    </xf>
    <xf numFmtId="0" fontId="3" fillId="5" borderId="0" xfId="0" applyFont="1" applyFill="1" applyAlignment="1">
      <alignment vertical="justify" wrapText="1"/>
    </xf>
    <xf numFmtId="0" fontId="3" fillId="5" borderId="2" xfId="0" applyFont="1" applyFill="1" applyBorder="1" applyAlignment="1">
      <alignment vertical="justify" wrapText="1"/>
    </xf>
    <xf numFmtId="165" fontId="9" fillId="5" borderId="0" xfId="1" applyNumberFormat="1" applyFont="1" applyFill="1" applyAlignment="1">
      <alignment vertical="justify" wrapText="1"/>
    </xf>
    <xf numFmtId="165" fontId="3" fillId="5" borderId="0" xfId="1" applyNumberFormat="1" applyFont="1" applyFill="1" applyAlignment="1">
      <alignment vertical="justify" wrapText="1"/>
    </xf>
    <xf numFmtId="165" fontId="9" fillId="5" borderId="2" xfId="1" applyNumberFormat="1" applyFont="1" applyFill="1" applyBorder="1" applyAlignment="1">
      <alignment vertical="justify" wrapText="1"/>
    </xf>
    <xf numFmtId="165" fontId="3" fillId="5" borderId="2" xfId="1" applyNumberFormat="1" applyFont="1" applyFill="1" applyBorder="1" applyAlignment="1">
      <alignment vertical="justify" wrapText="1"/>
    </xf>
    <xf numFmtId="165" fontId="3" fillId="5" borderId="0" xfId="1" applyNumberFormat="1" applyFont="1" applyFill="1" applyAlignment="1">
      <alignment horizontal="right" vertical="justify" wrapText="1"/>
    </xf>
    <xf numFmtId="165" fontId="3" fillId="5" borderId="2" xfId="1" applyNumberFormat="1" applyFont="1" applyFill="1" applyBorder="1" applyAlignment="1">
      <alignment horizontal="right" vertical="justify" wrapText="1"/>
    </xf>
    <xf numFmtId="165" fontId="0" fillId="2" borderId="0" xfId="0" applyNumberFormat="1" applyFill="1"/>
    <xf numFmtId="0" fontId="7" fillId="3" borderId="0" xfId="0" applyFont="1" applyFill="1" applyAlignment="1">
      <alignment horizontal="left"/>
    </xf>
    <xf numFmtId="0" fontId="7" fillId="4" borderId="0" xfId="1" applyFont="1" applyFill="1" applyAlignment="1">
      <alignment horizontal="left" vertical="center" wrapText="1"/>
    </xf>
    <xf numFmtId="0" fontId="3" fillId="3" borderId="0" xfId="1" applyFont="1" applyFill="1" applyAlignment="1">
      <alignment horizontal="center"/>
    </xf>
    <xf numFmtId="0" fontId="9" fillId="3" borderId="1" xfId="1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left" vertical="justify"/>
    </xf>
    <xf numFmtId="0" fontId="7" fillId="5" borderId="1" xfId="0" applyFont="1" applyFill="1" applyBorder="1" applyAlignment="1">
      <alignment horizontal="left" vertical="justify" wrapText="1"/>
    </xf>
    <xf numFmtId="0" fontId="3" fillId="5" borderId="0" xfId="1" applyFont="1" applyFill="1" applyAlignment="1">
      <alignment horizontal="center"/>
    </xf>
    <xf numFmtId="0" fontId="9" fillId="5" borderId="1" xfId="1" applyFont="1" applyFill="1" applyBorder="1" applyAlignment="1">
      <alignment horizontal="left" vertical="center" wrapText="1"/>
    </xf>
    <xf numFmtId="0" fontId="9" fillId="5" borderId="2" xfId="1" applyFont="1" applyFill="1" applyBorder="1" applyAlignment="1">
      <alignment horizontal="left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2" fontId="9" fillId="5" borderId="1" xfId="2" applyNumberFormat="1" applyFont="1" applyFill="1" applyBorder="1" applyAlignment="1" applyProtection="1">
      <alignment horizontal="center" vertical="center" wrapText="1"/>
    </xf>
    <xf numFmtId="0" fontId="7" fillId="3" borderId="0" xfId="0" applyFont="1" applyFill="1" applyAlignment="1">
      <alignment horizontal="left"/>
    </xf>
    <xf numFmtId="0" fontId="7" fillId="3" borderId="1" xfId="0" applyFont="1" applyFill="1" applyBorder="1" applyAlignment="1">
      <alignment horizontal="left" vertical="justify" wrapText="1"/>
    </xf>
    <xf numFmtId="165" fontId="3" fillId="3" borderId="0" xfId="1" applyNumberFormat="1" applyFont="1" applyFill="1" applyBorder="1" applyAlignment="1">
      <alignment vertical="justify" wrapText="1"/>
    </xf>
  </cellXfs>
  <cellStyles count="3">
    <cellStyle name="Comma 10" xfId="2" xr:uid="{00000000-0005-0000-0000-000000000000}"/>
    <cellStyle name="Normal" xfId="0" builtinId="0"/>
    <cellStyle name="Normal_Agua Caasd RDC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247650</xdr:colOff>
      <xdr:row>1</xdr:row>
      <xdr:rowOff>57150</xdr:rowOff>
    </xdr:from>
    <xdr:to>
      <xdr:col>17</xdr:col>
      <xdr:colOff>676276</xdr:colOff>
      <xdr:row>2</xdr:row>
      <xdr:rowOff>142875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4BDB079-7482-4CEE-917A-7EC3CEF83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68325" y="209550"/>
          <a:ext cx="428626" cy="23812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361949</xdr:colOff>
      <xdr:row>0</xdr:row>
      <xdr:rowOff>104775</xdr:rowOff>
    </xdr:from>
    <xdr:to>
      <xdr:col>14</xdr:col>
      <xdr:colOff>714374</xdr:colOff>
      <xdr:row>1</xdr:row>
      <xdr:rowOff>171450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B6363063-6ECA-4A09-B46D-2F61177E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49" y="104775"/>
          <a:ext cx="3524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361949</xdr:colOff>
      <xdr:row>0</xdr:row>
      <xdr:rowOff>104775</xdr:rowOff>
    </xdr:from>
    <xdr:to>
      <xdr:col>14</xdr:col>
      <xdr:colOff>714374</xdr:colOff>
      <xdr:row>1</xdr:row>
      <xdr:rowOff>171450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F301FEE3-3CB4-49C6-A6CD-500CDCE58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049" y="104775"/>
          <a:ext cx="352425" cy="249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361949</xdr:colOff>
      <xdr:row>0</xdr:row>
      <xdr:rowOff>104775</xdr:rowOff>
    </xdr:from>
    <xdr:to>
      <xdr:col>14</xdr:col>
      <xdr:colOff>714374</xdr:colOff>
      <xdr:row>1</xdr:row>
      <xdr:rowOff>171450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3149B106-1FF0-4F37-9C62-5DEF3E9CC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199" y="104775"/>
          <a:ext cx="35242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361949</xdr:colOff>
      <xdr:row>0</xdr:row>
      <xdr:rowOff>104775</xdr:rowOff>
    </xdr:from>
    <xdr:to>
      <xdr:col>14</xdr:col>
      <xdr:colOff>714374</xdr:colOff>
      <xdr:row>1</xdr:row>
      <xdr:rowOff>171450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60912640-44D7-4DE8-8933-B20B4C038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2819" y="106680"/>
          <a:ext cx="35052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409575</xdr:colOff>
      <xdr:row>1</xdr:row>
      <xdr:rowOff>104775</xdr:rowOff>
    </xdr:from>
    <xdr:ext cx="323850" cy="209550"/>
    <xdr:pic>
      <xdr:nvPicPr>
        <xdr:cNvPr id="2" name="Picture 2">
          <a:extLst>
            <a:ext uri="{FF2B5EF4-FFF2-40B4-BE49-F238E27FC236}">
              <a16:creationId xmlns:a16="http://schemas.microsoft.com/office/drawing/2014/main" id="{0F596291-B2F7-43DB-9E88-FD66C23BA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63575" y="257175"/>
          <a:ext cx="323850" cy="209550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609600</xdr:colOff>
      <xdr:row>0</xdr:row>
      <xdr:rowOff>57150</xdr:rowOff>
    </xdr:from>
    <xdr:to>
      <xdr:col>17</xdr:col>
      <xdr:colOff>649539</xdr:colOff>
      <xdr:row>2</xdr:row>
      <xdr:rowOff>148350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1ACB7DE-6AA5-4893-969A-B4B0170A4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92050" y="57150"/>
          <a:ext cx="801939" cy="3960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285750</xdr:colOff>
      <xdr:row>1</xdr:row>
      <xdr:rowOff>19050</xdr:rowOff>
    </xdr:from>
    <xdr:to>
      <xdr:col>17</xdr:col>
      <xdr:colOff>676276</xdr:colOff>
      <xdr:row>2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E20E4E3-A62A-48AE-8892-466FDD97A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50" y="171450"/>
          <a:ext cx="390526" cy="2667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1</xdr:row>
      <xdr:rowOff>57150</xdr:rowOff>
    </xdr:from>
    <xdr:to>
      <xdr:col>15</xdr:col>
      <xdr:colOff>9525</xdr:colOff>
      <xdr:row>2</xdr:row>
      <xdr:rowOff>161925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DCCFB442-86F4-4570-B224-5100A35B0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209550"/>
          <a:ext cx="35242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409575</xdr:colOff>
      <xdr:row>1</xdr:row>
      <xdr:rowOff>28575</xdr:rowOff>
    </xdr:from>
    <xdr:to>
      <xdr:col>15</xdr:col>
      <xdr:colOff>0</xdr:colOff>
      <xdr:row>2</xdr:row>
      <xdr:rowOff>95250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976D0058-42E0-40D8-AE93-21CCEFB16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219075"/>
          <a:ext cx="35242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14</xdr:col>
      <xdr:colOff>352425</xdr:colOff>
      <xdr:row>2</xdr:row>
      <xdr:rowOff>104775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C37F903D-B2BB-4781-8EE0-B749EDEA1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52400"/>
          <a:ext cx="35242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266701</xdr:colOff>
      <xdr:row>0</xdr:row>
      <xdr:rowOff>104775</xdr:rowOff>
    </xdr:from>
    <xdr:to>
      <xdr:col>14</xdr:col>
      <xdr:colOff>714375</xdr:colOff>
      <xdr:row>2</xdr:row>
      <xdr:rowOff>57150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E069B39B-22C9-4FD9-9C38-74C8E3E7F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1" y="104775"/>
          <a:ext cx="447674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361949</xdr:colOff>
      <xdr:row>0</xdr:row>
      <xdr:rowOff>104775</xdr:rowOff>
    </xdr:from>
    <xdr:to>
      <xdr:col>14</xdr:col>
      <xdr:colOff>714374</xdr:colOff>
      <xdr:row>1</xdr:row>
      <xdr:rowOff>171450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3505491D-38B9-4756-AF21-E3D384E79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49" y="104775"/>
          <a:ext cx="35242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workbookViewId="0">
      <selection activeCell="E31" sqref="E31"/>
    </sheetView>
  </sheetViews>
  <sheetFormatPr baseColWidth="10" defaultColWidth="11.42578125" defaultRowHeight="12" x14ac:dyDescent="0.2"/>
  <cols>
    <col min="1" max="4" width="11.42578125" style="15"/>
    <col min="5" max="5" width="12.42578125" style="15" customWidth="1"/>
    <col min="6" max="16384" width="11.42578125" style="15"/>
  </cols>
  <sheetData>
    <row r="1" spans="1:18" x14ac:dyDescent="0.2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x14ac:dyDescent="0.2">
      <c r="A2" s="22" t="s">
        <v>47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14.25" x14ac:dyDescent="0.2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">
      <c r="A5" s="57" t="s">
        <v>0</v>
      </c>
      <c r="B5" s="59" t="s">
        <v>1</v>
      </c>
      <c r="C5" s="61" t="s">
        <v>2</v>
      </c>
      <c r="D5" s="61"/>
      <c r="E5" s="61"/>
      <c r="F5" s="61"/>
      <c r="G5" s="61"/>
      <c r="H5" s="61"/>
      <c r="I5" s="61"/>
      <c r="J5" s="59" t="s">
        <v>3</v>
      </c>
      <c r="K5" s="59"/>
      <c r="L5" s="59"/>
      <c r="M5" s="59"/>
      <c r="N5" s="59"/>
      <c r="O5" s="59"/>
      <c r="P5" s="59"/>
      <c r="Q5" s="59"/>
      <c r="R5" s="59"/>
    </row>
    <row r="6" spans="1:18" ht="36" x14ac:dyDescent="0.2">
      <c r="A6" s="58"/>
      <c r="B6" s="60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37</v>
      </c>
      <c r="J6" s="9" t="s">
        <v>10</v>
      </c>
      <c r="K6" s="8" t="s">
        <v>11</v>
      </c>
      <c r="L6" s="8" t="s">
        <v>12</v>
      </c>
      <c r="M6" s="8" t="s">
        <v>13</v>
      </c>
      <c r="N6" s="8" t="s">
        <v>14</v>
      </c>
      <c r="O6" s="8" t="s">
        <v>15</v>
      </c>
      <c r="P6" s="8" t="s">
        <v>16</v>
      </c>
      <c r="Q6" s="8" t="s">
        <v>17</v>
      </c>
      <c r="R6" s="8" t="s">
        <v>18</v>
      </c>
    </row>
    <row r="7" spans="1:18" ht="14.25" x14ac:dyDescent="0.2">
      <c r="A7" s="28" t="s">
        <v>49</v>
      </c>
      <c r="B7" s="41">
        <f>AVERAGE(B8:B19)</f>
        <v>25</v>
      </c>
      <c r="C7" s="41">
        <f t="shared" ref="C7:R7" si="0">AVERAGE(C8:C19)</f>
        <v>16.699999999999996</v>
      </c>
      <c r="D7" s="41">
        <f t="shared" si="0"/>
        <v>6.299999999999998</v>
      </c>
      <c r="E7" s="41">
        <f t="shared" si="0"/>
        <v>4</v>
      </c>
      <c r="F7" s="41">
        <f t="shared" si="0"/>
        <v>1.1999999999999997</v>
      </c>
      <c r="G7" s="41">
        <f t="shared" si="0"/>
        <v>0.70000000000000007</v>
      </c>
      <c r="H7" s="41">
        <f t="shared" si="0"/>
        <v>0.5</v>
      </c>
      <c r="I7" s="41">
        <f t="shared" si="0"/>
        <v>4</v>
      </c>
      <c r="J7" s="41">
        <f t="shared" si="0"/>
        <v>8.2999999999999989</v>
      </c>
      <c r="K7" s="41">
        <f t="shared" si="0"/>
        <v>0.39999999999999997</v>
      </c>
      <c r="L7" s="41">
        <f t="shared" si="0"/>
        <v>0.59999999999999987</v>
      </c>
      <c r="M7" s="41">
        <f t="shared" si="0"/>
        <v>1.5</v>
      </c>
      <c r="N7" s="41">
        <f t="shared" si="0"/>
        <v>0.39999999999999997</v>
      </c>
      <c r="O7" s="41">
        <f t="shared" si="0"/>
        <v>1.4000000000000001</v>
      </c>
      <c r="P7" s="41">
        <f t="shared" si="0"/>
        <v>0.29999999999999993</v>
      </c>
      <c r="Q7" s="41">
        <f t="shared" si="0"/>
        <v>1.0999999999999999</v>
      </c>
      <c r="R7" s="41">
        <f t="shared" si="0"/>
        <v>2.6000000000000005</v>
      </c>
    </row>
    <row r="8" spans="1:18" x14ac:dyDescent="0.2">
      <c r="A8" s="35" t="s">
        <v>19</v>
      </c>
      <c r="B8" s="41">
        <f>SUM(C8,J8)</f>
        <v>25</v>
      </c>
      <c r="C8" s="41">
        <f>SUM(D8:I8)</f>
        <v>16.7</v>
      </c>
      <c r="D8" s="42">
        <v>6.3</v>
      </c>
      <c r="E8" s="42">
        <v>4</v>
      </c>
      <c r="F8" s="42">
        <v>1.2</v>
      </c>
      <c r="G8" s="42">
        <v>0.7</v>
      </c>
      <c r="H8" s="42">
        <v>0.5</v>
      </c>
      <c r="I8" s="42">
        <v>4</v>
      </c>
      <c r="J8" s="41">
        <f>SUM(K8:R8)</f>
        <v>8.2999999999999989</v>
      </c>
      <c r="K8" s="42">
        <v>0.4</v>
      </c>
      <c r="L8" s="42">
        <v>0.6</v>
      </c>
      <c r="M8" s="42">
        <v>1.5</v>
      </c>
      <c r="N8" s="42">
        <v>0.4</v>
      </c>
      <c r="O8" s="42">
        <v>1.4</v>
      </c>
      <c r="P8" s="42">
        <v>0.3</v>
      </c>
      <c r="Q8" s="42">
        <v>1.1000000000000001</v>
      </c>
      <c r="R8" s="42">
        <v>2.6</v>
      </c>
    </row>
    <row r="9" spans="1:18" x14ac:dyDescent="0.2">
      <c r="A9" s="35" t="s">
        <v>20</v>
      </c>
      <c r="B9" s="41">
        <f t="shared" ref="B9:B19" si="1">SUM(C9,J9)</f>
        <v>25</v>
      </c>
      <c r="C9" s="41">
        <f t="shared" ref="C9:C19" si="2">SUM(D9:I9)</f>
        <v>16.7</v>
      </c>
      <c r="D9" s="42">
        <v>6.3</v>
      </c>
      <c r="E9" s="42">
        <v>4</v>
      </c>
      <c r="F9" s="42">
        <v>1.2</v>
      </c>
      <c r="G9" s="42">
        <v>0.7</v>
      </c>
      <c r="H9" s="42">
        <v>0.5</v>
      </c>
      <c r="I9" s="42">
        <v>4</v>
      </c>
      <c r="J9" s="41">
        <f t="shared" ref="J9:J19" si="3">SUM(K9:R9)</f>
        <v>8.2999999999999989</v>
      </c>
      <c r="K9" s="42">
        <v>0.4</v>
      </c>
      <c r="L9" s="42">
        <v>0.6</v>
      </c>
      <c r="M9" s="42">
        <v>1.5</v>
      </c>
      <c r="N9" s="42">
        <v>0.4</v>
      </c>
      <c r="O9" s="42">
        <v>1.4</v>
      </c>
      <c r="P9" s="42">
        <v>0.3</v>
      </c>
      <c r="Q9" s="42">
        <v>1.1000000000000001</v>
      </c>
      <c r="R9" s="42">
        <v>2.6</v>
      </c>
    </row>
    <row r="10" spans="1:18" x14ac:dyDescent="0.2">
      <c r="A10" s="35" t="s">
        <v>21</v>
      </c>
      <c r="B10" s="41">
        <f t="shared" si="1"/>
        <v>25</v>
      </c>
      <c r="C10" s="41">
        <f t="shared" si="2"/>
        <v>16.7</v>
      </c>
      <c r="D10" s="42">
        <v>6.3</v>
      </c>
      <c r="E10" s="42">
        <v>4</v>
      </c>
      <c r="F10" s="42">
        <v>1.2</v>
      </c>
      <c r="G10" s="42">
        <v>0.7</v>
      </c>
      <c r="H10" s="42">
        <v>0.5</v>
      </c>
      <c r="I10" s="42">
        <v>4</v>
      </c>
      <c r="J10" s="41">
        <f t="shared" si="3"/>
        <v>8.2999999999999989</v>
      </c>
      <c r="K10" s="42">
        <v>0.4</v>
      </c>
      <c r="L10" s="42">
        <v>0.6</v>
      </c>
      <c r="M10" s="42">
        <v>1.5</v>
      </c>
      <c r="N10" s="42">
        <v>0.4</v>
      </c>
      <c r="O10" s="42">
        <v>1.4</v>
      </c>
      <c r="P10" s="42">
        <v>0.3</v>
      </c>
      <c r="Q10" s="42">
        <v>1.1000000000000001</v>
      </c>
      <c r="R10" s="42">
        <v>2.6</v>
      </c>
    </row>
    <row r="11" spans="1:18" x14ac:dyDescent="0.2">
      <c r="A11" s="35" t="s">
        <v>22</v>
      </c>
      <c r="B11" s="41">
        <f t="shared" si="1"/>
        <v>25</v>
      </c>
      <c r="C11" s="41">
        <f t="shared" si="2"/>
        <v>16.7</v>
      </c>
      <c r="D11" s="42">
        <v>6.3</v>
      </c>
      <c r="E11" s="42">
        <v>4</v>
      </c>
      <c r="F11" s="42">
        <v>1.2</v>
      </c>
      <c r="G11" s="42">
        <v>0.7</v>
      </c>
      <c r="H11" s="42">
        <v>0.5</v>
      </c>
      <c r="I11" s="42">
        <v>4</v>
      </c>
      <c r="J11" s="41">
        <f t="shared" si="3"/>
        <v>8.2999999999999989</v>
      </c>
      <c r="K11" s="42">
        <v>0.4</v>
      </c>
      <c r="L11" s="42">
        <v>0.6</v>
      </c>
      <c r="M11" s="42">
        <v>1.5</v>
      </c>
      <c r="N11" s="42">
        <v>0.4</v>
      </c>
      <c r="O11" s="42">
        <v>1.4</v>
      </c>
      <c r="P11" s="42">
        <v>0.3</v>
      </c>
      <c r="Q11" s="42">
        <v>1.1000000000000001</v>
      </c>
      <c r="R11" s="42">
        <v>2.6</v>
      </c>
    </row>
    <row r="12" spans="1:18" x14ac:dyDescent="0.2">
      <c r="A12" s="35" t="s">
        <v>23</v>
      </c>
      <c r="B12" s="41">
        <f t="shared" si="1"/>
        <v>25</v>
      </c>
      <c r="C12" s="41">
        <f t="shared" si="2"/>
        <v>16.7</v>
      </c>
      <c r="D12" s="42">
        <v>6.3</v>
      </c>
      <c r="E12" s="42">
        <v>4</v>
      </c>
      <c r="F12" s="42">
        <v>1.2</v>
      </c>
      <c r="G12" s="42">
        <v>0.7</v>
      </c>
      <c r="H12" s="42">
        <v>0.5</v>
      </c>
      <c r="I12" s="42">
        <v>4</v>
      </c>
      <c r="J12" s="41">
        <f t="shared" si="3"/>
        <v>8.2999999999999989</v>
      </c>
      <c r="K12" s="42">
        <v>0.4</v>
      </c>
      <c r="L12" s="42">
        <v>0.6</v>
      </c>
      <c r="M12" s="42">
        <v>1.5</v>
      </c>
      <c r="N12" s="42">
        <v>0.4</v>
      </c>
      <c r="O12" s="42">
        <v>1.4</v>
      </c>
      <c r="P12" s="42">
        <v>0.3</v>
      </c>
      <c r="Q12" s="42">
        <v>1.1000000000000001</v>
      </c>
      <c r="R12" s="42">
        <v>2.6</v>
      </c>
    </row>
    <row r="13" spans="1:18" x14ac:dyDescent="0.2">
      <c r="A13" s="35" t="s">
        <v>24</v>
      </c>
      <c r="B13" s="41">
        <f t="shared" si="1"/>
        <v>25</v>
      </c>
      <c r="C13" s="41">
        <f t="shared" si="2"/>
        <v>16.7</v>
      </c>
      <c r="D13" s="42">
        <v>6.3</v>
      </c>
      <c r="E13" s="42">
        <v>4</v>
      </c>
      <c r="F13" s="42">
        <v>1.2</v>
      </c>
      <c r="G13" s="42">
        <v>0.7</v>
      </c>
      <c r="H13" s="42">
        <v>0.5</v>
      </c>
      <c r="I13" s="42">
        <v>4</v>
      </c>
      <c r="J13" s="41">
        <f t="shared" si="3"/>
        <v>8.2999999999999989</v>
      </c>
      <c r="K13" s="42">
        <v>0.4</v>
      </c>
      <c r="L13" s="42">
        <v>0.6</v>
      </c>
      <c r="M13" s="42">
        <v>1.5</v>
      </c>
      <c r="N13" s="42">
        <v>0.4</v>
      </c>
      <c r="O13" s="42">
        <v>1.4</v>
      </c>
      <c r="P13" s="42">
        <v>0.3</v>
      </c>
      <c r="Q13" s="42">
        <v>1.1000000000000001</v>
      </c>
      <c r="R13" s="42">
        <v>2.6</v>
      </c>
    </row>
    <row r="14" spans="1:18" x14ac:dyDescent="0.2">
      <c r="A14" s="35" t="s">
        <v>25</v>
      </c>
      <c r="B14" s="41">
        <f t="shared" si="1"/>
        <v>25</v>
      </c>
      <c r="C14" s="41">
        <f t="shared" si="2"/>
        <v>16.7</v>
      </c>
      <c r="D14" s="42">
        <v>6.3</v>
      </c>
      <c r="E14" s="42">
        <v>4</v>
      </c>
      <c r="F14" s="42">
        <v>1.2</v>
      </c>
      <c r="G14" s="42">
        <v>0.7</v>
      </c>
      <c r="H14" s="42">
        <v>0.5</v>
      </c>
      <c r="I14" s="42">
        <v>4</v>
      </c>
      <c r="J14" s="41">
        <f t="shared" si="3"/>
        <v>8.2999999999999989</v>
      </c>
      <c r="K14" s="42">
        <v>0.4</v>
      </c>
      <c r="L14" s="42">
        <v>0.6</v>
      </c>
      <c r="M14" s="42">
        <v>1.5</v>
      </c>
      <c r="N14" s="42">
        <v>0.4</v>
      </c>
      <c r="O14" s="42">
        <v>1.4</v>
      </c>
      <c r="P14" s="42">
        <v>0.3</v>
      </c>
      <c r="Q14" s="42">
        <v>1.1000000000000001</v>
      </c>
      <c r="R14" s="42">
        <v>2.6</v>
      </c>
    </row>
    <row r="15" spans="1:18" x14ac:dyDescent="0.2">
      <c r="A15" s="35" t="s">
        <v>26</v>
      </c>
      <c r="B15" s="41">
        <f t="shared" si="1"/>
        <v>25</v>
      </c>
      <c r="C15" s="41">
        <f t="shared" si="2"/>
        <v>16.7</v>
      </c>
      <c r="D15" s="42">
        <v>6.3</v>
      </c>
      <c r="E15" s="42">
        <v>4</v>
      </c>
      <c r="F15" s="42">
        <v>1.2</v>
      </c>
      <c r="G15" s="42">
        <v>0.7</v>
      </c>
      <c r="H15" s="42">
        <v>0.5</v>
      </c>
      <c r="I15" s="42">
        <v>4</v>
      </c>
      <c r="J15" s="41">
        <f t="shared" si="3"/>
        <v>8.2999999999999989</v>
      </c>
      <c r="K15" s="42">
        <v>0.4</v>
      </c>
      <c r="L15" s="42">
        <v>0.6</v>
      </c>
      <c r="M15" s="42">
        <v>1.5</v>
      </c>
      <c r="N15" s="42">
        <v>0.4</v>
      </c>
      <c r="O15" s="42">
        <v>1.4</v>
      </c>
      <c r="P15" s="42">
        <v>0.3</v>
      </c>
      <c r="Q15" s="42">
        <v>1.1000000000000001</v>
      </c>
      <c r="R15" s="42">
        <f>1.1+1.5</f>
        <v>2.6</v>
      </c>
    </row>
    <row r="16" spans="1:18" x14ac:dyDescent="0.2">
      <c r="A16" s="35" t="s">
        <v>27</v>
      </c>
      <c r="B16" s="41">
        <f t="shared" si="1"/>
        <v>25</v>
      </c>
      <c r="C16" s="41">
        <f t="shared" si="2"/>
        <v>16.7</v>
      </c>
      <c r="D16" s="42">
        <v>6.3</v>
      </c>
      <c r="E16" s="42">
        <v>4</v>
      </c>
      <c r="F16" s="42">
        <v>1.2</v>
      </c>
      <c r="G16" s="42">
        <v>0.7</v>
      </c>
      <c r="H16" s="42">
        <v>0.5</v>
      </c>
      <c r="I16" s="42">
        <v>4</v>
      </c>
      <c r="J16" s="41">
        <f>SUM(K16:R16)</f>
        <v>8.2999999999999989</v>
      </c>
      <c r="K16" s="42">
        <v>0.4</v>
      </c>
      <c r="L16" s="42">
        <v>0.6</v>
      </c>
      <c r="M16" s="42">
        <v>1.5</v>
      </c>
      <c r="N16" s="42">
        <v>0.4</v>
      </c>
      <c r="O16" s="42">
        <v>1.4</v>
      </c>
      <c r="P16" s="42">
        <v>0.3</v>
      </c>
      <c r="Q16" s="42">
        <v>1.1000000000000001</v>
      </c>
      <c r="R16" s="42">
        <v>2.6</v>
      </c>
    </row>
    <row r="17" spans="1:18" x14ac:dyDescent="0.2">
      <c r="A17" s="35" t="s">
        <v>28</v>
      </c>
      <c r="B17" s="41">
        <f t="shared" si="1"/>
        <v>25</v>
      </c>
      <c r="C17" s="41">
        <f t="shared" si="2"/>
        <v>16.7</v>
      </c>
      <c r="D17" s="42">
        <v>6.3</v>
      </c>
      <c r="E17" s="42">
        <v>4</v>
      </c>
      <c r="F17" s="42">
        <v>1.2</v>
      </c>
      <c r="G17" s="42">
        <v>0.7</v>
      </c>
      <c r="H17" s="42">
        <v>0.5</v>
      </c>
      <c r="I17" s="42">
        <v>4</v>
      </c>
      <c r="J17" s="41">
        <f t="shared" si="3"/>
        <v>8.2999999999999989</v>
      </c>
      <c r="K17" s="42">
        <v>0.4</v>
      </c>
      <c r="L17" s="42">
        <v>0.6</v>
      </c>
      <c r="M17" s="42">
        <v>1.5</v>
      </c>
      <c r="N17" s="42">
        <v>0.4</v>
      </c>
      <c r="O17" s="42">
        <v>1.4</v>
      </c>
      <c r="P17" s="42">
        <v>0.3</v>
      </c>
      <c r="Q17" s="42">
        <v>1.1000000000000001</v>
      </c>
      <c r="R17" s="42">
        <v>2.6</v>
      </c>
    </row>
    <row r="18" spans="1:18" x14ac:dyDescent="0.2">
      <c r="A18" s="35" t="s">
        <v>29</v>
      </c>
      <c r="B18" s="41">
        <f t="shared" si="1"/>
        <v>25</v>
      </c>
      <c r="C18" s="41">
        <f t="shared" si="2"/>
        <v>16.7</v>
      </c>
      <c r="D18" s="42">
        <v>6.3</v>
      </c>
      <c r="E18" s="42">
        <v>4</v>
      </c>
      <c r="F18" s="42">
        <v>1.2</v>
      </c>
      <c r="G18" s="42">
        <v>0.7</v>
      </c>
      <c r="H18" s="42">
        <v>0.5</v>
      </c>
      <c r="I18" s="42">
        <v>4</v>
      </c>
      <c r="J18" s="41">
        <f t="shared" si="3"/>
        <v>8.2999999999999989</v>
      </c>
      <c r="K18" s="42">
        <v>0.4</v>
      </c>
      <c r="L18" s="42">
        <v>0.6</v>
      </c>
      <c r="M18" s="42">
        <v>1.5</v>
      </c>
      <c r="N18" s="42">
        <v>0.4</v>
      </c>
      <c r="O18" s="42">
        <v>1.4</v>
      </c>
      <c r="P18" s="42">
        <v>0.3</v>
      </c>
      <c r="Q18" s="42">
        <v>1.1000000000000001</v>
      </c>
      <c r="R18" s="42">
        <v>2.6</v>
      </c>
    </row>
    <row r="19" spans="1:18" x14ac:dyDescent="0.2">
      <c r="A19" s="36" t="s">
        <v>30</v>
      </c>
      <c r="B19" s="43">
        <f t="shared" si="1"/>
        <v>25</v>
      </c>
      <c r="C19" s="43">
        <f t="shared" si="2"/>
        <v>16.7</v>
      </c>
      <c r="D19" s="44">
        <v>6.3</v>
      </c>
      <c r="E19" s="44">
        <v>4</v>
      </c>
      <c r="F19" s="44">
        <v>1.2</v>
      </c>
      <c r="G19" s="44">
        <v>0.7</v>
      </c>
      <c r="H19" s="44">
        <v>0.5</v>
      </c>
      <c r="I19" s="44">
        <v>4</v>
      </c>
      <c r="J19" s="43">
        <f t="shared" si="3"/>
        <v>8.2999999999999989</v>
      </c>
      <c r="K19" s="44">
        <v>0.4</v>
      </c>
      <c r="L19" s="44">
        <v>0.6</v>
      </c>
      <c r="M19" s="44">
        <v>1.5</v>
      </c>
      <c r="N19" s="44">
        <v>0.4</v>
      </c>
      <c r="O19" s="44">
        <v>1.4</v>
      </c>
      <c r="P19" s="44">
        <v>0.3</v>
      </c>
      <c r="Q19" s="44">
        <v>1.1000000000000001</v>
      </c>
      <c r="R19" s="44">
        <v>2.6</v>
      </c>
    </row>
    <row r="20" spans="1:18" ht="10.5" customHeight="1" x14ac:dyDescent="0.2">
      <c r="A20" s="62" t="s">
        <v>58</v>
      </c>
      <c r="B20" s="62"/>
      <c r="C20" s="10"/>
      <c r="D20" s="4"/>
      <c r="E20" s="4"/>
      <c r="F20" s="4"/>
      <c r="G20" s="4"/>
      <c r="H20" s="4"/>
      <c r="I20" s="4"/>
      <c r="J20" s="10"/>
      <c r="K20" s="4"/>
      <c r="L20" s="4"/>
      <c r="M20" s="4"/>
      <c r="N20" s="4"/>
      <c r="O20" s="4"/>
      <c r="P20" s="4"/>
      <c r="Q20" s="4"/>
      <c r="R20" s="4"/>
    </row>
    <row r="21" spans="1:18" ht="10.5" customHeight="1" x14ac:dyDescent="0.2">
      <c r="A21" s="5" t="s">
        <v>53</v>
      </c>
      <c r="B21" s="5"/>
      <c r="C21" s="5"/>
      <c r="D21" s="5"/>
      <c r="E21" s="5"/>
      <c r="F21" s="5"/>
      <c r="G21" s="5"/>
      <c r="H21" s="5"/>
      <c r="I21" s="5"/>
      <c r="J21" s="5"/>
      <c r="K21" s="3"/>
      <c r="L21" s="3"/>
      <c r="M21" s="3"/>
      <c r="N21" s="3"/>
      <c r="O21" s="3"/>
      <c r="P21" s="3"/>
      <c r="Q21" s="3"/>
      <c r="R21" s="3"/>
    </row>
    <row r="22" spans="1:18" ht="10.5" customHeight="1" x14ac:dyDescent="0.2">
      <c r="A22" s="5" t="s">
        <v>59</v>
      </c>
      <c r="B22" s="5"/>
      <c r="C22" s="5"/>
      <c r="D22" s="5"/>
      <c r="E22" s="5"/>
      <c r="F22" s="5"/>
      <c r="G22" s="5"/>
      <c r="H22" s="5"/>
      <c r="I22" s="5"/>
      <c r="J22" s="5"/>
      <c r="K22" s="3"/>
      <c r="L22" s="3"/>
      <c r="M22" s="3"/>
      <c r="N22" s="3"/>
      <c r="O22" s="3"/>
      <c r="P22" s="3"/>
      <c r="Q22" s="3"/>
      <c r="R22" s="3"/>
    </row>
    <row r="23" spans="1:18" ht="10.5" customHeight="1" x14ac:dyDescent="0.2">
      <c r="A23" s="6" t="s">
        <v>32</v>
      </c>
      <c r="B23" s="5"/>
      <c r="C23" s="5"/>
      <c r="D23" s="5"/>
      <c r="E23" s="5"/>
      <c r="F23" s="5"/>
      <c r="G23" s="5"/>
      <c r="H23" s="5"/>
      <c r="I23" s="5"/>
      <c r="J23" s="5"/>
      <c r="K23" s="23"/>
      <c r="L23" s="23"/>
      <c r="M23" s="23"/>
      <c r="N23" s="23"/>
      <c r="O23" s="23"/>
      <c r="P23" s="23"/>
      <c r="Q23" s="23"/>
      <c r="R23" s="23"/>
    </row>
    <row r="24" spans="1:18" ht="10.5" customHeight="1" x14ac:dyDescent="0.2">
      <c r="A24" s="55" t="s">
        <v>60</v>
      </c>
      <c r="B24" s="55"/>
      <c r="C24" s="55"/>
      <c r="D24" s="55"/>
      <c r="E24" s="55"/>
      <c r="F24" s="55"/>
      <c r="G24" s="55"/>
      <c r="H24" s="55"/>
      <c r="I24" s="55"/>
      <c r="J24" s="55"/>
      <c r="K24" s="3"/>
      <c r="L24" s="3"/>
      <c r="M24" s="3"/>
      <c r="N24" s="3"/>
      <c r="O24" s="3"/>
      <c r="P24" s="3"/>
      <c r="Q24" s="3"/>
      <c r="R24" s="3"/>
    </row>
    <row r="25" spans="1:18" ht="11.25" customHeight="1" x14ac:dyDescent="0.2"/>
  </sheetData>
  <mergeCells count="7">
    <mergeCell ref="A24:J24"/>
    <mergeCell ref="A1:R1"/>
    <mergeCell ref="A5:A6"/>
    <mergeCell ref="B5:B6"/>
    <mergeCell ref="C5:I5"/>
    <mergeCell ref="J5:R5"/>
    <mergeCell ref="A20:B20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4"/>
  <sheetViews>
    <sheetView workbookViewId="0">
      <selection activeCell="A24" sqref="A24"/>
    </sheetView>
  </sheetViews>
  <sheetFormatPr baseColWidth="10" defaultColWidth="11.42578125" defaultRowHeight="15" x14ac:dyDescent="0.25"/>
  <cols>
    <col min="1" max="4" width="11.42578125" style="1"/>
    <col min="5" max="5" width="12.85546875" style="1" customWidth="1"/>
    <col min="6" max="16384" width="11.42578125" style="1"/>
  </cols>
  <sheetData>
    <row r="1" spans="1:15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x14ac:dyDescent="0.25">
      <c r="A2" s="22" t="s">
        <v>38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x14ac:dyDescent="0.25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 s="57" t="s">
        <v>0</v>
      </c>
      <c r="B5" s="59" t="s">
        <v>1</v>
      </c>
      <c r="C5" s="61" t="s">
        <v>2</v>
      </c>
      <c r="D5" s="61"/>
      <c r="E5" s="61"/>
      <c r="F5" s="61"/>
      <c r="G5" s="61"/>
      <c r="H5" s="61"/>
      <c r="I5" s="61"/>
      <c r="J5" s="59" t="s">
        <v>3</v>
      </c>
      <c r="K5" s="59"/>
      <c r="L5" s="59"/>
      <c r="M5" s="59"/>
      <c r="N5" s="59"/>
      <c r="O5" s="59"/>
    </row>
    <row r="6" spans="1:15" ht="36" x14ac:dyDescent="0.25">
      <c r="A6" s="58"/>
      <c r="B6" s="60"/>
      <c r="C6" s="8" t="s">
        <v>34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37</v>
      </c>
      <c r="J6" s="9" t="s">
        <v>10</v>
      </c>
      <c r="K6" s="8" t="s">
        <v>11</v>
      </c>
      <c r="L6" s="8" t="s">
        <v>12</v>
      </c>
      <c r="M6" s="8" t="s">
        <v>13</v>
      </c>
      <c r="N6" s="8" t="s">
        <v>15</v>
      </c>
      <c r="O6" s="8" t="s">
        <v>18</v>
      </c>
    </row>
    <row r="7" spans="1:15" x14ac:dyDescent="0.25">
      <c r="A7" s="28" t="s">
        <v>49</v>
      </c>
      <c r="B7" s="37">
        <f>AVERAGE(B8:B19)</f>
        <v>25.599999999999998</v>
      </c>
      <c r="C7" s="37">
        <f t="shared" ref="C7:O7" si="0">AVERAGE(C8:C19)</f>
        <v>17.300000000000004</v>
      </c>
      <c r="D7" s="37">
        <f t="shared" si="0"/>
        <v>6.799999999999998</v>
      </c>
      <c r="E7" s="37">
        <f t="shared" si="0"/>
        <v>4</v>
      </c>
      <c r="F7" s="37">
        <f t="shared" si="0"/>
        <v>1.1999999999999997</v>
      </c>
      <c r="G7" s="37">
        <f t="shared" si="0"/>
        <v>0.79999999999999993</v>
      </c>
      <c r="H7" s="37">
        <f t="shared" si="0"/>
        <v>0.5</v>
      </c>
      <c r="I7" s="37">
        <f t="shared" si="0"/>
        <v>4</v>
      </c>
      <c r="J7" s="37">
        <f t="shared" si="0"/>
        <v>8.2999999999999989</v>
      </c>
      <c r="K7" s="37">
        <f t="shared" si="0"/>
        <v>0.29999999999999993</v>
      </c>
      <c r="L7" s="37">
        <f t="shared" si="0"/>
        <v>0.39999999999999997</v>
      </c>
      <c r="M7" s="37">
        <f t="shared" si="0"/>
        <v>1.5999999999999999</v>
      </c>
      <c r="N7" s="37">
        <f t="shared" si="0"/>
        <v>1.4000000000000001</v>
      </c>
      <c r="O7" s="37">
        <f t="shared" si="0"/>
        <v>4.6000000000000005</v>
      </c>
    </row>
    <row r="8" spans="1:15" x14ac:dyDescent="0.25">
      <c r="A8" s="35" t="s">
        <v>19</v>
      </c>
      <c r="B8" s="37">
        <f>SUM(C8,J8)</f>
        <v>25.6</v>
      </c>
      <c r="C8" s="37">
        <f>SUM(D8:I8)</f>
        <v>17.3</v>
      </c>
      <c r="D8" s="38">
        <v>6.8</v>
      </c>
      <c r="E8" s="38">
        <v>4</v>
      </c>
      <c r="F8" s="38">
        <v>1.2</v>
      </c>
      <c r="G8" s="38">
        <v>0.8</v>
      </c>
      <c r="H8" s="38">
        <v>0.5</v>
      </c>
      <c r="I8" s="38">
        <v>4</v>
      </c>
      <c r="J8" s="37">
        <f>SUM(K8:O8)</f>
        <v>8.2999999999999989</v>
      </c>
      <c r="K8" s="38">
        <v>0.3</v>
      </c>
      <c r="L8" s="38">
        <v>0.4</v>
      </c>
      <c r="M8" s="38">
        <v>1.6</v>
      </c>
      <c r="N8" s="38">
        <v>1.4</v>
      </c>
      <c r="O8" s="38">
        <f>1.8+2.8</f>
        <v>4.5999999999999996</v>
      </c>
    </row>
    <row r="9" spans="1:15" x14ac:dyDescent="0.25">
      <c r="A9" s="35" t="s">
        <v>20</v>
      </c>
      <c r="B9" s="37">
        <f t="shared" ref="B9:B18" si="1">SUM(C9,J9)</f>
        <v>25.6</v>
      </c>
      <c r="C9" s="37">
        <f t="shared" ref="C9:C18" si="2">SUM(D9:I9)</f>
        <v>17.3</v>
      </c>
      <c r="D9" s="38">
        <v>6.8</v>
      </c>
      <c r="E9" s="38">
        <v>4</v>
      </c>
      <c r="F9" s="38">
        <v>1.2</v>
      </c>
      <c r="G9" s="38">
        <v>0.8</v>
      </c>
      <c r="H9" s="38">
        <v>0.5</v>
      </c>
      <c r="I9" s="38">
        <v>4</v>
      </c>
      <c r="J9" s="37">
        <f t="shared" ref="J9:J19" si="3">SUM(K9:O9)</f>
        <v>8.2999999999999989</v>
      </c>
      <c r="K9" s="38">
        <v>0.3</v>
      </c>
      <c r="L9" s="38">
        <v>0.4</v>
      </c>
      <c r="M9" s="38">
        <v>1.6</v>
      </c>
      <c r="N9" s="38">
        <v>1.4</v>
      </c>
      <c r="O9" s="38">
        <f t="shared" ref="O9:O19" si="4">1.8+2.8</f>
        <v>4.5999999999999996</v>
      </c>
    </row>
    <row r="10" spans="1:15" x14ac:dyDescent="0.25">
      <c r="A10" s="35" t="s">
        <v>21</v>
      </c>
      <c r="B10" s="37">
        <f t="shared" si="1"/>
        <v>25.6</v>
      </c>
      <c r="C10" s="37">
        <f t="shared" si="2"/>
        <v>17.3</v>
      </c>
      <c r="D10" s="38">
        <v>6.8</v>
      </c>
      <c r="E10" s="38">
        <v>4</v>
      </c>
      <c r="F10" s="38">
        <v>1.2</v>
      </c>
      <c r="G10" s="38">
        <v>0.8</v>
      </c>
      <c r="H10" s="38">
        <v>0.5</v>
      </c>
      <c r="I10" s="38">
        <v>4</v>
      </c>
      <c r="J10" s="37">
        <f t="shared" si="3"/>
        <v>8.2999999999999989</v>
      </c>
      <c r="K10" s="38">
        <v>0.3</v>
      </c>
      <c r="L10" s="38">
        <v>0.4</v>
      </c>
      <c r="M10" s="38">
        <v>1.6</v>
      </c>
      <c r="N10" s="38">
        <v>1.4</v>
      </c>
      <c r="O10" s="38">
        <f t="shared" si="4"/>
        <v>4.5999999999999996</v>
      </c>
    </row>
    <row r="11" spans="1:15" x14ac:dyDescent="0.25">
      <c r="A11" s="35" t="s">
        <v>22</v>
      </c>
      <c r="B11" s="37">
        <f t="shared" si="1"/>
        <v>25.6</v>
      </c>
      <c r="C11" s="37">
        <f t="shared" si="2"/>
        <v>17.3</v>
      </c>
      <c r="D11" s="38">
        <v>6.8</v>
      </c>
      <c r="E11" s="38">
        <v>4</v>
      </c>
      <c r="F11" s="38">
        <v>1.2</v>
      </c>
      <c r="G11" s="38">
        <v>0.8</v>
      </c>
      <c r="H11" s="38">
        <v>0.5</v>
      </c>
      <c r="I11" s="38">
        <v>4</v>
      </c>
      <c r="J11" s="37">
        <f t="shared" si="3"/>
        <v>8.2999999999999989</v>
      </c>
      <c r="K11" s="38">
        <v>0.3</v>
      </c>
      <c r="L11" s="38">
        <v>0.4</v>
      </c>
      <c r="M11" s="38">
        <v>1.6</v>
      </c>
      <c r="N11" s="38">
        <v>1.4</v>
      </c>
      <c r="O11" s="38">
        <f t="shared" si="4"/>
        <v>4.5999999999999996</v>
      </c>
    </row>
    <row r="12" spans="1:15" x14ac:dyDescent="0.25">
      <c r="A12" s="35" t="s">
        <v>23</v>
      </c>
      <c r="B12" s="37">
        <f t="shared" si="1"/>
        <v>25.6</v>
      </c>
      <c r="C12" s="37">
        <f t="shared" si="2"/>
        <v>17.3</v>
      </c>
      <c r="D12" s="38">
        <v>6.8</v>
      </c>
      <c r="E12" s="38">
        <v>4</v>
      </c>
      <c r="F12" s="38">
        <v>1.2</v>
      </c>
      <c r="G12" s="38">
        <v>0.8</v>
      </c>
      <c r="H12" s="38">
        <v>0.5</v>
      </c>
      <c r="I12" s="38">
        <v>4</v>
      </c>
      <c r="J12" s="37">
        <f t="shared" si="3"/>
        <v>8.2999999999999989</v>
      </c>
      <c r="K12" s="38">
        <v>0.3</v>
      </c>
      <c r="L12" s="38">
        <v>0.4</v>
      </c>
      <c r="M12" s="38">
        <v>1.6</v>
      </c>
      <c r="N12" s="38">
        <v>1.4</v>
      </c>
      <c r="O12" s="38">
        <f t="shared" si="4"/>
        <v>4.5999999999999996</v>
      </c>
    </row>
    <row r="13" spans="1:15" x14ac:dyDescent="0.25">
      <c r="A13" s="35" t="s">
        <v>24</v>
      </c>
      <c r="B13" s="37">
        <f t="shared" si="1"/>
        <v>25.6</v>
      </c>
      <c r="C13" s="37">
        <f t="shared" si="2"/>
        <v>17.3</v>
      </c>
      <c r="D13" s="38">
        <v>6.8</v>
      </c>
      <c r="E13" s="38">
        <v>4</v>
      </c>
      <c r="F13" s="38">
        <v>1.2</v>
      </c>
      <c r="G13" s="38">
        <v>0.8</v>
      </c>
      <c r="H13" s="38">
        <v>0.5</v>
      </c>
      <c r="I13" s="38">
        <v>4</v>
      </c>
      <c r="J13" s="37">
        <f t="shared" si="3"/>
        <v>8.2999999999999989</v>
      </c>
      <c r="K13" s="38">
        <v>0.3</v>
      </c>
      <c r="L13" s="38">
        <v>0.4</v>
      </c>
      <c r="M13" s="38">
        <v>1.6</v>
      </c>
      <c r="N13" s="38">
        <v>1.4</v>
      </c>
      <c r="O13" s="38">
        <f t="shared" si="4"/>
        <v>4.5999999999999996</v>
      </c>
    </row>
    <row r="14" spans="1:15" x14ac:dyDescent="0.25">
      <c r="A14" s="35" t="s">
        <v>25</v>
      </c>
      <c r="B14" s="37">
        <f t="shared" si="1"/>
        <v>25.6</v>
      </c>
      <c r="C14" s="37">
        <f t="shared" si="2"/>
        <v>17.3</v>
      </c>
      <c r="D14" s="38">
        <v>6.8</v>
      </c>
      <c r="E14" s="38">
        <v>4</v>
      </c>
      <c r="F14" s="38">
        <v>1.2</v>
      </c>
      <c r="G14" s="38">
        <v>0.8</v>
      </c>
      <c r="H14" s="38">
        <v>0.5</v>
      </c>
      <c r="I14" s="38">
        <v>4</v>
      </c>
      <c r="J14" s="37">
        <f t="shared" si="3"/>
        <v>8.2999999999999989</v>
      </c>
      <c r="K14" s="38">
        <v>0.3</v>
      </c>
      <c r="L14" s="38">
        <v>0.4</v>
      </c>
      <c r="M14" s="38">
        <v>1.6</v>
      </c>
      <c r="N14" s="38">
        <v>1.4</v>
      </c>
      <c r="O14" s="38">
        <f t="shared" si="4"/>
        <v>4.5999999999999996</v>
      </c>
    </row>
    <row r="15" spans="1:15" x14ac:dyDescent="0.25">
      <c r="A15" s="35" t="s">
        <v>26</v>
      </c>
      <c r="B15" s="37">
        <f t="shared" si="1"/>
        <v>25.6</v>
      </c>
      <c r="C15" s="37">
        <f t="shared" si="2"/>
        <v>17.3</v>
      </c>
      <c r="D15" s="38">
        <v>6.8</v>
      </c>
      <c r="E15" s="38">
        <v>4</v>
      </c>
      <c r="F15" s="38">
        <v>1.2</v>
      </c>
      <c r="G15" s="38">
        <v>0.8</v>
      </c>
      <c r="H15" s="38">
        <v>0.5</v>
      </c>
      <c r="I15" s="38">
        <v>4</v>
      </c>
      <c r="J15" s="37">
        <f t="shared" si="3"/>
        <v>8.2999999999999989</v>
      </c>
      <c r="K15" s="38">
        <v>0.3</v>
      </c>
      <c r="L15" s="38">
        <v>0.4</v>
      </c>
      <c r="M15" s="38">
        <v>1.6</v>
      </c>
      <c r="N15" s="38">
        <v>1.4</v>
      </c>
      <c r="O15" s="38">
        <f t="shared" si="4"/>
        <v>4.5999999999999996</v>
      </c>
    </row>
    <row r="16" spans="1:15" x14ac:dyDescent="0.25">
      <c r="A16" s="35" t="s">
        <v>27</v>
      </c>
      <c r="B16" s="37">
        <f t="shared" si="1"/>
        <v>25.6</v>
      </c>
      <c r="C16" s="37">
        <f t="shared" si="2"/>
        <v>17.3</v>
      </c>
      <c r="D16" s="38">
        <v>6.8</v>
      </c>
      <c r="E16" s="38">
        <v>4</v>
      </c>
      <c r="F16" s="38">
        <v>1.2</v>
      </c>
      <c r="G16" s="38">
        <v>0.8</v>
      </c>
      <c r="H16" s="38">
        <v>0.5</v>
      </c>
      <c r="I16" s="38">
        <v>4</v>
      </c>
      <c r="J16" s="37">
        <f t="shared" si="3"/>
        <v>8.2999999999999989</v>
      </c>
      <c r="K16" s="38">
        <v>0.3</v>
      </c>
      <c r="L16" s="38">
        <v>0.4</v>
      </c>
      <c r="M16" s="38">
        <v>1.6</v>
      </c>
      <c r="N16" s="38">
        <v>1.4</v>
      </c>
      <c r="O16" s="38">
        <f t="shared" si="4"/>
        <v>4.5999999999999996</v>
      </c>
    </row>
    <row r="17" spans="1:15" x14ac:dyDescent="0.25">
      <c r="A17" s="35" t="s">
        <v>28</v>
      </c>
      <c r="B17" s="37">
        <f t="shared" si="1"/>
        <v>25.6</v>
      </c>
      <c r="C17" s="37">
        <f t="shared" si="2"/>
        <v>17.3</v>
      </c>
      <c r="D17" s="38">
        <v>6.8</v>
      </c>
      <c r="E17" s="38">
        <v>4</v>
      </c>
      <c r="F17" s="38">
        <v>1.2</v>
      </c>
      <c r="G17" s="38">
        <v>0.8</v>
      </c>
      <c r="H17" s="38">
        <v>0.5</v>
      </c>
      <c r="I17" s="38">
        <v>4</v>
      </c>
      <c r="J17" s="37">
        <f t="shared" si="3"/>
        <v>8.2999999999999989</v>
      </c>
      <c r="K17" s="38">
        <v>0.3</v>
      </c>
      <c r="L17" s="38">
        <v>0.4</v>
      </c>
      <c r="M17" s="38">
        <v>1.6</v>
      </c>
      <c r="N17" s="38">
        <v>1.4</v>
      </c>
      <c r="O17" s="38">
        <f t="shared" si="4"/>
        <v>4.5999999999999996</v>
      </c>
    </row>
    <row r="18" spans="1:15" x14ac:dyDescent="0.25">
      <c r="A18" s="35" t="s">
        <v>29</v>
      </c>
      <c r="B18" s="37">
        <f t="shared" si="1"/>
        <v>25.6</v>
      </c>
      <c r="C18" s="37">
        <f t="shared" si="2"/>
        <v>17.3</v>
      </c>
      <c r="D18" s="38">
        <v>6.8</v>
      </c>
      <c r="E18" s="38">
        <v>4</v>
      </c>
      <c r="F18" s="38">
        <v>1.2</v>
      </c>
      <c r="G18" s="38">
        <v>0.8</v>
      </c>
      <c r="H18" s="38">
        <v>0.5</v>
      </c>
      <c r="I18" s="38">
        <v>4</v>
      </c>
      <c r="J18" s="37">
        <f t="shared" si="3"/>
        <v>8.2999999999999989</v>
      </c>
      <c r="K18" s="38">
        <v>0.3</v>
      </c>
      <c r="L18" s="38">
        <v>0.4</v>
      </c>
      <c r="M18" s="38">
        <v>1.6</v>
      </c>
      <c r="N18" s="38">
        <v>1.4</v>
      </c>
      <c r="O18" s="38">
        <f t="shared" si="4"/>
        <v>4.5999999999999996</v>
      </c>
    </row>
    <row r="19" spans="1:15" x14ac:dyDescent="0.25">
      <c r="A19" s="36" t="s">
        <v>30</v>
      </c>
      <c r="B19" s="39">
        <f t="shared" ref="B19" si="5">SUM(C19,J19)</f>
        <v>25.6</v>
      </c>
      <c r="C19" s="39">
        <f t="shared" ref="C19" si="6">SUM(D19:I19)</f>
        <v>17.3</v>
      </c>
      <c r="D19" s="40">
        <v>6.8</v>
      </c>
      <c r="E19" s="40">
        <v>4</v>
      </c>
      <c r="F19" s="40">
        <v>1.2</v>
      </c>
      <c r="G19" s="40">
        <v>0.8</v>
      </c>
      <c r="H19" s="40">
        <v>0.5</v>
      </c>
      <c r="I19" s="40">
        <v>4</v>
      </c>
      <c r="J19" s="39">
        <f t="shared" si="3"/>
        <v>8.2999999999999989</v>
      </c>
      <c r="K19" s="40">
        <v>0.3</v>
      </c>
      <c r="L19" s="40">
        <v>0.4</v>
      </c>
      <c r="M19" s="40">
        <v>1.6</v>
      </c>
      <c r="N19" s="40">
        <v>1.4</v>
      </c>
      <c r="O19" s="40">
        <f t="shared" si="4"/>
        <v>4.5999999999999996</v>
      </c>
    </row>
    <row r="20" spans="1:15" ht="12" customHeight="1" x14ac:dyDescent="0.25">
      <c r="A20" s="71" t="s">
        <v>61</v>
      </c>
      <c r="B20" s="71"/>
      <c r="C20" s="10"/>
      <c r="D20" s="4"/>
      <c r="E20" s="4"/>
      <c r="F20" s="4"/>
      <c r="G20" s="4"/>
      <c r="H20" s="4"/>
      <c r="I20" s="4"/>
      <c r="J20" s="10"/>
      <c r="K20" s="4"/>
      <c r="L20" s="4"/>
      <c r="M20" s="4"/>
      <c r="N20" s="4"/>
      <c r="O20" s="4"/>
    </row>
    <row r="21" spans="1:15" ht="11.45" customHeight="1" x14ac:dyDescent="0.25">
      <c r="A21" s="5" t="s">
        <v>48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11.45" customHeight="1" x14ac:dyDescent="0.25">
      <c r="A22" s="5" t="s">
        <v>70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11.45" customHeight="1" x14ac:dyDescent="0.25">
      <c r="A23" s="6" t="s">
        <v>35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11.45" customHeight="1" x14ac:dyDescent="0.25">
      <c r="A24" s="34" t="s">
        <v>33</v>
      </c>
      <c r="B24" s="34"/>
      <c r="C24" s="34"/>
      <c r="D24" s="34"/>
      <c r="E24" s="34"/>
      <c r="F24" s="34"/>
      <c r="G24" s="34"/>
      <c r="H24" s="34"/>
      <c r="I24" s="34"/>
      <c r="J24" s="34"/>
      <c r="K24" s="24"/>
      <c r="L24" s="24"/>
      <c r="M24" s="24"/>
      <c r="N24" s="24"/>
      <c r="O24" s="24"/>
    </row>
  </sheetData>
  <mergeCells count="5">
    <mergeCell ref="A5:A6"/>
    <mergeCell ref="B5:B6"/>
    <mergeCell ref="C5:I5"/>
    <mergeCell ref="J5:O5"/>
    <mergeCell ref="A20:B20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4"/>
  <sheetViews>
    <sheetView workbookViewId="0">
      <selection activeCell="A24" sqref="A24"/>
    </sheetView>
  </sheetViews>
  <sheetFormatPr baseColWidth="10" defaultColWidth="11.42578125" defaultRowHeight="15" x14ac:dyDescent="0.25"/>
  <cols>
    <col min="1" max="4" width="11.42578125" style="1"/>
    <col min="5" max="5" width="12.85546875" style="1" customWidth="1"/>
    <col min="6" max="16384" width="11.42578125" style="1"/>
  </cols>
  <sheetData>
    <row r="1" spans="1:16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6" x14ac:dyDescent="0.25">
      <c r="A2" s="22" t="s">
        <v>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6" x14ac:dyDescent="0.25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x14ac:dyDescent="0.25">
      <c r="A5" s="57" t="s">
        <v>0</v>
      </c>
      <c r="B5" s="59" t="s">
        <v>56</v>
      </c>
      <c r="C5" s="61" t="s">
        <v>2</v>
      </c>
      <c r="D5" s="61"/>
      <c r="E5" s="61"/>
      <c r="F5" s="61"/>
      <c r="G5" s="61"/>
      <c r="H5" s="61"/>
      <c r="I5" s="61"/>
      <c r="J5" s="59" t="s">
        <v>3</v>
      </c>
      <c r="K5" s="59"/>
      <c r="L5" s="59"/>
      <c r="M5" s="59"/>
      <c r="N5" s="59"/>
      <c r="O5" s="59"/>
    </row>
    <row r="6" spans="1:16" ht="36" x14ac:dyDescent="0.25">
      <c r="A6" s="58"/>
      <c r="B6" s="60"/>
      <c r="C6" s="8" t="s">
        <v>34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37</v>
      </c>
      <c r="J6" s="9" t="s">
        <v>10</v>
      </c>
      <c r="K6" s="8" t="s">
        <v>11</v>
      </c>
      <c r="L6" s="8" t="s">
        <v>12</v>
      </c>
      <c r="M6" s="8" t="s">
        <v>13</v>
      </c>
      <c r="N6" s="8" t="s">
        <v>15</v>
      </c>
      <c r="O6" s="8" t="s">
        <v>18</v>
      </c>
    </row>
    <row r="7" spans="1:16" x14ac:dyDescent="0.25">
      <c r="A7" s="28" t="s">
        <v>49</v>
      </c>
      <c r="B7" s="37">
        <f>AVERAGE(B8:B19)</f>
        <v>25.599999999999998</v>
      </c>
      <c r="C7" s="37">
        <f t="shared" ref="C7:O7" si="0">AVERAGE(C8:C19)</f>
        <v>17.300000000000004</v>
      </c>
      <c r="D7" s="37">
        <f t="shared" si="0"/>
        <v>6.799999999999998</v>
      </c>
      <c r="E7" s="37">
        <f t="shared" si="0"/>
        <v>4</v>
      </c>
      <c r="F7" s="37">
        <f t="shared" si="0"/>
        <v>1.1999999999999997</v>
      </c>
      <c r="G7" s="37">
        <f t="shared" si="0"/>
        <v>0.79999999999999993</v>
      </c>
      <c r="H7" s="37">
        <f t="shared" si="0"/>
        <v>0.5</v>
      </c>
      <c r="I7" s="37">
        <f t="shared" si="0"/>
        <v>4</v>
      </c>
      <c r="J7" s="37">
        <f t="shared" si="0"/>
        <v>8.2999999999999989</v>
      </c>
      <c r="K7" s="37">
        <f t="shared" si="0"/>
        <v>0.29999999999999993</v>
      </c>
      <c r="L7" s="37">
        <f t="shared" si="0"/>
        <v>0.39999999999999997</v>
      </c>
      <c r="M7" s="37">
        <f t="shared" si="0"/>
        <v>1.5999999999999999</v>
      </c>
      <c r="N7" s="37">
        <f t="shared" si="0"/>
        <v>1.4000000000000001</v>
      </c>
      <c r="O7" s="37">
        <f t="shared" si="0"/>
        <v>4.6000000000000005</v>
      </c>
      <c r="P7" s="53"/>
    </row>
    <row r="8" spans="1:16" x14ac:dyDescent="0.25">
      <c r="A8" s="35" t="s">
        <v>19</v>
      </c>
      <c r="B8" s="37">
        <f>SUM(C8,J8)</f>
        <v>25.6</v>
      </c>
      <c r="C8" s="37">
        <f>SUM(D8:I8)</f>
        <v>17.3</v>
      </c>
      <c r="D8" s="38">
        <v>6.8</v>
      </c>
      <c r="E8" s="38">
        <v>4</v>
      </c>
      <c r="F8" s="38">
        <v>1.2</v>
      </c>
      <c r="G8" s="38">
        <v>0.8</v>
      </c>
      <c r="H8" s="38">
        <v>0.5</v>
      </c>
      <c r="I8" s="38">
        <v>4</v>
      </c>
      <c r="J8" s="37">
        <f>SUM(K8:O8)</f>
        <v>8.2999999999999989</v>
      </c>
      <c r="K8" s="38">
        <v>0.3</v>
      </c>
      <c r="L8" s="38">
        <v>0.4</v>
      </c>
      <c r="M8" s="38">
        <v>1.6</v>
      </c>
      <c r="N8" s="38">
        <v>1.4</v>
      </c>
      <c r="O8" s="38">
        <f>1.8+2.8</f>
        <v>4.5999999999999996</v>
      </c>
      <c r="P8" s="53"/>
    </row>
    <row r="9" spans="1:16" x14ac:dyDescent="0.25">
      <c r="A9" s="35" t="s">
        <v>20</v>
      </c>
      <c r="B9" s="37">
        <f t="shared" ref="B9:B19" si="1">SUM(C9,J9)</f>
        <v>25.6</v>
      </c>
      <c r="C9" s="37">
        <f t="shared" ref="C9:C19" si="2">SUM(D9:I9)</f>
        <v>17.3</v>
      </c>
      <c r="D9" s="38">
        <v>6.8</v>
      </c>
      <c r="E9" s="38">
        <v>4</v>
      </c>
      <c r="F9" s="38">
        <v>1.2</v>
      </c>
      <c r="G9" s="38">
        <v>0.8</v>
      </c>
      <c r="H9" s="38">
        <v>0.5</v>
      </c>
      <c r="I9" s="38">
        <v>4</v>
      </c>
      <c r="J9" s="37">
        <f t="shared" ref="J9:J19" si="3">SUM(K9:O9)</f>
        <v>8.2999999999999989</v>
      </c>
      <c r="K9" s="38">
        <v>0.3</v>
      </c>
      <c r="L9" s="38">
        <v>0.4</v>
      </c>
      <c r="M9" s="38">
        <v>1.6</v>
      </c>
      <c r="N9" s="38">
        <v>1.4</v>
      </c>
      <c r="O9" s="38">
        <f>1.8+2.8</f>
        <v>4.5999999999999996</v>
      </c>
      <c r="P9" s="53"/>
    </row>
    <row r="10" spans="1:16" x14ac:dyDescent="0.25">
      <c r="A10" s="35" t="s">
        <v>21</v>
      </c>
      <c r="B10" s="37">
        <f t="shared" si="1"/>
        <v>25.6</v>
      </c>
      <c r="C10" s="37">
        <f t="shared" si="2"/>
        <v>17.3</v>
      </c>
      <c r="D10" s="38">
        <v>6.8</v>
      </c>
      <c r="E10" s="38">
        <v>4</v>
      </c>
      <c r="F10" s="38">
        <v>1.2</v>
      </c>
      <c r="G10" s="38">
        <v>0.8</v>
      </c>
      <c r="H10" s="38">
        <v>0.5</v>
      </c>
      <c r="I10" s="38">
        <v>4</v>
      </c>
      <c r="J10" s="37">
        <f t="shared" si="3"/>
        <v>8.2999999999999989</v>
      </c>
      <c r="K10" s="38">
        <v>0.3</v>
      </c>
      <c r="L10" s="38">
        <v>0.4</v>
      </c>
      <c r="M10" s="38">
        <v>1.6</v>
      </c>
      <c r="N10" s="38">
        <v>1.4</v>
      </c>
      <c r="O10" s="38">
        <f>1.8+2.8</f>
        <v>4.5999999999999996</v>
      </c>
      <c r="P10" s="53"/>
    </row>
    <row r="11" spans="1:16" x14ac:dyDescent="0.25">
      <c r="A11" s="35" t="s">
        <v>22</v>
      </c>
      <c r="B11" s="37">
        <f t="shared" si="1"/>
        <v>25.6</v>
      </c>
      <c r="C11" s="37">
        <f t="shared" si="2"/>
        <v>17.3</v>
      </c>
      <c r="D11" s="38">
        <v>6.8</v>
      </c>
      <c r="E11" s="38">
        <v>4</v>
      </c>
      <c r="F11" s="38">
        <v>1.2</v>
      </c>
      <c r="G11" s="38">
        <v>0.8</v>
      </c>
      <c r="H11" s="38">
        <v>0.5</v>
      </c>
      <c r="I11" s="38">
        <v>4</v>
      </c>
      <c r="J11" s="37">
        <f t="shared" si="3"/>
        <v>8.2999999999999989</v>
      </c>
      <c r="K11" s="38">
        <v>0.3</v>
      </c>
      <c r="L11" s="38">
        <v>0.4</v>
      </c>
      <c r="M11" s="38">
        <v>1.6</v>
      </c>
      <c r="N11" s="38">
        <v>1.4</v>
      </c>
      <c r="O11" s="38">
        <f>1.8+2.8</f>
        <v>4.5999999999999996</v>
      </c>
      <c r="P11" s="53"/>
    </row>
    <row r="12" spans="1:16" x14ac:dyDescent="0.25">
      <c r="A12" s="35" t="s">
        <v>23</v>
      </c>
      <c r="B12" s="37">
        <f t="shared" si="1"/>
        <v>25.6</v>
      </c>
      <c r="C12" s="37">
        <f t="shared" si="2"/>
        <v>17.3</v>
      </c>
      <c r="D12" s="38">
        <v>6.8</v>
      </c>
      <c r="E12" s="38">
        <v>4</v>
      </c>
      <c r="F12" s="38">
        <v>1.2</v>
      </c>
      <c r="G12" s="38">
        <v>0.8</v>
      </c>
      <c r="H12" s="38">
        <v>0.5</v>
      </c>
      <c r="I12" s="38">
        <v>4</v>
      </c>
      <c r="J12" s="37">
        <f t="shared" si="3"/>
        <v>8.2999999999999989</v>
      </c>
      <c r="K12" s="38">
        <v>0.3</v>
      </c>
      <c r="L12" s="38">
        <v>0.4</v>
      </c>
      <c r="M12" s="38">
        <v>1.6</v>
      </c>
      <c r="N12" s="38">
        <v>1.4</v>
      </c>
      <c r="O12" s="38">
        <f t="shared" ref="O12:O19" si="4">1.8+2.8</f>
        <v>4.5999999999999996</v>
      </c>
      <c r="P12" s="53"/>
    </row>
    <row r="13" spans="1:16" x14ac:dyDescent="0.25">
      <c r="A13" s="35" t="s">
        <v>24</v>
      </c>
      <c r="B13" s="37">
        <f t="shared" si="1"/>
        <v>25.6</v>
      </c>
      <c r="C13" s="37">
        <f t="shared" si="2"/>
        <v>17.3</v>
      </c>
      <c r="D13" s="38">
        <v>6.8</v>
      </c>
      <c r="E13" s="38">
        <v>4</v>
      </c>
      <c r="F13" s="38">
        <v>1.2</v>
      </c>
      <c r="G13" s="38">
        <v>0.8</v>
      </c>
      <c r="H13" s="38">
        <v>0.5</v>
      </c>
      <c r="I13" s="38">
        <v>4</v>
      </c>
      <c r="J13" s="37">
        <f t="shared" si="3"/>
        <v>8.2999999999999989</v>
      </c>
      <c r="K13" s="38">
        <v>0.3</v>
      </c>
      <c r="L13" s="38">
        <v>0.4</v>
      </c>
      <c r="M13" s="38">
        <v>1.6</v>
      </c>
      <c r="N13" s="38">
        <v>1.4</v>
      </c>
      <c r="O13" s="38">
        <f t="shared" si="4"/>
        <v>4.5999999999999996</v>
      </c>
      <c r="P13" s="53"/>
    </row>
    <row r="14" spans="1:16" x14ac:dyDescent="0.25">
      <c r="A14" s="35" t="s">
        <v>25</v>
      </c>
      <c r="B14" s="37">
        <f t="shared" si="1"/>
        <v>25.6</v>
      </c>
      <c r="C14" s="37">
        <f t="shared" si="2"/>
        <v>17.3</v>
      </c>
      <c r="D14" s="38">
        <v>6.8</v>
      </c>
      <c r="E14" s="38">
        <v>4</v>
      </c>
      <c r="F14" s="38">
        <v>1.2</v>
      </c>
      <c r="G14" s="38">
        <v>0.8</v>
      </c>
      <c r="H14" s="38">
        <v>0.5</v>
      </c>
      <c r="I14" s="38">
        <v>4</v>
      </c>
      <c r="J14" s="37">
        <f t="shared" si="3"/>
        <v>8.2999999999999989</v>
      </c>
      <c r="K14" s="38">
        <v>0.3</v>
      </c>
      <c r="L14" s="38">
        <v>0.4</v>
      </c>
      <c r="M14" s="38">
        <v>1.6</v>
      </c>
      <c r="N14" s="38">
        <v>1.4</v>
      </c>
      <c r="O14" s="38">
        <f t="shared" si="4"/>
        <v>4.5999999999999996</v>
      </c>
      <c r="P14" s="53"/>
    </row>
    <row r="15" spans="1:16" x14ac:dyDescent="0.25">
      <c r="A15" s="35" t="s">
        <v>26</v>
      </c>
      <c r="B15" s="37">
        <f t="shared" si="1"/>
        <v>25.6</v>
      </c>
      <c r="C15" s="37">
        <f>SUM(D15:I15)</f>
        <v>17.3</v>
      </c>
      <c r="D15" s="38">
        <v>6.8</v>
      </c>
      <c r="E15" s="38">
        <v>4</v>
      </c>
      <c r="F15" s="38">
        <v>1.2</v>
      </c>
      <c r="G15" s="38">
        <v>0.8</v>
      </c>
      <c r="H15" s="38">
        <v>0.5</v>
      </c>
      <c r="I15" s="38">
        <v>4</v>
      </c>
      <c r="J15" s="37">
        <f t="shared" si="3"/>
        <v>8.2999999999999989</v>
      </c>
      <c r="K15" s="38">
        <v>0.3</v>
      </c>
      <c r="L15" s="38">
        <v>0.4</v>
      </c>
      <c r="M15" s="38">
        <v>1.6</v>
      </c>
      <c r="N15" s="38">
        <v>1.4</v>
      </c>
      <c r="O15" s="38">
        <f t="shared" si="4"/>
        <v>4.5999999999999996</v>
      </c>
      <c r="P15" s="53"/>
    </row>
    <row r="16" spans="1:16" x14ac:dyDescent="0.25">
      <c r="A16" s="35" t="s">
        <v>27</v>
      </c>
      <c r="B16" s="37">
        <f t="shared" si="1"/>
        <v>25.6</v>
      </c>
      <c r="C16" s="37">
        <f t="shared" si="2"/>
        <v>17.3</v>
      </c>
      <c r="D16" s="38">
        <v>6.8</v>
      </c>
      <c r="E16" s="38">
        <v>4</v>
      </c>
      <c r="F16" s="38">
        <v>1.2</v>
      </c>
      <c r="G16" s="38">
        <v>0.8</v>
      </c>
      <c r="H16" s="38">
        <v>0.5</v>
      </c>
      <c r="I16" s="38">
        <v>4</v>
      </c>
      <c r="J16" s="37">
        <f t="shared" si="3"/>
        <v>8.2999999999999989</v>
      </c>
      <c r="K16" s="38">
        <v>0.3</v>
      </c>
      <c r="L16" s="38">
        <v>0.4</v>
      </c>
      <c r="M16" s="38">
        <v>1.6</v>
      </c>
      <c r="N16" s="38">
        <v>1.4</v>
      </c>
      <c r="O16" s="38">
        <f t="shared" si="4"/>
        <v>4.5999999999999996</v>
      </c>
      <c r="P16" s="53"/>
    </row>
    <row r="17" spans="1:16" x14ac:dyDescent="0.25">
      <c r="A17" s="35" t="s">
        <v>28</v>
      </c>
      <c r="B17" s="37">
        <f t="shared" si="1"/>
        <v>25.6</v>
      </c>
      <c r="C17" s="37">
        <f t="shared" si="2"/>
        <v>17.3</v>
      </c>
      <c r="D17" s="38">
        <v>6.8</v>
      </c>
      <c r="E17" s="38">
        <v>4</v>
      </c>
      <c r="F17" s="38">
        <v>1.2</v>
      </c>
      <c r="G17" s="38">
        <v>0.8</v>
      </c>
      <c r="H17" s="38">
        <v>0.5</v>
      </c>
      <c r="I17" s="38">
        <v>4</v>
      </c>
      <c r="J17" s="37">
        <f t="shared" si="3"/>
        <v>8.2999999999999989</v>
      </c>
      <c r="K17" s="38">
        <v>0.3</v>
      </c>
      <c r="L17" s="38">
        <v>0.4</v>
      </c>
      <c r="M17" s="38">
        <v>1.6</v>
      </c>
      <c r="N17" s="38">
        <v>1.4</v>
      </c>
      <c r="O17" s="38">
        <f t="shared" si="4"/>
        <v>4.5999999999999996</v>
      </c>
      <c r="P17" s="53"/>
    </row>
    <row r="18" spans="1:16" x14ac:dyDescent="0.25">
      <c r="A18" s="35" t="s">
        <v>29</v>
      </c>
      <c r="B18" s="37">
        <f t="shared" si="1"/>
        <v>25.6</v>
      </c>
      <c r="C18" s="37">
        <f t="shared" si="2"/>
        <v>17.3</v>
      </c>
      <c r="D18" s="38">
        <v>6.8</v>
      </c>
      <c r="E18" s="38">
        <v>4</v>
      </c>
      <c r="F18" s="38">
        <v>1.2</v>
      </c>
      <c r="G18" s="38">
        <v>0.8</v>
      </c>
      <c r="H18" s="38">
        <v>0.5</v>
      </c>
      <c r="I18" s="38">
        <v>4</v>
      </c>
      <c r="J18" s="37">
        <f t="shared" si="3"/>
        <v>8.2999999999999989</v>
      </c>
      <c r="K18" s="38">
        <v>0.3</v>
      </c>
      <c r="L18" s="38">
        <v>0.4</v>
      </c>
      <c r="M18" s="38">
        <v>1.6</v>
      </c>
      <c r="N18" s="38">
        <v>1.4</v>
      </c>
      <c r="O18" s="38">
        <f t="shared" si="4"/>
        <v>4.5999999999999996</v>
      </c>
      <c r="P18" s="53"/>
    </row>
    <row r="19" spans="1:16" x14ac:dyDescent="0.25">
      <c r="A19" s="36" t="s">
        <v>30</v>
      </c>
      <c r="B19" s="39">
        <f t="shared" si="1"/>
        <v>25.6</v>
      </c>
      <c r="C19" s="39">
        <f t="shared" si="2"/>
        <v>17.3</v>
      </c>
      <c r="D19" s="40">
        <v>6.8</v>
      </c>
      <c r="E19" s="40">
        <v>4</v>
      </c>
      <c r="F19" s="40">
        <v>1.2</v>
      </c>
      <c r="G19" s="40">
        <v>0.8</v>
      </c>
      <c r="H19" s="40">
        <v>0.5</v>
      </c>
      <c r="I19" s="40">
        <v>4</v>
      </c>
      <c r="J19" s="39">
        <f t="shared" si="3"/>
        <v>8.2999999999999989</v>
      </c>
      <c r="K19" s="40">
        <v>0.3</v>
      </c>
      <c r="L19" s="40">
        <v>0.4</v>
      </c>
      <c r="M19" s="40">
        <v>1.6</v>
      </c>
      <c r="N19" s="40">
        <v>1.4</v>
      </c>
      <c r="O19" s="40">
        <f t="shared" si="4"/>
        <v>4.5999999999999996</v>
      </c>
      <c r="P19" s="53"/>
    </row>
    <row r="20" spans="1:16" ht="13.5" customHeight="1" x14ac:dyDescent="0.25">
      <c r="A20" s="71" t="s">
        <v>61</v>
      </c>
      <c r="B20" s="71"/>
      <c r="C20" s="10"/>
      <c r="D20" s="4"/>
      <c r="E20" s="4"/>
      <c r="F20" s="4"/>
      <c r="G20" s="4"/>
      <c r="H20" s="4"/>
      <c r="I20" s="4"/>
      <c r="J20" s="10"/>
      <c r="K20" s="4"/>
      <c r="L20" s="4"/>
      <c r="M20" s="4"/>
      <c r="N20" s="4"/>
      <c r="O20" s="4"/>
    </row>
    <row r="21" spans="1:16" ht="11.45" customHeight="1" x14ac:dyDescent="0.25">
      <c r="A21" s="5" t="s">
        <v>48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6" ht="11.45" customHeight="1" x14ac:dyDescent="0.25">
      <c r="A22" s="5" t="s">
        <v>70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6" ht="11.45" customHeight="1" x14ac:dyDescent="0.25">
      <c r="A23" s="6" t="s">
        <v>35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6" ht="11.45" customHeight="1" x14ac:dyDescent="0.25">
      <c r="A24" s="34" t="s">
        <v>33</v>
      </c>
      <c r="B24" s="34"/>
      <c r="C24" s="34"/>
      <c r="D24" s="34"/>
      <c r="E24" s="34"/>
      <c r="F24" s="34"/>
      <c r="G24" s="34"/>
      <c r="H24" s="34"/>
      <c r="I24" s="34"/>
      <c r="J24" s="34"/>
      <c r="K24" s="24"/>
      <c r="L24" s="24"/>
      <c r="M24" s="24"/>
      <c r="N24" s="24"/>
      <c r="O24" s="24"/>
    </row>
  </sheetData>
  <mergeCells count="5">
    <mergeCell ref="A5:A6"/>
    <mergeCell ref="B5:B6"/>
    <mergeCell ref="C5:I5"/>
    <mergeCell ref="J5:O5"/>
    <mergeCell ref="A20:B20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6929F-C5F9-44C7-B322-BF4B9B9AA897}">
  <dimension ref="A1:P24"/>
  <sheetViews>
    <sheetView workbookViewId="0">
      <selection sqref="A1:XFD1048576"/>
    </sheetView>
  </sheetViews>
  <sheetFormatPr baseColWidth="10" defaultColWidth="11.42578125" defaultRowHeight="15" x14ac:dyDescent="0.25"/>
  <cols>
    <col min="1" max="4" width="11.42578125" style="1"/>
    <col min="5" max="5" width="12.85546875" style="1" customWidth="1"/>
    <col min="6" max="16384" width="11.42578125" style="1"/>
  </cols>
  <sheetData>
    <row r="1" spans="1:16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6" x14ac:dyDescent="0.25">
      <c r="A2" s="22" t="s">
        <v>57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6" x14ac:dyDescent="0.25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x14ac:dyDescent="0.25">
      <c r="A5" s="57" t="s">
        <v>0</v>
      </c>
      <c r="B5" s="59" t="s">
        <v>56</v>
      </c>
      <c r="C5" s="61" t="s">
        <v>2</v>
      </c>
      <c r="D5" s="61"/>
      <c r="E5" s="61"/>
      <c r="F5" s="61"/>
      <c r="G5" s="61"/>
      <c r="H5" s="61"/>
      <c r="I5" s="61"/>
      <c r="J5" s="59" t="s">
        <v>3</v>
      </c>
      <c r="K5" s="59"/>
      <c r="L5" s="59"/>
      <c r="M5" s="59"/>
      <c r="N5" s="59"/>
      <c r="O5" s="59"/>
    </row>
    <row r="6" spans="1:16" ht="36" x14ac:dyDescent="0.25">
      <c r="A6" s="58"/>
      <c r="B6" s="60"/>
      <c r="C6" s="8" t="s">
        <v>34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37</v>
      </c>
      <c r="J6" s="9" t="s">
        <v>10</v>
      </c>
      <c r="K6" s="8" t="s">
        <v>11</v>
      </c>
      <c r="L6" s="8" t="s">
        <v>12</v>
      </c>
      <c r="M6" s="8" t="s">
        <v>13</v>
      </c>
      <c r="N6" s="8" t="s">
        <v>15</v>
      </c>
      <c r="O6" s="8" t="s">
        <v>18</v>
      </c>
    </row>
    <row r="7" spans="1:16" x14ac:dyDescent="0.25">
      <c r="A7" s="28" t="s">
        <v>49</v>
      </c>
      <c r="B7" s="37">
        <f>AVERAGE(B8:B10)</f>
        <v>25.600000000000005</v>
      </c>
      <c r="C7" s="37">
        <f>AVERAGE(C8:C10)</f>
        <v>17.3</v>
      </c>
      <c r="D7" s="37">
        <f t="shared" ref="D7:O7" si="0">AVERAGE(D8:D19)</f>
        <v>6.799999999999998</v>
      </c>
      <c r="E7" s="37">
        <f t="shared" si="0"/>
        <v>4</v>
      </c>
      <c r="F7" s="37">
        <f t="shared" si="0"/>
        <v>1.1999999999999997</v>
      </c>
      <c r="G7" s="37">
        <f t="shared" si="0"/>
        <v>0.79999999999999993</v>
      </c>
      <c r="H7" s="37">
        <f t="shared" si="0"/>
        <v>0.5</v>
      </c>
      <c r="I7" s="37">
        <f t="shared" si="0"/>
        <v>4</v>
      </c>
      <c r="J7" s="37">
        <f>AVERAGE(J8:J10)</f>
        <v>8.2999999999999989</v>
      </c>
      <c r="K7" s="37">
        <f t="shared" si="0"/>
        <v>0.29999999999999993</v>
      </c>
      <c r="L7" s="37">
        <f t="shared" si="0"/>
        <v>0.39999999999999997</v>
      </c>
      <c r="M7" s="37">
        <f t="shared" si="0"/>
        <v>1.5999999999999999</v>
      </c>
      <c r="N7" s="37">
        <f t="shared" si="0"/>
        <v>1.4000000000000001</v>
      </c>
      <c r="O7" s="37">
        <f t="shared" si="0"/>
        <v>4.6000000000000005</v>
      </c>
      <c r="P7" s="53"/>
    </row>
    <row r="8" spans="1:16" x14ac:dyDescent="0.25">
      <c r="A8" s="35" t="s">
        <v>19</v>
      </c>
      <c r="B8" s="37">
        <f>SUM(C8,J8)</f>
        <v>25.6</v>
      </c>
      <c r="C8" s="37">
        <f>SUM(D8:I8)</f>
        <v>17.3</v>
      </c>
      <c r="D8" s="38">
        <v>6.8</v>
      </c>
      <c r="E8" s="38">
        <v>4</v>
      </c>
      <c r="F8" s="38">
        <v>1.2</v>
      </c>
      <c r="G8" s="38">
        <v>0.8</v>
      </c>
      <c r="H8" s="38">
        <v>0.5</v>
      </c>
      <c r="I8" s="38">
        <v>4</v>
      </c>
      <c r="J8" s="37">
        <f>SUM(K8:O8)</f>
        <v>8.2999999999999989</v>
      </c>
      <c r="K8" s="38">
        <v>0.3</v>
      </c>
      <c r="L8" s="38">
        <v>0.4</v>
      </c>
      <c r="M8" s="38">
        <v>1.6</v>
      </c>
      <c r="N8" s="38">
        <v>1.4</v>
      </c>
      <c r="O8" s="38">
        <f>1.8+2.8</f>
        <v>4.5999999999999996</v>
      </c>
      <c r="P8" s="53"/>
    </row>
    <row r="9" spans="1:16" x14ac:dyDescent="0.25">
      <c r="A9" s="35" t="s">
        <v>20</v>
      </c>
      <c r="B9" s="37">
        <f t="shared" ref="B9:B19" si="1">SUM(C9,J9)</f>
        <v>25.6</v>
      </c>
      <c r="C9" s="37">
        <f t="shared" ref="C9:C19" si="2">SUM(D9:I9)</f>
        <v>17.3</v>
      </c>
      <c r="D9" s="38">
        <v>6.8</v>
      </c>
      <c r="E9" s="38">
        <v>4</v>
      </c>
      <c r="F9" s="38">
        <v>1.2</v>
      </c>
      <c r="G9" s="38">
        <v>0.8</v>
      </c>
      <c r="H9" s="38">
        <v>0.5</v>
      </c>
      <c r="I9" s="38">
        <v>4</v>
      </c>
      <c r="J9" s="37">
        <f t="shared" ref="J9:J19" si="3">SUM(K9:O9)</f>
        <v>8.2999999999999989</v>
      </c>
      <c r="K9" s="38">
        <v>0.3</v>
      </c>
      <c r="L9" s="38">
        <v>0.4</v>
      </c>
      <c r="M9" s="38">
        <v>1.6</v>
      </c>
      <c r="N9" s="38">
        <v>1.4</v>
      </c>
      <c r="O9" s="38">
        <f t="shared" ref="O9:O19" si="4">1.8+2.8</f>
        <v>4.5999999999999996</v>
      </c>
      <c r="P9" s="53"/>
    </row>
    <row r="10" spans="1:16" x14ac:dyDescent="0.25">
      <c r="A10" s="35" t="s">
        <v>21</v>
      </c>
      <c r="B10" s="37">
        <f t="shared" si="1"/>
        <v>25.6</v>
      </c>
      <c r="C10" s="37">
        <f t="shared" si="2"/>
        <v>17.3</v>
      </c>
      <c r="D10" s="38">
        <v>6.8</v>
      </c>
      <c r="E10" s="38">
        <v>4</v>
      </c>
      <c r="F10" s="38">
        <v>1.2</v>
      </c>
      <c r="G10" s="38">
        <v>0.8</v>
      </c>
      <c r="H10" s="38">
        <v>0.5</v>
      </c>
      <c r="I10" s="38">
        <v>4</v>
      </c>
      <c r="J10" s="37">
        <f t="shared" si="3"/>
        <v>8.2999999999999989</v>
      </c>
      <c r="K10" s="38">
        <v>0.3</v>
      </c>
      <c r="L10" s="38">
        <v>0.4</v>
      </c>
      <c r="M10" s="38">
        <v>1.6</v>
      </c>
      <c r="N10" s="38">
        <v>1.4</v>
      </c>
      <c r="O10" s="38">
        <f t="shared" si="4"/>
        <v>4.5999999999999996</v>
      </c>
      <c r="P10" s="53"/>
    </row>
    <row r="11" spans="1:16" x14ac:dyDescent="0.25">
      <c r="A11" s="35" t="s">
        <v>22</v>
      </c>
      <c r="B11" s="37">
        <f t="shared" si="1"/>
        <v>25.6</v>
      </c>
      <c r="C11" s="37">
        <f t="shared" si="2"/>
        <v>17.3</v>
      </c>
      <c r="D11" s="38">
        <v>6.8</v>
      </c>
      <c r="E11" s="38">
        <v>4</v>
      </c>
      <c r="F11" s="38">
        <v>1.2</v>
      </c>
      <c r="G11" s="38">
        <v>0.8</v>
      </c>
      <c r="H11" s="38">
        <v>0.5</v>
      </c>
      <c r="I11" s="38">
        <v>4</v>
      </c>
      <c r="J11" s="37">
        <f t="shared" si="3"/>
        <v>8.2999999999999989</v>
      </c>
      <c r="K11" s="38">
        <v>0.3</v>
      </c>
      <c r="L11" s="38">
        <v>0.4</v>
      </c>
      <c r="M11" s="38">
        <v>1.6</v>
      </c>
      <c r="N11" s="38">
        <v>1.4</v>
      </c>
      <c r="O11" s="38">
        <f t="shared" si="4"/>
        <v>4.5999999999999996</v>
      </c>
      <c r="P11" s="53"/>
    </row>
    <row r="12" spans="1:16" x14ac:dyDescent="0.25">
      <c r="A12" s="35" t="s">
        <v>23</v>
      </c>
      <c r="B12" s="37">
        <f t="shared" si="1"/>
        <v>25.6</v>
      </c>
      <c r="C12" s="37">
        <f t="shared" si="2"/>
        <v>17.3</v>
      </c>
      <c r="D12" s="38">
        <v>6.8</v>
      </c>
      <c r="E12" s="38">
        <v>4</v>
      </c>
      <c r="F12" s="38">
        <v>1.2</v>
      </c>
      <c r="G12" s="38">
        <v>0.8</v>
      </c>
      <c r="H12" s="38">
        <v>0.5</v>
      </c>
      <c r="I12" s="38">
        <v>4</v>
      </c>
      <c r="J12" s="37">
        <f t="shared" si="3"/>
        <v>8.2999999999999989</v>
      </c>
      <c r="K12" s="38">
        <v>0.3</v>
      </c>
      <c r="L12" s="38">
        <v>0.4</v>
      </c>
      <c r="M12" s="38">
        <v>1.6</v>
      </c>
      <c r="N12" s="38">
        <v>1.4</v>
      </c>
      <c r="O12" s="38">
        <f t="shared" si="4"/>
        <v>4.5999999999999996</v>
      </c>
      <c r="P12" s="53"/>
    </row>
    <row r="13" spans="1:16" x14ac:dyDescent="0.25">
      <c r="A13" s="35" t="s">
        <v>24</v>
      </c>
      <c r="B13" s="37">
        <f t="shared" si="1"/>
        <v>25.6</v>
      </c>
      <c r="C13" s="37">
        <f t="shared" si="2"/>
        <v>17.3</v>
      </c>
      <c r="D13" s="38">
        <v>6.8</v>
      </c>
      <c r="E13" s="38">
        <v>4</v>
      </c>
      <c r="F13" s="38">
        <v>1.2</v>
      </c>
      <c r="G13" s="38">
        <v>0.8</v>
      </c>
      <c r="H13" s="38">
        <v>0.5</v>
      </c>
      <c r="I13" s="38">
        <v>4</v>
      </c>
      <c r="J13" s="37">
        <f t="shared" si="3"/>
        <v>8.2999999999999989</v>
      </c>
      <c r="K13" s="38">
        <v>0.3</v>
      </c>
      <c r="L13" s="38">
        <v>0.4</v>
      </c>
      <c r="M13" s="38">
        <v>1.6</v>
      </c>
      <c r="N13" s="38">
        <v>1.4</v>
      </c>
      <c r="O13" s="38">
        <f t="shared" si="4"/>
        <v>4.5999999999999996</v>
      </c>
      <c r="P13" s="53"/>
    </row>
    <row r="14" spans="1:16" x14ac:dyDescent="0.25">
      <c r="A14" s="35" t="s">
        <v>25</v>
      </c>
      <c r="B14" s="37">
        <f t="shared" si="1"/>
        <v>25.6</v>
      </c>
      <c r="C14" s="37">
        <f t="shared" si="2"/>
        <v>17.3</v>
      </c>
      <c r="D14" s="38">
        <v>6.8</v>
      </c>
      <c r="E14" s="38">
        <v>4</v>
      </c>
      <c r="F14" s="38">
        <v>1.2</v>
      </c>
      <c r="G14" s="38">
        <v>0.8</v>
      </c>
      <c r="H14" s="38">
        <v>0.5</v>
      </c>
      <c r="I14" s="38">
        <v>4</v>
      </c>
      <c r="J14" s="37">
        <f t="shared" si="3"/>
        <v>8.2999999999999989</v>
      </c>
      <c r="K14" s="38">
        <v>0.3</v>
      </c>
      <c r="L14" s="38">
        <v>0.4</v>
      </c>
      <c r="M14" s="38">
        <v>1.6</v>
      </c>
      <c r="N14" s="38">
        <v>1.4</v>
      </c>
      <c r="O14" s="38">
        <f t="shared" si="4"/>
        <v>4.5999999999999996</v>
      </c>
      <c r="P14" s="53"/>
    </row>
    <row r="15" spans="1:16" x14ac:dyDescent="0.25">
      <c r="A15" s="35" t="s">
        <v>26</v>
      </c>
      <c r="B15" s="37">
        <f t="shared" si="1"/>
        <v>25.6</v>
      </c>
      <c r="C15" s="37">
        <f>SUM(D15:I15)</f>
        <v>17.3</v>
      </c>
      <c r="D15" s="38">
        <v>6.8</v>
      </c>
      <c r="E15" s="38">
        <v>4</v>
      </c>
      <c r="F15" s="38">
        <v>1.2</v>
      </c>
      <c r="G15" s="38">
        <v>0.8</v>
      </c>
      <c r="H15" s="38">
        <v>0.5</v>
      </c>
      <c r="I15" s="38">
        <v>4</v>
      </c>
      <c r="J15" s="37">
        <f t="shared" si="3"/>
        <v>8.2999999999999989</v>
      </c>
      <c r="K15" s="38">
        <v>0.3</v>
      </c>
      <c r="L15" s="38">
        <v>0.4</v>
      </c>
      <c r="M15" s="38">
        <v>1.6</v>
      </c>
      <c r="N15" s="38">
        <v>1.4</v>
      </c>
      <c r="O15" s="38">
        <f t="shared" si="4"/>
        <v>4.5999999999999996</v>
      </c>
      <c r="P15" s="53"/>
    </row>
    <row r="16" spans="1:16" x14ac:dyDescent="0.25">
      <c r="A16" s="35" t="s">
        <v>27</v>
      </c>
      <c r="B16" s="37">
        <f t="shared" si="1"/>
        <v>25.6</v>
      </c>
      <c r="C16" s="37">
        <f t="shared" si="2"/>
        <v>17.3</v>
      </c>
      <c r="D16" s="38">
        <v>6.8</v>
      </c>
      <c r="E16" s="38">
        <v>4</v>
      </c>
      <c r="F16" s="38">
        <v>1.2</v>
      </c>
      <c r="G16" s="38">
        <v>0.8</v>
      </c>
      <c r="H16" s="38">
        <v>0.5</v>
      </c>
      <c r="I16" s="38">
        <v>4</v>
      </c>
      <c r="J16" s="37">
        <f t="shared" si="3"/>
        <v>8.2999999999999989</v>
      </c>
      <c r="K16" s="38">
        <v>0.3</v>
      </c>
      <c r="L16" s="38">
        <v>0.4</v>
      </c>
      <c r="M16" s="38">
        <v>1.6</v>
      </c>
      <c r="N16" s="38">
        <v>1.4</v>
      </c>
      <c r="O16" s="38">
        <f t="shared" si="4"/>
        <v>4.5999999999999996</v>
      </c>
      <c r="P16" s="53"/>
    </row>
    <row r="17" spans="1:16" x14ac:dyDescent="0.25">
      <c r="A17" s="35" t="s">
        <v>28</v>
      </c>
      <c r="B17" s="37">
        <f t="shared" si="1"/>
        <v>25.6</v>
      </c>
      <c r="C17" s="37">
        <f t="shared" si="2"/>
        <v>17.3</v>
      </c>
      <c r="D17" s="38">
        <v>6.8</v>
      </c>
      <c r="E17" s="38">
        <v>4</v>
      </c>
      <c r="F17" s="38">
        <v>1.2</v>
      </c>
      <c r="G17" s="38">
        <v>0.8</v>
      </c>
      <c r="H17" s="38">
        <v>0.5</v>
      </c>
      <c r="I17" s="38">
        <v>4</v>
      </c>
      <c r="J17" s="37">
        <f t="shared" si="3"/>
        <v>8.2999999999999989</v>
      </c>
      <c r="K17" s="38">
        <v>0.3</v>
      </c>
      <c r="L17" s="38">
        <v>0.4</v>
      </c>
      <c r="M17" s="38">
        <v>1.6</v>
      </c>
      <c r="N17" s="38">
        <v>1.4</v>
      </c>
      <c r="O17" s="38">
        <f t="shared" si="4"/>
        <v>4.5999999999999996</v>
      </c>
      <c r="P17" s="53"/>
    </row>
    <row r="18" spans="1:16" x14ac:dyDescent="0.25">
      <c r="A18" s="35" t="s">
        <v>29</v>
      </c>
      <c r="B18" s="37">
        <f t="shared" si="1"/>
        <v>25.6</v>
      </c>
      <c r="C18" s="37">
        <f t="shared" si="2"/>
        <v>17.3</v>
      </c>
      <c r="D18" s="38">
        <v>6.8</v>
      </c>
      <c r="E18" s="38">
        <v>4</v>
      </c>
      <c r="F18" s="38">
        <v>1.2</v>
      </c>
      <c r="G18" s="38">
        <v>0.8</v>
      </c>
      <c r="H18" s="38">
        <v>0.5</v>
      </c>
      <c r="I18" s="38">
        <v>4</v>
      </c>
      <c r="J18" s="37">
        <f t="shared" si="3"/>
        <v>8.2999999999999989</v>
      </c>
      <c r="K18" s="38">
        <v>0.3</v>
      </c>
      <c r="L18" s="38">
        <v>0.4</v>
      </c>
      <c r="M18" s="38">
        <v>1.6</v>
      </c>
      <c r="N18" s="38">
        <v>1.4</v>
      </c>
      <c r="O18" s="38">
        <f t="shared" si="4"/>
        <v>4.5999999999999996</v>
      </c>
      <c r="P18" s="53"/>
    </row>
    <row r="19" spans="1:16" x14ac:dyDescent="0.25">
      <c r="A19" s="36" t="s">
        <v>30</v>
      </c>
      <c r="B19" s="39">
        <f t="shared" si="1"/>
        <v>25.6</v>
      </c>
      <c r="C19" s="39">
        <f t="shared" si="2"/>
        <v>17.3</v>
      </c>
      <c r="D19" s="40">
        <v>6.8</v>
      </c>
      <c r="E19" s="40">
        <v>4</v>
      </c>
      <c r="F19" s="40">
        <v>1.2</v>
      </c>
      <c r="G19" s="40">
        <v>0.8</v>
      </c>
      <c r="H19" s="40">
        <v>0.5</v>
      </c>
      <c r="I19" s="40">
        <v>4</v>
      </c>
      <c r="J19" s="39">
        <f t="shared" si="3"/>
        <v>8.2999999999999989</v>
      </c>
      <c r="K19" s="40">
        <v>0.3</v>
      </c>
      <c r="L19" s="40">
        <v>0.4</v>
      </c>
      <c r="M19" s="40">
        <v>1.6</v>
      </c>
      <c r="N19" s="40">
        <v>1.4</v>
      </c>
      <c r="O19" s="40">
        <f t="shared" si="4"/>
        <v>4.5999999999999996</v>
      </c>
      <c r="P19" s="53"/>
    </row>
    <row r="20" spans="1:16" ht="13.5" customHeight="1" x14ac:dyDescent="0.25">
      <c r="A20" s="71" t="s">
        <v>61</v>
      </c>
      <c r="B20" s="71"/>
      <c r="C20" s="10"/>
      <c r="D20" s="4"/>
      <c r="E20" s="4"/>
      <c r="F20" s="4"/>
      <c r="G20" s="4"/>
      <c r="H20" s="4"/>
      <c r="I20" s="4"/>
      <c r="J20" s="10"/>
      <c r="K20" s="4"/>
      <c r="L20" s="4"/>
      <c r="M20" s="4"/>
      <c r="N20" s="4"/>
      <c r="O20" s="4"/>
    </row>
    <row r="21" spans="1:16" ht="11.45" customHeight="1" x14ac:dyDescent="0.25">
      <c r="A21" s="5" t="s">
        <v>48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6" ht="11.45" customHeight="1" x14ac:dyDescent="0.25">
      <c r="A22" s="5" t="s">
        <v>70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6" ht="11.45" customHeight="1" x14ac:dyDescent="0.25">
      <c r="A23" s="6" t="s">
        <v>35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6" ht="11.45" customHeight="1" x14ac:dyDescent="0.25">
      <c r="A24" s="34" t="s">
        <v>33</v>
      </c>
      <c r="B24" s="34"/>
      <c r="C24" s="34"/>
      <c r="D24" s="34"/>
      <c r="E24" s="34"/>
      <c r="F24" s="34"/>
      <c r="G24" s="34"/>
      <c r="H24" s="34"/>
      <c r="I24" s="34"/>
      <c r="J24" s="34"/>
      <c r="K24" s="24"/>
      <c r="L24" s="24"/>
      <c r="M24" s="24"/>
      <c r="N24" s="24"/>
      <c r="O24" s="24"/>
    </row>
  </sheetData>
  <mergeCells count="5">
    <mergeCell ref="A5:A6"/>
    <mergeCell ref="B5:B6"/>
    <mergeCell ref="C5:I5"/>
    <mergeCell ref="J5:O5"/>
    <mergeCell ref="A20:B2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B173A-6F09-45F1-A6C9-20DCBB4880FA}">
  <dimension ref="A1:P24"/>
  <sheetViews>
    <sheetView tabSelected="1" workbookViewId="0">
      <selection activeCell="B8" sqref="B8"/>
    </sheetView>
  </sheetViews>
  <sheetFormatPr baseColWidth="10" defaultColWidth="11.42578125" defaultRowHeight="15" x14ac:dyDescent="0.25"/>
  <cols>
    <col min="1" max="4" width="11.42578125" style="1"/>
    <col min="5" max="5" width="12.85546875" style="1" customWidth="1"/>
    <col min="6" max="16384" width="11.42578125" style="1"/>
  </cols>
  <sheetData>
    <row r="1" spans="1:16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6" x14ac:dyDescent="0.25">
      <c r="A2" s="22" t="s">
        <v>71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6" x14ac:dyDescent="0.25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x14ac:dyDescent="0.25">
      <c r="A5" s="57" t="s">
        <v>0</v>
      </c>
      <c r="B5" s="59" t="s">
        <v>56</v>
      </c>
      <c r="C5" s="61" t="s">
        <v>2</v>
      </c>
      <c r="D5" s="61"/>
      <c r="E5" s="61"/>
      <c r="F5" s="61"/>
      <c r="G5" s="61"/>
      <c r="H5" s="61"/>
      <c r="I5" s="61"/>
      <c r="J5" s="59" t="s">
        <v>3</v>
      </c>
      <c r="K5" s="59"/>
      <c r="L5" s="59"/>
      <c r="M5" s="59"/>
      <c r="N5" s="59"/>
      <c r="O5" s="59"/>
    </row>
    <row r="6" spans="1:16" ht="36" x14ac:dyDescent="0.25">
      <c r="A6" s="58"/>
      <c r="B6" s="60"/>
      <c r="C6" s="8" t="s">
        <v>34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72</v>
      </c>
      <c r="J6" s="9" t="s">
        <v>10</v>
      </c>
      <c r="K6" s="8" t="s">
        <v>11</v>
      </c>
      <c r="L6" s="8" t="s">
        <v>12</v>
      </c>
      <c r="M6" s="8" t="s">
        <v>13</v>
      </c>
      <c r="N6" s="8" t="s">
        <v>15</v>
      </c>
      <c r="O6" s="8" t="s">
        <v>18</v>
      </c>
    </row>
    <row r="7" spans="1:16" x14ac:dyDescent="0.25">
      <c r="A7" s="28" t="s">
        <v>49</v>
      </c>
      <c r="B7" s="37">
        <f>AVERAGE(B8:B19)</f>
        <v>19.400000000000002</v>
      </c>
      <c r="C7" s="37">
        <f>AVERAGE(C8:C19)</f>
        <v>14.56</v>
      </c>
      <c r="D7" s="37">
        <f>AVERAGE(D8:D19)</f>
        <v>6.64</v>
      </c>
      <c r="E7" s="37">
        <f t="shared" ref="D7:O7" si="0">AVERAGE(E8:E19)</f>
        <v>2.1299999999999994</v>
      </c>
      <c r="F7" s="37">
        <f t="shared" si="0"/>
        <v>1</v>
      </c>
      <c r="G7" s="37">
        <f t="shared" si="0"/>
        <v>0.35999999999999993</v>
      </c>
      <c r="H7" s="37">
        <f t="shared" si="0"/>
        <v>0.31999999999999995</v>
      </c>
      <c r="I7" s="37">
        <f t="shared" si="0"/>
        <v>4.1100000000000003</v>
      </c>
      <c r="J7" s="37">
        <f>AVERAGE(J8:J19)</f>
        <v>4.8400000000000007</v>
      </c>
      <c r="K7" s="37">
        <f>AVERAGE(K8:K19)</f>
        <v>0.27</v>
      </c>
      <c r="L7" s="37">
        <f t="shared" si="0"/>
        <v>0.12999999999999998</v>
      </c>
      <c r="M7" s="37">
        <f t="shared" si="0"/>
        <v>1.17</v>
      </c>
      <c r="N7" s="37">
        <f t="shared" si="0"/>
        <v>0.75</v>
      </c>
      <c r="O7" s="37">
        <f t="shared" si="0"/>
        <v>2.52</v>
      </c>
      <c r="P7" s="53"/>
    </row>
    <row r="8" spans="1:16" x14ac:dyDescent="0.25">
      <c r="A8" s="35" t="s">
        <v>19</v>
      </c>
      <c r="B8" s="37">
        <f>SUM(C8,J8)</f>
        <v>19.399999999999999</v>
      </c>
      <c r="C8" s="37">
        <f>SUM(D8:I8)</f>
        <v>14.559999999999999</v>
      </c>
      <c r="D8" s="72">
        <v>6.64</v>
      </c>
      <c r="E8" s="72">
        <v>2.13</v>
      </c>
      <c r="F8" s="72">
        <v>1</v>
      </c>
      <c r="G8" s="72">
        <v>0.36</v>
      </c>
      <c r="H8" s="72">
        <v>0.32</v>
      </c>
      <c r="I8" s="72">
        <v>4.1100000000000003</v>
      </c>
      <c r="J8" s="37">
        <f>SUM(K8:O8)</f>
        <v>4.84</v>
      </c>
      <c r="K8" s="72">
        <v>0.27</v>
      </c>
      <c r="L8" s="72">
        <v>0.13</v>
      </c>
      <c r="M8" s="72">
        <v>1.17</v>
      </c>
      <c r="N8" s="72">
        <v>0.75</v>
      </c>
      <c r="O8" s="72">
        <f>0.56+1.96</f>
        <v>2.52</v>
      </c>
      <c r="P8" s="53"/>
    </row>
    <row r="9" spans="1:16" x14ac:dyDescent="0.25">
      <c r="A9" s="35" t="s">
        <v>20</v>
      </c>
      <c r="B9" s="37">
        <f t="shared" ref="B9:B19" si="1">SUM(C9,J9)</f>
        <v>19.399999999999999</v>
      </c>
      <c r="C9" s="37">
        <f t="shared" ref="C9:C19" si="2">SUM(D9:I9)</f>
        <v>14.559999999999999</v>
      </c>
      <c r="D9" s="72">
        <v>6.64</v>
      </c>
      <c r="E9" s="72">
        <v>2.13</v>
      </c>
      <c r="F9" s="72">
        <v>1</v>
      </c>
      <c r="G9" s="72">
        <v>0.36</v>
      </c>
      <c r="H9" s="72">
        <v>0.32</v>
      </c>
      <c r="I9" s="72">
        <v>4.1100000000000003</v>
      </c>
      <c r="J9" s="37">
        <f t="shared" ref="J9:J19" si="3">SUM(K9:O9)</f>
        <v>4.84</v>
      </c>
      <c r="K9" s="72">
        <v>0.27</v>
      </c>
      <c r="L9" s="72">
        <v>0.13</v>
      </c>
      <c r="M9" s="72">
        <v>1.17</v>
      </c>
      <c r="N9" s="72">
        <v>0.75</v>
      </c>
      <c r="O9" s="72">
        <f t="shared" ref="O9:O19" si="4">0.56+1.96</f>
        <v>2.52</v>
      </c>
      <c r="P9" s="53"/>
    </row>
    <row r="10" spans="1:16" x14ac:dyDescent="0.25">
      <c r="A10" s="35" t="s">
        <v>21</v>
      </c>
      <c r="B10" s="37">
        <f t="shared" si="1"/>
        <v>19.399999999999999</v>
      </c>
      <c r="C10" s="37">
        <f t="shared" si="2"/>
        <v>14.559999999999999</v>
      </c>
      <c r="D10" s="72">
        <v>6.64</v>
      </c>
      <c r="E10" s="72">
        <v>2.13</v>
      </c>
      <c r="F10" s="72">
        <v>1</v>
      </c>
      <c r="G10" s="72">
        <v>0.36</v>
      </c>
      <c r="H10" s="72">
        <v>0.32</v>
      </c>
      <c r="I10" s="72">
        <v>4.1100000000000003</v>
      </c>
      <c r="J10" s="37">
        <f t="shared" si="3"/>
        <v>4.84</v>
      </c>
      <c r="K10" s="72">
        <v>0.27</v>
      </c>
      <c r="L10" s="72">
        <v>0.13</v>
      </c>
      <c r="M10" s="72">
        <v>1.17</v>
      </c>
      <c r="N10" s="72">
        <v>0.75</v>
      </c>
      <c r="O10" s="72">
        <f t="shared" si="4"/>
        <v>2.52</v>
      </c>
      <c r="P10" s="53"/>
    </row>
    <row r="11" spans="1:16" x14ac:dyDescent="0.25">
      <c r="A11" s="35" t="s">
        <v>22</v>
      </c>
      <c r="B11" s="37">
        <f t="shared" si="1"/>
        <v>19.399999999999999</v>
      </c>
      <c r="C11" s="37">
        <f t="shared" si="2"/>
        <v>14.559999999999999</v>
      </c>
      <c r="D11" s="72">
        <v>6.64</v>
      </c>
      <c r="E11" s="72">
        <v>2.13</v>
      </c>
      <c r="F11" s="72">
        <v>1</v>
      </c>
      <c r="G11" s="72">
        <v>0.36</v>
      </c>
      <c r="H11" s="72">
        <v>0.32</v>
      </c>
      <c r="I11" s="72">
        <v>4.1100000000000003</v>
      </c>
      <c r="J11" s="37">
        <f t="shared" si="3"/>
        <v>4.84</v>
      </c>
      <c r="K11" s="72">
        <v>0.27</v>
      </c>
      <c r="L11" s="72">
        <v>0.13</v>
      </c>
      <c r="M11" s="72">
        <v>1.17</v>
      </c>
      <c r="N11" s="72">
        <v>0.75</v>
      </c>
      <c r="O11" s="72">
        <f t="shared" si="4"/>
        <v>2.52</v>
      </c>
      <c r="P11" s="53"/>
    </row>
    <row r="12" spans="1:16" x14ac:dyDescent="0.25">
      <c r="A12" s="35" t="s">
        <v>23</v>
      </c>
      <c r="B12" s="37">
        <f t="shared" si="1"/>
        <v>19.399999999999999</v>
      </c>
      <c r="C12" s="37">
        <f t="shared" si="2"/>
        <v>14.559999999999999</v>
      </c>
      <c r="D12" s="72">
        <v>6.64</v>
      </c>
      <c r="E12" s="72">
        <v>2.13</v>
      </c>
      <c r="F12" s="72">
        <v>1</v>
      </c>
      <c r="G12" s="72">
        <v>0.36</v>
      </c>
      <c r="H12" s="72">
        <v>0.32</v>
      </c>
      <c r="I12" s="72">
        <v>4.1100000000000003</v>
      </c>
      <c r="J12" s="37">
        <f t="shared" si="3"/>
        <v>4.84</v>
      </c>
      <c r="K12" s="72">
        <v>0.27</v>
      </c>
      <c r="L12" s="72">
        <v>0.13</v>
      </c>
      <c r="M12" s="72">
        <v>1.17</v>
      </c>
      <c r="N12" s="72">
        <v>0.75</v>
      </c>
      <c r="O12" s="72">
        <f t="shared" si="4"/>
        <v>2.52</v>
      </c>
      <c r="P12" s="53"/>
    </row>
    <row r="13" spans="1:16" x14ac:dyDescent="0.25">
      <c r="A13" s="35" t="s">
        <v>24</v>
      </c>
      <c r="B13" s="37">
        <f t="shared" si="1"/>
        <v>19.399999999999999</v>
      </c>
      <c r="C13" s="37">
        <f t="shared" si="2"/>
        <v>14.559999999999999</v>
      </c>
      <c r="D13" s="72">
        <v>6.64</v>
      </c>
      <c r="E13" s="72">
        <v>2.13</v>
      </c>
      <c r="F13" s="72">
        <v>1</v>
      </c>
      <c r="G13" s="72">
        <v>0.36</v>
      </c>
      <c r="H13" s="72">
        <v>0.32</v>
      </c>
      <c r="I13" s="72">
        <v>4.1100000000000003</v>
      </c>
      <c r="J13" s="37">
        <f t="shared" si="3"/>
        <v>4.84</v>
      </c>
      <c r="K13" s="72">
        <v>0.27</v>
      </c>
      <c r="L13" s="72">
        <v>0.13</v>
      </c>
      <c r="M13" s="72">
        <v>1.17</v>
      </c>
      <c r="N13" s="72">
        <v>0.75</v>
      </c>
      <c r="O13" s="72">
        <f t="shared" si="4"/>
        <v>2.52</v>
      </c>
      <c r="P13" s="53"/>
    </row>
    <row r="14" spans="1:16" x14ac:dyDescent="0.25">
      <c r="A14" s="35" t="s">
        <v>25</v>
      </c>
      <c r="B14" s="37">
        <f t="shared" si="1"/>
        <v>19.399999999999999</v>
      </c>
      <c r="C14" s="37">
        <f t="shared" si="2"/>
        <v>14.559999999999999</v>
      </c>
      <c r="D14" s="72">
        <v>6.64</v>
      </c>
      <c r="E14" s="72">
        <v>2.13</v>
      </c>
      <c r="F14" s="72">
        <v>1</v>
      </c>
      <c r="G14" s="72">
        <v>0.36</v>
      </c>
      <c r="H14" s="72">
        <v>0.32</v>
      </c>
      <c r="I14" s="72">
        <v>4.1100000000000003</v>
      </c>
      <c r="J14" s="37">
        <f t="shared" si="3"/>
        <v>4.84</v>
      </c>
      <c r="K14" s="72">
        <v>0.27</v>
      </c>
      <c r="L14" s="72">
        <v>0.13</v>
      </c>
      <c r="M14" s="72">
        <v>1.17</v>
      </c>
      <c r="N14" s="72">
        <v>0.75</v>
      </c>
      <c r="O14" s="72">
        <f t="shared" si="4"/>
        <v>2.52</v>
      </c>
      <c r="P14" s="53"/>
    </row>
    <row r="15" spans="1:16" x14ac:dyDescent="0.25">
      <c r="A15" s="35" t="s">
        <v>26</v>
      </c>
      <c r="B15" s="37">
        <f t="shared" si="1"/>
        <v>19.399999999999999</v>
      </c>
      <c r="C15" s="37">
        <f>SUM(D15:I15)</f>
        <v>14.559999999999999</v>
      </c>
      <c r="D15" s="72">
        <v>6.64</v>
      </c>
      <c r="E15" s="72">
        <v>2.13</v>
      </c>
      <c r="F15" s="72">
        <v>1</v>
      </c>
      <c r="G15" s="72">
        <v>0.36</v>
      </c>
      <c r="H15" s="72">
        <v>0.32</v>
      </c>
      <c r="I15" s="72">
        <v>4.1100000000000003</v>
      </c>
      <c r="J15" s="37">
        <f t="shared" si="3"/>
        <v>4.84</v>
      </c>
      <c r="K15" s="72">
        <v>0.27</v>
      </c>
      <c r="L15" s="72">
        <v>0.13</v>
      </c>
      <c r="M15" s="72">
        <v>1.17</v>
      </c>
      <c r="N15" s="72">
        <v>0.75</v>
      </c>
      <c r="O15" s="72">
        <f t="shared" si="4"/>
        <v>2.52</v>
      </c>
      <c r="P15" s="53"/>
    </row>
    <row r="16" spans="1:16" x14ac:dyDescent="0.25">
      <c r="A16" s="35" t="s">
        <v>27</v>
      </c>
      <c r="B16" s="37">
        <f t="shared" si="1"/>
        <v>19.399999999999999</v>
      </c>
      <c r="C16" s="37">
        <f t="shared" si="2"/>
        <v>14.559999999999999</v>
      </c>
      <c r="D16" s="72">
        <v>6.64</v>
      </c>
      <c r="E16" s="72">
        <v>2.13</v>
      </c>
      <c r="F16" s="72">
        <v>1</v>
      </c>
      <c r="G16" s="72">
        <v>0.36</v>
      </c>
      <c r="H16" s="72">
        <v>0.32</v>
      </c>
      <c r="I16" s="72">
        <v>4.1100000000000003</v>
      </c>
      <c r="J16" s="37">
        <f t="shared" si="3"/>
        <v>4.84</v>
      </c>
      <c r="K16" s="72">
        <v>0.27</v>
      </c>
      <c r="L16" s="72">
        <v>0.13</v>
      </c>
      <c r="M16" s="72">
        <v>1.17</v>
      </c>
      <c r="N16" s="72">
        <v>0.75</v>
      </c>
      <c r="O16" s="72">
        <f t="shared" si="4"/>
        <v>2.52</v>
      </c>
      <c r="P16" s="53"/>
    </row>
    <row r="17" spans="1:16" x14ac:dyDescent="0.25">
      <c r="A17" s="35" t="s">
        <v>28</v>
      </c>
      <c r="B17" s="37">
        <f t="shared" si="1"/>
        <v>19.399999999999999</v>
      </c>
      <c r="C17" s="37">
        <f t="shared" si="2"/>
        <v>14.559999999999999</v>
      </c>
      <c r="D17" s="72">
        <v>6.64</v>
      </c>
      <c r="E17" s="72">
        <v>2.13</v>
      </c>
      <c r="F17" s="72">
        <v>1</v>
      </c>
      <c r="G17" s="72">
        <v>0.36</v>
      </c>
      <c r="H17" s="72">
        <v>0.32</v>
      </c>
      <c r="I17" s="72">
        <v>4.1100000000000003</v>
      </c>
      <c r="J17" s="37">
        <f t="shared" si="3"/>
        <v>4.84</v>
      </c>
      <c r="K17" s="72">
        <v>0.27</v>
      </c>
      <c r="L17" s="72">
        <v>0.13</v>
      </c>
      <c r="M17" s="72">
        <v>1.17</v>
      </c>
      <c r="N17" s="72">
        <v>0.75</v>
      </c>
      <c r="O17" s="72">
        <f t="shared" si="4"/>
        <v>2.52</v>
      </c>
      <c r="P17" s="53"/>
    </row>
    <row r="18" spans="1:16" x14ac:dyDescent="0.25">
      <c r="A18" s="35" t="s">
        <v>29</v>
      </c>
      <c r="B18" s="37">
        <f t="shared" si="1"/>
        <v>19.399999999999999</v>
      </c>
      <c r="C18" s="37">
        <f t="shared" si="2"/>
        <v>14.559999999999999</v>
      </c>
      <c r="D18" s="72">
        <v>6.64</v>
      </c>
      <c r="E18" s="72">
        <v>2.13</v>
      </c>
      <c r="F18" s="72">
        <v>1</v>
      </c>
      <c r="G18" s="72">
        <v>0.36</v>
      </c>
      <c r="H18" s="72">
        <v>0.32</v>
      </c>
      <c r="I18" s="72">
        <v>4.1100000000000003</v>
      </c>
      <c r="J18" s="37">
        <f t="shared" si="3"/>
        <v>4.84</v>
      </c>
      <c r="K18" s="72">
        <v>0.27</v>
      </c>
      <c r="L18" s="72">
        <v>0.13</v>
      </c>
      <c r="M18" s="72">
        <v>1.17</v>
      </c>
      <c r="N18" s="72">
        <v>0.75</v>
      </c>
      <c r="O18" s="72">
        <f t="shared" si="4"/>
        <v>2.52</v>
      </c>
      <c r="P18" s="53"/>
    </row>
    <row r="19" spans="1:16" x14ac:dyDescent="0.25">
      <c r="A19" s="36" t="s">
        <v>30</v>
      </c>
      <c r="B19" s="39">
        <f t="shared" si="1"/>
        <v>19.399999999999999</v>
      </c>
      <c r="C19" s="39">
        <f t="shared" si="2"/>
        <v>14.559999999999999</v>
      </c>
      <c r="D19" s="40">
        <v>6.64</v>
      </c>
      <c r="E19" s="40">
        <v>2.13</v>
      </c>
      <c r="F19" s="40">
        <v>1</v>
      </c>
      <c r="G19" s="40">
        <v>0.36</v>
      </c>
      <c r="H19" s="40">
        <v>0.32</v>
      </c>
      <c r="I19" s="40">
        <v>4.1100000000000003</v>
      </c>
      <c r="J19" s="39">
        <f t="shared" si="3"/>
        <v>4.84</v>
      </c>
      <c r="K19" s="40">
        <v>0.27</v>
      </c>
      <c r="L19" s="40">
        <v>0.13</v>
      </c>
      <c r="M19" s="40">
        <v>1.17</v>
      </c>
      <c r="N19" s="40">
        <v>0.75</v>
      </c>
      <c r="O19" s="40">
        <f t="shared" si="4"/>
        <v>2.52</v>
      </c>
      <c r="P19" s="53"/>
    </row>
    <row r="20" spans="1:16" ht="13.5" customHeight="1" x14ac:dyDescent="0.25">
      <c r="A20" s="71" t="s">
        <v>61</v>
      </c>
      <c r="B20" s="71"/>
      <c r="C20" s="10"/>
      <c r="D20" s="4"/>
      <c r="E20" s="4"/>
      <c r="F20" s="4"/>
      <c r="G20" s="4"/>
      <c r="H20" s="4"/>
      <c r="I20" s="4"/>
      <c r="J20" s="10"/>
      <c r="K20" s="4"/>
      <c r="L20" s="4"/>
      <c r="M20" s="4"/>
      <c r="N20" s="4"/>
      <c r="O20" s="4"/>
    </row>
    <row r="21" spans="1:16" ht="11.45" customHeight="1" x14ac:dyDescent="0.25">
      <c r="A21" s="5" t="s">
        <v>48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6" ht="11.45" customHeight="1" x14ac:dyDescent="0.25">
      <c r="A22" s="5" t="s">
        <v>70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6" ht="11.45" customHeight="1" x14ac:dyDescent="0.25">
      <c r="A23" s="6" t="s">
        <v>35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6" ht="11.45" customHeight="1" x14ac:dyDescent="0.25">
      <c r="A24" s="34" t="s">
        <v>33</v>
      </c>
      <c r="B24" s="34"/>
      <c r="C24" s="34"/>
      <c r="D24" s="34"/>
      <c r="E24" s="34"/>
      <c r="F24" s="34"/>
      <c r="G24" s="34"/>
      <c r="H24" s="34"/>
      <c r="I24" s="34"/>
      <c r="J24" s="34"/>
      <c r="K24" s="54"/>
      <c r="L24" s="54"/>
      <c r="M24" s="54"/>
      <c r="N24" s="54"/>
      <c r="O24" s="54"/>
    </row>
  </sheetData>
  <mergeCells count="5">
    <mergeCell ref="A5:A6"/>
    <mergeCell ref="B5:B6"/>
    <mergeCell ref="C5:I5"/>
    <mergeCell ref="J5:O5"/>
    <mergeCell ref="A20:B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"/>
  <sheetViews>
    <sheetView workbookViewId="0">
      <selection activeCell="A25" sqref="A25"/>
    </sheetView>
  </sheetViews>
  <sheetFormatPr baseColWidth="10" defaultColWidth="11.42578125" defaultRowHeight="12" x14ac:dyDescent="0.2"/>
  <cols>
    <col min="1" max="4" width="11.42578125" style="15"/>
    <col min="5" max="5" width="12.85546875" style="15" customWidth="1"/>
    <col min="6" max="16384" width="11.42578125" style="15"/>
  </cols>
  <sheetData>
    <row r="1" spans="1:18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x14ac:dyDescent="0.2">
      <c r="A2" s="31" t="s">
        <v>46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14.25" x14ac:dyDescent="0.2">
      <c r="A3" s="32" t="s">
        <v>36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x14ac:dyDescent="0.2">
      <c r="A5" s="65" t="s">
        <v>0</v>
      </c>
      <c r="B5" s="67" t="s">
        <v>1</v>
      </c>
      <c r="C5" s="69" t="s">
        <v>2</v>
      </c>
      <c r="D5" s="69"/>
      <c r="E5" s="69"/>
      <c r="F5" s="69"/>
      <c r="G5" s="69"/>
      <c r="H5" s="69"/>
      <c r="I5" s="69"/>
      <c r="J5" s="67" t="s">
        <v>3</v>
      </c>
      <c r="K5" s="67"/>
      <c r="L5" s="67"/>
      <c r="M5" s="67"/>
      <c r="N5" s="67"/>
      <c r="O5" s="67"/>
      <c r="P5" s="67"/>
      <c r="Q5" s="67"/>
      <c r="R5" s="67"/>
    </row>
    <row r="6" spans="1:18" ht="36" x14ac:dyDescent="0.2">
      <c r="A6" s="66"/>
      <c r="B6" s="68"/>
      <c r="C6" s="17" t="s">
        <v>4</v>
      </c>
      <c r="D6" s="17" t="s">
        <v>5</v>
      </c>
      <c r="E6" s="17" t="s">
        <v>6</v>
      </c>
      <c r="F6" s="17" t="s">
        <v>7</v>
      </c>
      <c r="G6" s="17" t="s">
        <v>8</v>
      </c>
      <c r="H6" s="17" t="s">
        <v>9</v>
      </c>
      <c r="I6" s="17" t="s">
        <v>37</v>
      </c>
      <c r="J6" s="18" t="s">
        <v>10</v>
      </c>
      <c r="K6" s="17" t="s">
        <v>11</v>
      </c>
      <c r="L6" s="17" t="s">
        <v>12</v>
      </c>
      <c r="M6" s="17" t="s">
        <v>13</v>
      </c>
      <c r="N6" s="17" t="s">
        <v>14</v>
      </c>
      <c r="O6" s="17" t="s">
        <v>15</v>
      </c>
      <c r="P6" s="17" t="s">
        <v>16</v>
      </c>
      <c r="Q6" s="17" t="s">
        <v>17</v>
      </c>
      <c r="R6" s="17" t="s">
        <v>18</v>
      </c>
    </row>
    <row r="7" spans="1:18" ht="14.25" x14ac:dyDescent="0.2">
      <c r="A7" s="29" t="s">
        <v>49</v>
      </c>
      <c r="B7" s="47">
        <f t="shared" ref="B7:R7" si="0">AVERAGE(B8:B19)</f>
        <v>24.399999999999995</v>
      </c>
      <c r="C7" s="47">
        <f t="shared" si="0"/>
        <v>16.699999999999996</v>
      </c>
      <c r="D7" s="47">
        <f t="shared" si="0"/>
        <v>6.299999999999998</v>
      </c>
      <c r="E7" s="47">
        <f t="shared" si="0"/>
        <v>4</v>
      </c>
      <c r="F7" s="47">
        <f t="shared" si="0"/>
        <v>1.1999999999999997</v>
      </c>
      <c r="G7" s="47">
        <f t="shared" si="0"/>
        <v>0.70000000000000007</v>
      </c>
      <c r="H7" s="47">
        <f t="shared" si="0"/>
        <v>0.5</v>
      </c>
      <c r="I7" s="47">
        <f t="shared" si="0"/>
        <v>4</v>
      </c>
      <c r="J7" s="47">
        <f t="shared" si="0"/>
        <v>7.6999999999999993</v>
      </c>
      <c r="K7" s="47">
        <f t="shared" si="0"/>
        <v>0.39999999999999997</v>
      </c>
      <c r="L7" s="47">
        <f t="shared" si="0"/>
        <v>0.59999999999999987</v>
      </c>
      <c r="M7" s="47">
        <f t="shared" si="0"/>
        <v>1.5</v>
      </c>
      <c r="N7" s="47">
        <f t="shared" si="0"/>
        <v>0.39999999999999997</v>
      </c>
      <c r="O7" s="47">
        <f t="shared" si="0"/>
        <v>1.4000000000000001</v>
      </c>
      <c r="P7" s="47">
        <f t="shared" si="0"/>
        <v>0.3</v>
      </c>
      <c r="Q7" s="47">
        <f t="shared" si="0"/>
        <v>1.0999999999999999</v>
      </c>
      <c r="R7" s="47">
        <f t="shared" si="0"/>
        <v>2.6000000000000005</v>
      </c>
    </row>
    <row r="8" spans="1:18" x14ac:dyDescent="0.2">
      <c r="A8" s="45" t="s">
        <v>19</v>
      </c>
      <c r="B8" s="47">
        <f t="shared" ref="B8:B19" si="1">SUM(C8,J8)</f>
        <v>25</v>
      </c>
      <c r="C8" s="47">
        <f t="shared" ref="C8:C19" si="2">SUM(D8:I8)</f>
        <v>16.7</v>
      </c>
      <c r="D8" s="48">
        <v>6.3</v>
      </c>
      <c r="E8" s="48">
        <v>4</v>
      </c>
      <c r="F8" s="48">
        <v>1.2</v>
      </c>
      <c r="G8" s="48">
        <v>0.7</v>
      </c>
      <c r="H8" s="48">
        <v>0.5</v>
      </c>
      <c r="I8" s="48">
        <v>4</v>
      </c>
      <c r="J8" s="47">
        <f t="shared" ref="J8:J19" si="3">SUM(K8:R8)</f>
        <v>8.2999999999999989</v>
      </c>
      <c r="K8" s="48">
        <v>0.4</v>
      </c>
      <c r="L8" s="48">
        <v>0.6</v>
      </c>
      <c r="M8" s="48">
        <v>1.5</v>
      </c>
      <c r="N8" s="48">
        <v>0.4</v>
      </c>
      <c r="O8" s="48">
        <v>1.4</v>
      </c>
      <c r="P8" s="48">
        <v>0.3</v>
      </c>
      <c r="Q8" s="48">
        <v>1.1000000000000001</v>
      </c>
      <c r="R8" s="48">
        <v>2.6</v>
      </c>
    </row>
    <row r="9" spans="1:18" x14ac:dyDescent="0.2">
      <c r="A9" s="45" t="s">
        <v>20</v>
      </c>
      <c r="B9" s="47">
        <f t="shared" si="1"/>
        <v>25</v>
      </c>
      <c r="C9" s="47">
        <f t="shared" si="2"/>
        <v>16.7</v>
      </c>
      <c r="D9" s="48">
        <v>6.3</v>
      </c>
      <c r="E9" s="48">
        <v>4</v>
      </c>
      <c r="F9" s="48">
        <v>1.2</v>
      </c>
      <c r="G9" s="48">
        <v>0.7</v>
      </c>
      <c r="H9" s="48">
        <v>0.5</v>
      </c>
      <c r="I9" s="48">
        <v>4</v>
      </c>
      <c r="J9" s="47">
        <f t="shared" si="3"/>
        <v>8.2999999999999989</v>
      </c>
      <c r="K9" s="48">
        <v>0.4</v>
      </c>
      <c r="L9" s="48">
        <v>0.6</v>
      </c>
      <c r="M9" s="48">
        <v>1.5</v>
      </c>
      <c r="N9" s="48">
        <v>0.4</v>
      </c>
      <c r="O9" s="48">
        <v>1.4</v>
      </c>
      <c r="P9" s="48">
        <v>0.3</v>
      </c>
      <c r="Q9" s="48">
        <v>1.1000000000000001</v>
      </c>
      <c r="R9" s="48">
        <v>2.6</v>
      </c>
    </row>
    <row r="10" spans="1:18" x14ac:dyDescent="0.2">
      <c r="A10" s="45" t="s">
        <v>21</v>
      </c>
      <c r="B10" s="47">
        <f t="shared" si="1"/>
        <v>25</v>
      </c>
      <c r="C10" s="47">
        <f t="shared" si="2"/>
        <v>16.7</v>
      </c>
      <c r="D10" s="48">
        <v>6.3</v>
      </c>
      <c r="E10" s="48">
        <v>4</v>
      </c>
      <c r="F10" s="48">
        <v>1.2</v>
      </c>
      <c r="G10" s="48">
        <v>0.7</v>
      </c>
      <c r="H10" s="48">
        <v>0.5</v>
      </c>
      <c r="I10" s="48">
        <v>4</v>
      </c>
      <c r="J10" s="47">
        <f t="shared" si="3"/>
        <v>8.2999999999999989</v>
      </c>
      <c r="K10" s="48">
        <v>0.4</v>
      </c>
      <c r="L10" s="48">
        <v>0.6</v>
      </c>
      <c r="M10" s="48">
        <v>1.5</v>
      </c>
      <c r="N10" s="48">
        <v>0.4</v>
      </c>
      <c r="O10" s="48">
        <v>1.4</v>
      </c>
      <c r="P10" s="48">
        <v>0.3</v>
      </c>
      <c r="Q10" s="48">
        <v>1.1000000000000001</v>
      </c>
      <c r="R10" s="48">
        <v>2.6</v>
      </c>
    </row>
    <row r="11" spans="1:18" x14ac:dyDescent="0.2">
      <c r="A11" s="45" t="s">
        <v>22</v>
      </c>
      <c r="B11" s="47">
        <f t="shared" si="1"/>
        <v>25</v>
      </c>
      <c r="C11" s="47">
        <f t="shared" si="2"/>
        <v>16.7</v>
      </c>
      <c r="D11" s="48">
        <v>6.3</v>
      </c>
      <c r="E11" s="48">
        <v>4</v>
      </c>
      <c r="F11" s="48">
        <v>1.2</v>
      </c>
      <c r="G11" s="48">
        <v>0.7</v>
      </c>
      <c r="H11" s="48">
        <v>0.5</v>
      </c>
      <c r="I11" s="48">
        <v>4</v>
      </c>
      <c r="J11" s="47">
        <f t="shared" si="3"/>
        <v>8.2999999999999989</v>
      </c>
      <c r="K11" s="48">
        <v>0.4</v>
      </c>
      <c r="L11" s="48">
        <v>0.6</v>
      </c>
      <c r="M11" s="48">
        <v>1.5</v>
      </c>
      <c r="N11" s="48">
        <v>0.4</v>
      </c>
      <c r="O11" s="48">
        <v>1.4</v>
      </c>
      <c r="P11" s="48">
        <v>0.3</v>
      </c>
      <c r="Q11" s="48">
        <v>1.1000000000000001</v>
      </c>
      <c r="R11" s="48">
        <v>2.6</v>
      </c>
    </row>
    <row r="12" spans="1:18" x14ac:dyDescent="0.2">
      <c r="A12" s="45" t="s">
        <v>23</v>
      </c>
      <c r="B12" s="47">
        <f t="shared" si="1"/>
        <v>25</v>
      </c>
      <c r="C12" s="47">
        <f t="shared" si="2"/>
        <v>16.7</v>
      </c>
      <c r="D12" s="48">
        <v>6.3</v>
      </c>
      <c r="E12" s="48">
        <v>4</v>
      </c>
      <c r="F12" s="48">
        <v>1.2</v>
      </c>
      <c r="G12" s="48">
        <v>0.7</v>
      </c>
      <c r="H12" s="48">
        <v>0.5</v>
      </c>
      <c r="I12" s="48">
        <v>4</v>
      </c>
      <c r="J12" s="47">
        <f t="shared" si="3"/>
        <v>8.2999999999999989</v>
      </c>
      <c r="K12" s="48">
        <v>0.4</v>
      </c>
      <c r="L12" s="48">
        <v>0.6</v>
      </c>
      <c r="M12" s="48">
        <v>1.5</v>
      </c>
      <c r="N12" s="48">
        <v>0.4</v>
      </c>
      <c r="O12" s="48">
        <v>1.4</v>
      </c>
      <c r="P12" s="48">
        <v>0.3</v>
      </c>
      <c r="Q12" s="48">
        <v>1.1000000000000001</v>
      </c>
      <c r="R12" s="48">
        <v>2.6</v>
      </c>
    </row>
    <row r="13" spans="1:18" x14ac:dyDescent="0.2">
      <c r="A13" s="45" t="s">
        <v>24</v>
      </c>
      <c r="B13" s="47">
        <f t="shared" si="1"/>
        <v>25</v>
      </c>
      <c r="C13" s="47">
        <f t="shared" si="2"/>
        <v>16.7</v>
      </c>
      <c r="D13" s="48">
        <v>6.3</v>
      </c>
      <c r="E13" s="48">
        <v>4</v>
      </c>
      <c r="F13" s="48">
        <v>1.2</v>
      </c>
      <c r="G13" s="48">
        <v>0.7</v>
      </c>
      <c r="H13" s="48">
        <v>0.5</v>
      </c>
      <c r="I13" s="48">
        <v>4</v>
      </c>
      <c r="J13" s="47">
        <f t="shared" si="3"/>
        <v>8.2999999999999989</v>
      </c>
      <c r="K13" s="48">
        <v>0.4</v>
      </c>
      <c r="L13" s="48">
        <v>0.6</v>
      </c>
      <c r="M13" s="48">
        <v>1.5</v>
      </c>
      <c r="N13" s="48">
        <v>0.4</v>
      </c>
      <c r="O13" s="48">
        <v>1.4</v>
      </c>
      <c r="P13" s="48">
        <v>0.3</v>
      </c>
      <c r="Q13" s="48">
        <v>1.1000000000000001</v>
      </c>
      <c r="R13" s="48">
        <v>2.6</v>
      </c>
    </row>
    <row r="14" spans="1:18" x14ac:dyDescent="0.2">
      <c r="A14" s="45" t="s">
        <v>25</v>
      </c>
      <c r="B14" s="47">
        <f t="shared" si="1"/>
        <v>25</v>
      </c>
      <c r="C14" s="47">
        <f t="shared" si="2"/>
        <v>16.7</v>
      </c>
      <c r="D14" s="48">
        <v>6.3</v>
      </c>
      <c r="E14" s="48">
        <v>4</v>
      </c>
      <c r="F14" s="48">
        <v>1.2</v>
      </c>
      <c r="G14" s="48">
        <v>0.7</v>
      </c>
      <c r="H14" s="48">
        <v>0.5</v>
      </c>
      <c r="I14" s="48">
        <v>4</v>
      </c>
      <c r="J14" s="47">
        <f t="shared" si="3"/>
        <v>8.2999999999999989</v>
      </c>
      <c r="K14" s="48">
        <v>0.4</v>
      </c>
      <c r="L14" s="48">
        <v>0.6</v>
      </c>
      <c r="M14" s="48">
        <v>1.5</v>
      </c>
      <c r="N14" s="48">
        <v>0.4</v>
      </c>
      <c r="O14" s="48">
        <v>1.4</v>
      </c>
      <c r="P14" s="48">
        <v>0.3</v>
      </c>
      <c r="Q14" s="48">
        <v>1.1000000000000001</v>
      </c>
      <c r="R14" s="48">
        <f t="shared" ref="R14:R19" si="4">1.1+1.5</f>
        <v>2.6</v>
      </c>
    </row>
    <row r="15" spans="1:18" x14ac:dyDescent="0.2">
      <c r="A15" s="45" t="s">
        <v>26</v>
      </c>
      <c r="B15" s="47">
        <f t="shared" si="1"/>
        <v>25</v>
      </c>
      <c r="C15" s="47">
        <f t="shared" si="2"/>
        <v>16.7</v>
      </c>
      <c r="D15" s="48">
        <v>6.3</v>
      </c>
      <c r="E15" s="48">
        <v>4</v>
      </c>
      <c r="F15" s="48">
        <v>1.2</v>
      </c>
      <c r="G15" s="48">
        <v>0.7</v>
      </c>
      <c r="H15" s="48">
        <v>0.5</v>
      </c>
      <c r="I15" s="48">
        <v>4</v>
      </c>
      <c r="J15" s="47">
        <f t="shared" si="3"/>
        <v>8.2999999999999989</v>
      </c>
      <c r="K15" s="48">
        <v>0.4</v>
      </c>
      <c r="L15" s="48">
        <v>0.6</v>
      </c>
      <c r="M15" s="48">
        <v>1.5</v>
      </c>
      <c r="N15" s="48">
        <v>0.4</v>
      </c>
      <c r="O15" s="48">
        <v>1.4</v>
      </c>
      <c r="P15" s="48">
        <v>0.3</v>
      </c>
      <c r="Q15" s="48">
        <v>1.1000000000000001</v>
      </c>
      <c r="R15" s="48">
        <f t="shared" si="4"/>
        <v>2.6</v>
      </c>
    </row>
    <row r="16" spans="1:18" x14ac:dyDescent="0.2">
      <c r="A16" s="45" t="s">
        <v>27</v>
      </c>
      <c r="B16" s="47">
        <f t="shared" si="1"/>
        <v>23.2</v>
      </c>
      <c r="C16" s="47">
        <f t="shared" si="2"/>
        <v>16.7</v>
      </c>
      <c r="D16" s="48">
        <v>6.3</v>
      </c>
      <c r="E16" s="48">
        <v>4</v>
      </c>
      <c r="F16" s="48">
        <v>1.2</v>
      </c>
      <c r="G16" s="48">
        <v>0.7</v>
      </c>
      <c r="H16" s="48">
        <v>0.5</v>
      </c>
      <c r="I16" s="48">
        <v>4</v>
      </c>
      <c r="J16" s="47">
        <f t="shared" si="3"/>
        <v>6.5</v>
      </c>
      <c r="K16" s="48">
        <v>0.4</v>
      </c>
      <c r="L16" s="48">
        <v>0.6</v>
      </c>
      <c r="M16" s="48">
        <v>1.5</v>
      </c>
      <c r="N16" s="51" t="s">
        <v>52</v>
      </c>
      <c r="O16" s="51">
        <v>1.4</v>
      </c>
      <c r="P16" s="51" t="s">
        <v>52</v>
      </c>
      <c r="Q16" s="51" t="s">
        <v>52</v>
      </c>
      <c r="R16" s="48">
        <f t="shared" si="4"/>
        <v>2.6</v>
      </c>
    </row>
    <row r="17" spans="1:18" x14ac:dyDescent="0.2">
      <c r="A17" s="45" t="s">
        <v>28</v>
      </c>
      <c r="B17" s="47">
        <f t="shared" si="1"/>
        <v>23.2</v>
      </c>
      <c r="C17" s="47">
        <f t="shared" si="2"/>
        <v>16.7</v>
      </c>
      <c r="D17" s="48">
        <v>6.3</v>
      </c>
      <c r="E17" s="48">
        <v>4</v>
      </c>
      <c r="F17" s="48">
        <v>1.2</v>
      </c>
      <c r="G17" s="48">
        <v>0.7</v>
      </c>
      <c r="H17" s="48">
        <v>0.5</v>
      </c>
      <c r="I17" s="48">
        <v>4</v>
      </c>
      <c r="J17" s="47">
        <f t="shared" si="3"/>
        <v>6.5</v>
      </c>
      <c r="K17" s="48">
        <v>0.4</v>
      </c>
      <c r="L17" s="48">
        <v>0.6</v>
      </c>
      <c r="M17" s="48">
        <v>1.5</v>
      </c>
      <c r="N17" s="51" t="s">
        <v>52</v>
      </c>
      <c r="O17" s="51">
        <v>1.4</v>
      </c>
      <c r="P17" s="51" t="s">
        <v>52</v>
      </c>
      <c r="Q17" s="51" t="s">
        <v>52</v>
      </c>
      <c r="R17" s="48">
        <f t="shared" si="4"/>
        <v>2.6</v>
      </c>
    </row>
    <row r="18" spans="1:18" x14ac:dyDescent="0.2">
      <c r="A18" s="45" t="s">
        <v>29</v>
      </c>
      <c r="B18" s="47">
        <f t="shared" si="1"/>
        <v>23.2</v>
      </c>
      <c r="C18" s="47">
        <f t="shared" si="2"/>
        <v>16.7</v>
      </c>
      <c r="D18" s="48">
        <v>6.3</v>
      </c>
      <c r="E18" s="48">
        <v>4</v>
      </c>
      <c r="F18" s="48">
        <v>1.2</v>
      </c>
      <c r="G18" s="48">
        <v>0.7</v>
      </c>
      <c r="H18" s="48">
        <v>0.5</v>
      </c>
      <c r="I18" s="48">
        <v>4</v>
      </c>
      <c r="J18" s="47">
        <f t="shared" si="3"/>
        <v>6.5</v>
      </c>
      <c r="K18" s="48">
        <v>0.4</v>
      </c>
      <c r="L18" s="48">
        <v>0.6</v>
      </c>
      <c r="M18" s="48">
        <v>1.5</v>
      </c>
      <c r="N18" s="51" t="s">
        <v>52</v>
      </c>
      <c r="O18" s="51">
        <v>1.4</v>
      </c>
      <c r="P18" s="51" t="s">
        <v>52</v>
      </c>
      <c r="Q18" s="51" t="s">
        <v>52</v>
      </c>
      <c r="R18" s="48">
        <f t="shared" si="4"/>
        <v>2.6</v>
      </c>
    </row>
    <row r="19" spans="1:18" x14ac:dyDescent="0.2">
      <c r="A19" s="46" t="s">
        <v>30</v>
      </c>
      <c r="B19" s="49">
        <f t="shared" si="1"/>
        <v>23.2</v>
      </c>
      <c r="C19" s="49">
        <f t="shared" si="2"/>
        <v>16.7</v>
      </c>
      <c r="D19" s="50">
        <v>6.3</v>
      </c>
      <c r="E19" s="50">
        <v>4</v>
      </c>
      <c r="F19" s="50">
        <v>1.2</v>
      </c>
      <c r="G19" s="50">
        <v>0.7</v>
      </c>
      <c r="H19" s="50">
        <v>0.5</v>
      </c>
      <c r="I19" s="50">
        <v>4</v>
      </c>
      <c r="J19" s="49">
        <f t="shared" si="3"/>
        <v>6.5</v>
      </c>
      <c r="K19" s="50">
        <v>0.4</v>
      </c>
      <c r="L19" s="50">
        <v>0.6</v>
      </c>
      <c r="M19" s="50">
        <v>1.5</v>
      </c>
      <c r="N19" s="52" t="s">
        <v>52</v>
      </c>
      <c r="O19" s="52">
        <v>1.4</v>
      </c>
      <c r="P19" s="52" t="s">
        <v>52</v>
      </c>
      <c r="Q19" s="52" t="s">
        <v>52</v>
      </c>
      <c r="R19" s="50">
        <f t="shared" si="4"/>
        <v>2.6</v>
      </c>
    </row>
    <row r="20" spans="1:18" ht="9" customHeight="1" x14ac:dyDescent="0.2">
      <c r="A20" s="63" t="s">
        <v>61</v>
      </c>
      <c r="B20" s="63"/>
      <c r="C20" s="19"/>
      <c r="D20" s="16"/>
      <c r="E20" s="16"/>
      <c r="F20" s="16"/>
      <c r="G20" s="16"/>
      <c r="H20" s="16"/>
      <c r="I20" s="16"/>
      <c r="J20" s="19"/>
      <c r="K20" s="16"/>
      <c r="L20" s="16"/>
      <c r="M20" s="16"/>
      <c r="N20" s="16"/>
      <c r="O20" s="16"/>
      <c r="P20" s="16"/>
      <c r="Q20" s="16"/>
      <c r="R20" s="16"/>
    </row>
    <row r="21" spans="1:18" ht="9.75" customHeight="1" x14ac:dyDescent="0.2">
      <c r="A21" s="13" t="s">
        <v>53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ht="9.75" customHeight="1" x14ac:dyDescent="0.2">
      <c r="A22" s="13" t="s">
        <v>62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ht="9.75" customHeight="1" x14ac:dyDescent="0.2">
      <c r="A23" s="14" t="s">
        <v>32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ht="9.75" customHeight="1" x14ac:dyDescent="0.2">
      <c r="A24" s="13" t="s">
        <v>54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 ht="9.75" customHeight="1" x14ac:dyDescent="0.2">
      <c r="A25" s="21" t="s">
        <v>63</v>
      </c>
      <c r="B25" s="21"/>
      <c r="C25" s="21"/>
      <c r="D25" s="21"/>
      <c r="E25" s="21"/>
      <c r="F25" s="21"/>
      <c r="G25" s="21"/>
      <c r="H25" s="21"/>
      <c r="I25" s="21"/>
      <c r="J25" s="21"/>
      <c r="K25" s="13"/>
      <c r="L25" s="13"/>
      <c r="M25" s="13"/>
      <c r="N25" s="13"/>
      <c r="O25" s="13"/>
      <c r="P25" s="13"/>
      <c r="Q25" s="13"/>
      <c r="R25" s="13"/>
    </row>
  </sheetData>
  <mergeCells count="6">
    <mergeCell ref="A20:B20"/>
    <mergeCell ref="A1:R1"/>
    <mergeCell ref="A5:A6"/>
    <mergeCell ref="B5:B6"/>
    <mergeCell ref="C5:I5"/>
    <mergeCell ref="J5:R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5"/>
  <sheetViews>
    <sheetView workbookViewId="0">
      <selection activeCell="A25" sqref="A25:J25"/>
    </sheetView>
  </sheetViews>
  <sheetFormatPr baseColWidth="10" defaultColWidth="11.42578125" defaultRowHeight="12" x14ac:dyDescent="0.2"/>
  <cols>
    <col min="1" max="4" width="11.42578125" style="15"/>
    <col min="5" max="5" width="12.7109375" style="15" customWidth="1"/>
    <col min="6" max="16384" width="11.42578125" style="15"/>
  </cols>
  <sheetData>
    <row r="1" spans="1:18" x14ac:dyDescent="0.2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x14ac:dyDescent="0.2">
      <c r="A2" s="22" t="s">
        <v>45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14.25" x14ac:dyDescent="0.2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">
      <c r="A5" s="57" t="s">
        <v>0</v>
      </c>
      <c r="B5" s="59" t="s">
        <v>1</v>
      </c>
      <c r="C5" s="61" t="s">
        <v>2</v>
      </c>
      <c r="D5" s="61"/>
      <c r="E5" s="61"/>
      <c r="F5" s="61"/>
      <c r="G5" s="61"/>
      <c r="H5" s="61"/>
      <c r="I5" s="61"/>
      <c r="J5" s="59" t="s">
        <v>3</v>
      </c>
      <c r="K5" s="59"/>
      <c r="L5" s="59"/>
      <c r="M5" s="59"/>
      <c r="N5" s="59"/>
      <c r="O5" s="59"/>
      <c r="P5" s="59"/>
      <c r="Q5" s="59"/>
      <c r="R5" s="59"/>
    </row>
    <row r="6" spans="1:18" ht="36" x14ac:dyDescent="0.2">
      <c r="A6" s="58"/>
      <c r="B6" s="60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37</v>
      </c>
      <c r="J6" s="9" t="s">
        <v>10</v>
      </c>
      <c r="K6" s="8" t="s">
        <v>11</v>
      </c>
      <c r="L6" s="8" t="s">
        <v>12</v>
      </c>
      <c r="M6" s="8" t="s">
        <v>13</v>
      </c>
      <c r="N6" s="8" t="s">
        <v>14</v>
      </c>
      <c r="O6" s="8" t="s">
        <v>15</v>
      </c>
      <c r="P6" s="8" t="s">
        <v>16</v>
      </c>
      <c r="Q6" s="8" t="s">
        <v>17</v>
      </c>
      <c r="R6" s="8" t="s">
        <v>18</v>
      </c>
    </row>
    <row r="7" spans="1:18" ht="14.25" x14ac:dyDescent="0.2">
      <c r="A7" s="28" t="s">
        <v>49</v>
      </c>
      <c r="B7" s="41">
        <f>AVERAGE(B8:B19)</f>
        <v>23.199999999999992</v>
      </c>
      <c r="C7" s="41">
        <f t="shared" ref="C7:R7" si="0">AVERAGE(C8:C19)</f>
        <v>16.699999999999996</v>
      </c>
      <c r="D7" s="41">
        <f t="shared" si="0"/>
        <v>6.299999999999998</v>
      </c>
      <c r="E7" s="41">
        <f t="shared" si="0"/>
        <v>4</v>
      </c>
      <c r="F7" s="41">
        <f t="shared" si="0"/>
        <v>1.1999999999999997</v>
      </c>
      <c r="G7" s="41">
        <f t="shared" si="0"/>
        <v>0.70000000000000007</v>
      </c>
      <c r="H7" s="41">
        <f t="shared" si="0"/>
        <v>0.5</v>
      </c>
      <c r="I7" s="41">
        <f t="shared" si="0"/>
        <v>4</v>
      </c>
      <c r="J7" s="41">
        <f t="shared" si="0"/>
        <v>6.5</v>
      </c>
      <c r="K7" s="41">
        <f t="shared" si="0"/>
        <v>0.39999999999999997</v>
      </c>
      <c r="L7" s="41">
        <f t="shared" si="0"/>
        <v>0.59999999999999987</v>
      </c>
      <c r="M7" s="41">
        <f t="shared" si="0"/>
        <v>1.5</v>
      </c>
      <c r="N7" s="41" t="s">
        <v>52</v>
      </c>
      <c r="O7" s="41">
        <f t="shared" si="0"/>
        <v>1.4000000000000001</v>
      </c>
      <c r="P7" s="41" t="s">
        <v>52</v>
      </c>
      <c r="Q7" s="41" t="s">
        <v>52</v>
      </c>
      <c r="R7" s="41">
        <f t="shared" si="0"/>
        <v>2.6000000000000005</v>
      </c>
    </row>
    <row r="8" spans="1:18" x14ac:dyDescent="0.2">
      <c r="A8" s="35" t="s">
        <v>19</v>
      </c>
      <c r="B8" s="41">
        <f>SUM(C8,J8)</f>
        <v>23.2</v>
      </c>
      <c r="C8" s="41">
        <f>SUM(D8:I8)</f>
        <v>16.7</v>
      </c>
      <c r="D8" s="42">
        <v>6.3</v>
      </c>
      <c r="E8" s="42">
        <v>4</v>
      </c>
      <c r="F8" s="42">
        <v>1.2</v>
      </c>
      <c r="G8" s="42">
        <v>0.7</v>
      </c>
      <c r="H8" s="42">
        <v>0.5</v>
      </c>
      <c r="I8" s="42">
        <v>4</v>
      </c>
      <c r="J8" s="41">
        <f>SUM(K8:R8)</f>
        <v>6.5</v>
      </c>
      <c r="K8" s="42">
        <v>0.4</v>
      </c>
      <c r="L8" s="42">
        <v>0.6</v>
      </c>
      <c r="M8" s="42">
        <v>1.5</v>
      </c>
      <c r="N8" s="42" t="s">
        <v>52</v>
      </c>
      <c r="O8" s="42">
        <v>1.4</v>
      </c>
      <c r="P8" s="42" t="s">
        <v>52</v>
      </c>
      <c r="Q8" s="42" t="s">
        <v>52</v>
      </c>
      <c r="R8" s="42">
        <f>1.5+1.1</f>
        <v>2.6</v>
      </c>
    </row>
    <row r="9" spans="1:18" x14ac:dyDescent="0.2">
      <c r="A9" s="35" t="s">
        <v>20</v>
      </c>
      <c r="B9" s="41">
        <f t="shared" ref="B9:B19" si="1">SUM(C9,J9)</f>
        <v>23.2</v>
      </c>
      <c r="C9" s="41">
        <f t="shared" ref="C9:C19" si="2">SUM(D9:I9)</f>
        <v>16.7</v>
      </c>
      <c r="D9" s="42">
        <v>6.3</v>
      </c>
      <c r="E9" s="42">
        <v>4</v>
      </c>
      <c r="F9" s="42">
        <v>1.2</v>
      </c>
      <c r="G9" s="42">
        <v>0.7</v>
      </c>
      <c r="H9" s="42">
        <v>0.5</v>
      </c>
      <c r="I9" s="42">
        <v>4</v>
      </c>
      <c r="J9" s="41">
        <f t="shared" ref="J9:J19" si="3">SUM(K9:R9)</f>
        <v>6.5</v>
      </c>
      <c r="K9" s="42">
        <v>0.4</v>
      </c>
      <c r="L9" s="42">
        <v>0.6</v>
      </c>
      <c r="M9" s="42">
        <v>1.5</v>
      </c>
      <c r="N9" s="42" t="s">
        <v>52</v>
      </c>
      <c r="O9" s="42">
        <v>1.4</v>
      </c>
      <c r="P9" s="42" t="s">
        <v>52</v>
      </c>
      <c r="Q9" s="42" t="s">
        <v>52</v>
      </c>
      <c r="R9" s="42">
        <f t="shared" ref="R9:R19" si="4">1.5+1.1</f>
        <v>2.6</v>
      </c>
    </row>
    <row r="10" spans="1:18" x14ac:dyDescent="0.2">
      <c r="A10" s="35" t="s">
        <v>21</v>
      </c>
      <c r="B10" s="41">
        <f t="shared" si="1"/>
        <v>23.2</v>
      </c>
      <c r="C10" s="41">
        <f t="shared" si="2"/>
        <v>16.7</v>
      </c>
      <c r="D10" s="42">
        <v>6.3</v>
      </c>
      <c r="E10" s="42">
        <v>4</v>
      </c>
      <c r="F10" s="42">
        <v>1.2</v>
      </c>
      <c r="G10" s="42">
        <v>0.7</v>
      </c>
      <c r="H10" s="42">
        <v>0.5</v>
      </c>
      <c r="I10" s="42">
        <v>4</v>
      </c>
      <c r="J10" s="41">
        <f t="shared" si="3"/>
        <v>6.5</v>
      </c>
      <c r="K10" s="42">
        <v>0.4</v>
      </c>
      <c r="L10" s="42">
        <v>0.6</v>
      </c>
      <c r="M10" s="42">
        <v>1.5</v>
      </c>
      <c r="N10" s="42" t="s">
        <v>52</v>
      </c>
      <c r="O10" s="42">
        <v>1.4</v>
      </c>
      <c r="P10" s="42" t="s">
        <v>52</v>
      </c>
      <c r="Q10" s="42" t="s">
        <v>52</v>
      </c>
      <c r="R10" s="42">
        <f t="shared" si="4"/>
        <v>2.6</v>
      </c>
    </row>
    <row r="11" spans="1:18" x14ac:dyDescent="0.2">
      <c r="A11" s="35" t="s">
        <v>22</v>
      </c>
      <c r="B11" s="41">
        <f t="shared" si="1"/>
        <v>23.2</v>
      </c>
      <c r="C11" s="41">
        <f t="shared" si="2"/>
        <v>16.7</v>
      </c>
      <c r="D11" s="42">
        <v>6.3</v>
      </c>
      <c r="E11" s="42">
        <v>4</v>
      </c>
      <c r="F11" s="42">
        <v>1.2</v>
      </c>
      <c r="G11" s="42">
        <v>0.7</v>
      </c>
      <c r="H11" s="42">
        <v>0.5</v>
      </c>
      <c r="I11" s="42">
        <v>4</v>
      </c>
      <c r="J11" s="41">
        <f t="shared" si="3"/>
        <v>6.5</v>
      </c>
      <c r="K11" s="42">
        <v>0.4</v>
      </c>
      <c r="L11" s="42">
        <v>0.6</v>
      </c>
      <c r="M11" s="42">
        <v>1.5</v>
      </c>
      <c r="N11" s="42" t="s">
        <v>52</v>
      </c>
      <c r="O11" s="42">
        <v>1.4</v>
      </c>
      <c r="P11" s="42" t="s">
        <v>52</v>
      </c>
      <c r="Q11" s="42" t="s">
        <v>52</v>
      </c>
      <c r="R11" s="42">
        <f t="shared" si="4"/>
        <v>2.6</v>
      </c>
    </row>
    <row r="12" spans="1:18" x14ac:dyDescent="0.2">
      <c r="A12" s="35" t="s">
        <v>23</v>
      </c>
      <c r="B12" s="41">
        <f t="shared" si="1"/>
        <v>23.2</v>
      </c>
      <c r="C12" s="41">
        <f t="shared" si="2"/>
        <v>16.7</v>
      </c>
      <c r="D12" s="42">
        <v>6.3</v>
      </c>
      <c r="E12" s="42">
        <v>4</v>
      </c>
      <c r="F12" s="42">
        <v>1.2</v>
      </c>
      <c r="G12" s="42">
        <v>0.7</v>
      </c>
      <c r="H12" s="42">
        <v>0.5</v>
      </c>
      <c r="I12" s="42">
        <v>4</v>
      </c>
      <c r="J12" s="41">
        <f t="shared" si="3"/>
        <v>6.5</v>
      </c>
      <c r="K12" s="42">
        <v>0.4</v>
      </c>
      <c r="L12" s="42">
        <v>0.6</v>
      </c>
      <c r="M12" s="42">
        <v>1.5</v>
      </c>
      <c r="N12" s="42" t="s">
        <v>52</v>
      </c>
      <c r="O12" s="42">
        <v>1.4</v>
      </c>
      <c r="P12" s="42" t="s">
        <v>52</v>
      </c>
      <c r="Q12" s="42" t="s">
        <v>52</v>
      </c>
      <c r="R12" s="42">
        <f t="shared" si="4"/>
        <v>2.6</v>
      </c>
    </row>
    <row r="13" spans="1:18" x14ac:dyDescent="0.2">
      <c r="A13" s="35" t="s">
        <v>24</v>
      </c>
      <c r="B13" s="41">
        <f t="shared" si="1"/>
        <v>23.2</v>
      </c>
      <c r="C13" s="41">
        <f t="shared" si="2"/>
        <v>16.7</v>
      </c>
      <c r="D13" s="42">
        <v>6.3</v>
      </c>
      <c r="E13" s="42">
        <v>4</v>
      </c>
      <c r="F13" s="42">
        <v>1.2</v>
      </c>
      <c r="G13" s="42">
        <v>0.7</v>
      </c>
      <c r="H13" s="42">
        <v>0.5</v>
      </c>
      <c r="I13" s="42">
        <v>4</v>
      </c>
      <c r="J13" s="41">
        <f t="shared" si="3"/>
        <v>6.5</v>
      </c>
      <c r="K13" s="42">
        <v>0.4</v>
      </c>
      <c r="L13" s="42">
        <v>0.6</v>
      </c>
      <c r="M13" s="42">
        <v>1.5</v>
      </c>
      <c r="N13" s="42" t="s">
        <v>52</v>
      </c>
      <c r="O13" s="42">
        <v>1.4</v>
      </c>
      <c r="P13" s="42" t="s">
        <v>52</v>
      </c>
      <c r="Q13" s="42" t="s">
        <v>52</v>
      </c>
      <c r="R13" s="42">
        <f t="shared" si="4"/>
        <v>2.6</v>
      </c>
    </row>
    <row r="14" spans="1:18" x14ac:dyDescent="0.2">
      <c r="A14" s="35" t="s">
        <v>25</v>
      </c>
      <c r="B14" s="41">
        <f t="shared" si="1"/>
        <v>23.2</v>
      </c>
      <c r="C14" s="41">
        <f t="shared" si="2"/>
        <v>16.7</v>
      </c>
      <c r="D14" s="42">
        <v>6.3</v>
      </c>
      <c r="E14" s="42">
        <v>4</v>
      </c>
      <c r="F14" s="42">
        <v>1.2</v>
      </c>
      <c r="G14" s="42">
        <v>0.7</v>
      </c>
      <c r="H14" s="42">
        <v>0.5</v>
      </c>
      <c r="I14" s="42">
        <v>4</v>
      </c>
      <c r="J14" s="41">
        <f t="shared" si="3"/>
        <v>6.5</v>
      </c>
      <c r="K14" s="42">
        <v>0.4</v>
      </c>
      <c r="L14" s="42">
        <v>0.6</v>
      </c>
      <c r="M14" s="42">
        <v>1.5</v>
      </c>
      <c r="N14" s="42" t="s">
        <v>52</v>
      </c>
      <c r="O14" s="42">
        <v>1.4</v>
      </c>
      <c r="P14" s="42" t="s">
        <v>52</v>
      </c>
      <c r="Q14" s="42" t="s">
        <v>52</v>
      </c>
      <c r="R14" s="42">
        <f t="shared" si="4"/>
        <v>2.6</v>
      </c>
    </row>
    <row r="15" spans="1:18" x14ac:dyDescent="0.2">
      <c r="A15" s="35" t="s">
        <v>26</v>
      </c>
      <c r="B15" s="41">
        <f t="shared" si="1"/>
        <v>23.2</v>
      </c>
      <c r="C15" s="41">
        <f t="shared" si="2"/>
        <v>16.7</v>
      </c>
      <c r="D15" s="42">
        <v>6.3</v>
      </c>
      <c r="E15" s="42">
        <v>4</v>
      </c>
      <c r="F15" s="42">
        <v>1.2</v>
      </c>
      <c r="G15" s="42">
        <v>0.7</v>
      </c>
      <c r="H15" s="42">
        <v>0.5</v>
      </c>
      <c r="I15" s="42">
        <v>4</v>
      </c>
      <c r="J15" s="41">
        <f t="shared" si="3"/>
        <v>6.5</v>
      </c>
      <c r="K15" s="42">
        <v>0.4</v>
      </c>
      <c r="L15" s="42">
        <v>0.6</v>
      </c>
      <c r="M15" s="42">
        <v>1.5</v>
      </c>
      <c r="N15" s="42" t="s">
        <v>52</v>
      </c>
      <c r="O15" s="42">
        <v>1.4</v>
      </c>
      <c r="P15" s="42" t="s">
        <v>52</v>
      </c>
      <c r="Q15" s="42" t="s">
        <v>52</v>
      </c>
      <c r="R15" s="42">
        <f t="shared" si="4"/>
        <v>2.6</v>
      </c>
    </row>
    <row r="16" spans="1:18" x14ac:dyDescent="0.2">
      <c r="A16" s="35" t="s">
        <v>27</v>
      </c>
      <c r="B16" s="41">
        <f t="shared" si="1"/>
        <v>23.2</v>
      </c>
      <c r="C16" s="41">
        <f t="shared" si="2"/>
        <v>16.7</v>
      </c>
      <c r="D16" s="42">
        <v>6.3</v>
      </c>
      <c r="E16" s="42">
        <v>4</v>
      </c>
      <c r="F16" s="42">
        <v>1.2</v>
      </c>
      <c r="G16" s="42">
        <v>0.7</v>
      </c>
      <c r="H16" s="42">
        <v>0.5</v>
      </c>
      <c r="I16" s="42">
        <v>4</v>
      </c>
      <c r="J16" s="41">
        <f t="shared" si="3"/>
        <v>6.5</v>
      </c>
      <c r="K16" s="42">
        <v>0.4</v>
      </c>
      <c r="L16" s="42">
        <v>0.6</v>
      </c>
      <c r="M16" s="42">
        <v>1.5</v>
      </c>
      <c r="N16" s="42" t="s">
        <v>52</v>
      </c>
      <c r="O16" s="42">
        <v>1.4</v>
      </c>
      <c r="P16" s="42" t="s">
        <v>52</v>
      </c>
      <c r="Q16" s="42" t="s">
        <v>52</v>
      </c>
      <c r="R16" s="42">
        <f t="shared" si="4"/>
        <v>2.6</v>
      </c>
    </row>
    <row r="17" spans="1:18" x14ac:dyDescent="0.2">
      <c r="A17" s="35" t="s">
        <v>28</v>
      </c>
      <c r="B17" s="41">
        <f t="shared" si="1"/>
        <v>23.2</v>
      </c>
      <c r="C17" s="41">
        <f t="shared" si="2"/>
        <v>16.7</v>
      </c>
      <c r="D17" s="42">
        <v>6.3</v>
      </c>
      <c r="E17" s="42">
        <v>4</v>
      </c>
      <c r="F17" s="42">
        <v>1.2</v>
      </c>
      <c r="G17" s="42">
        <v>0.7</v>
      </c>
      <c r="H17" s="42">
        <v>0.5</v>
      </c>
      <c r="I17" s="42">
        <v>4</v>
      </c>
      <c r="J17" s="41">
        <f t="shared" si="3"/>
        <v>6.5</v>
      </c>
      <c r="K17" s="42">
        <v>0.4</v>
      </c>
      <c r="L17" s="42">
        <v>0.6</v>
      </c>
      <c r="M17" s="42">
        <v>1.5</v>
      </c>
      <c r="N17" s="42" t="s">
        <v>52</v>
      </c>
      <c r="O17" s="42">
        <v>1.4</v>
      </c>
      <c r="P17" s="42" t="s">
        <v>52</v>
      </c>
      <c r="Q17" s="42" t="s">
        <v>52</v>
      </c>
      <c r="R17" s="42">
        <f t="shared" si="4"/>
        <v>2.6</v>
      </c>
    </row>
    <row r="18" spans="1:18" x14ac:dyDescent="0.2">
      <c r="A18" s="35" t="s">
        <v>29</v>
      </c>
      <c r="B18" s="41">
        <f t="shared" si="1"/>
        <v>23.2</v>
      </c>
      <c r="C18" s="41">
        <f t="shared" si="2"/>
        <v>16.7</v>
      </c>
      <c r="D18" s="42">
        <v>6.3</v>
      </c>
      <c r="E18" s="42">
        <v>4</v>
      </c>
      <c r="F18" s="42">
        <v>1.2</v>
      </c>
      <c r="G18" s="42">
        <v>0.7</v>
      </c>
      <c r="H18" s="42">
        <v>0.5</v>
      </c>
      <c r="I18" s="42">
        <v>4</v>
      </c>
      <c r="J18" s="41">
        <f t="shared" si="3"/>
        <v>6.5</v>
      </c>
      <c r="K18" s="42">
        <v>0.4</v>
      </c>
      <c r="L18" s="42">
        <v>0.6</v>
      </c>
      <c r="M18" s="42">
        <v>1.5</v>
      </c>
      <c r="N18" s="42" t="s">
        <v>52</v>
      </c>
      <c r="O18" s="42">
        <v>1.4</v>
      </c>
      <c r="P18" s="42" t="s">
        <v>52</v>
      </c>
      <c r="Q18" s="42" t="s">
        <v>52</v>
      </c>
      <c r="R18" s="42">
        <f t="shared" si="4"/>
        <v>2.6</v>
      </c>
    </row>
    <row r="19" spans="1:18" x14ac:dyDescent="0.2">
      <c r="A19" s="36" t="s">
        <v>30</v>
      </c>
      <c r="B19" s="43">
        <f t="shared" si="1"/>
        <v>23.2</v>
      </c>
      <c r="C19" s="43">
        <f t="shared" si="2"/>
        <v>16.7</v>
      </c>
      <c r="D19" s="44">
        <v>6.3</v>
      </c>
      <c r="E19" s="44">
        <v>4</v>
      </c>
      <c r="F19" s="44">
        <v>1.2</v>
      </c>
      <c r="G19" s="44">
        <v>0.7</v>
      </c>
      <c r="H19" s="44">
        <v>0.5</v>
      </c>
      <c r="I19" s="44">
        <v>4</v>
      </c>
      <c r="J19" s="43">
        <f t="shared" si="3"/>
        <v>6.5</v>
      </c>
      <c r="K19" s="44">
        <v>0.4</v>
      </c>
      <c r="L19" s="44">
        <v>0.6</v>
      </c>
      <c r="M19" s="44">
        <v>1.5</v>
      </c>
      <c r="N19" s="44" t="s">
        <v>52</v>
      </c>
      <c r="O19" s="44">
        <v>1.4</v>
      </c>
      <c r="P19" s="44" t="s">
        <v>52</v>
      </c>
      <c r="Q19" s="44" t="s">
        <v>52</v>
      </c>
      <c r="R19" s="44">
        <f t="shared" si="4"/>
        <v>2.6</v>
      </c>
    </row>
    <row r="20" spans="1:18" ht="9.75" customHeight="1" x14ac:dyDescent="0.2">
      <c r="A20" s="71" t="s">
        <v>61</v>
      </c>
      <c r="B20" s="71"/>
      <c r="C20" s="10"/>
      <c r="D20" s="4"/>
      <c r="E20" s="4"/>
      <c r="F20" s="4"/>
      <c r="G20" s="4"/>
      <c r="H20" s="4"/>
      <c r="I20" s="4"/>
      <c r="J20" s="10"/>
      <c r="K20" s="4"/>
      <c r="L20" s="4"/>
      <c r="M20" s="4"/>
      <c r="N20" s="4"/>
      <c r="O20" s="4"/>
      <c r="P20" s="4"/>
      <c r="Q20" s="4"/>
      <c r="R20" s="4"/>
    </row>
    <row r="21" spans="1:18" ht="11.25" customHeight="1" x14ac:dyDescent="0.2">
      <c r="A21" s="70" t="s">
        <v>53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</row>
    <row r="22" spans="1:18" ht="11.25" customHeight="1" x14ac:dyDescent="0.2">
      <c r="A22" s="24" t="s">
        <v>59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1:18" ht="11.25" customHeight="1" x14ac:dyDescent="0.2">
      <c r="A23" s="25" t="s">
        <v>31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1:18" ht="11.25" customHeight="1" x14ac:dyDescent="0.2">
      <c r="A24" s="55" t="s">
        <v>64</v>
      </c>
      <c r="B24" s="55"/>
      <c r="C24" s="55"/>
      <c r="D24" s="55"/>
      <c r="E24" s="55"/>
      <c r="F24" s="55"/>
      <c r="G24" s="55"/>
      <c r="H24" s="55"/>
      <c r="I24" s="55"/>
      <c r="J24" s="55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55" t="s">
        <v>60</v>
      </c>
      <c r="B25" s="55"/>
      <c r="C25" s="55"/>
      <c r="D25" s="55"/>
      <c r="E25" s="55"/>
      <c r="F25" s="55"/>
      <c r="G25" s="55"/>
      <c r="H25" s="55"/>
      <c r="I25" s="55"/>
      <c r="J25" s="55"/>
      <c r="K25" s="5"/>
      <c r="L25" s="5"/>
      <c r="M25" s="5"/>
      <c r="N25" s="5"/>
      <c r="O25" s="5"/>
      <c r="P25" s="5"/>
      <c r="Q25" s="5"/>
      <c r="R25" s="5"/>
    </row>
  </sheetData>
  <mergeCells count="9">
    <mergeCell ref="A21:R21"/>
    <mergeCell ref="A24:J24"/>
    <mergeCell ref="A25:J25"/>
    <mergeCell ref="A1:R1"/>
    <mergeCell ref="A5:A6"/>
    <mergeCell ref="B5:B6"/>
    <mergeCell ref="C5:I5"/>
    <mergeCell ref="J5:R5"/>
    <mergeCell ref="A20:B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5"/>
  <sheetViews>
    <sheetView workbookViewId="0">
      <selection activeCell="A25" sqref="A25"/>
    </sheetView>
  </sheetViews>
  <sheetFormatPr baseColWidth="10" defaultColWidth="11.42578125" defaultRowHeight="12" x14ac:dyDescent="0.2"/>
  <cols>
    <col min="1" max="16384" width="11.42578125" style="15"/>
  </cols>
  <sheetData>
    <row r="1" spans="1:18" x14ac:dyDescent="0.2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x14ac:dyDescent="0.2">
      <c r="A2" s="22" t="s">
        <v>44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14.25" x14ac:dyDescent="0.2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">
      <c r="A5" s="57" t="s">
        <v>0</v>
      </c>
      <c r="B5" s="59" t="s">
        <v>1</v>
      </c>
      <c r="C5" s="61" t="s">
        <v>2</v>
      </c>
      <c r="D5" s="61"/>
      <c r="E5" s="61"/>
      <c r="F5" s="61"/>
      <c r="G5" s="61"/>
      <c r="H5" s="61"/>
      <c r="I5" s="61"/>
      <c r="J5" s="59" t="s">
        <v>3</v>
      </c>
      <c r="K5" s="59"/>
      <c r="L5" s="59"/>
      <c r="M5" s="59"/>
      <c r="N5" s="59"/>
      <c r="O5" s="59"/>
      <c r="P5" s="59"/>
      <c r="Q5" s="59"/>
      <c r="R5" s="59"/>
    </row>
    <row r="6" spans="1:18" ht="36" x14ac:dyDescent="0.2">
      <c r="A6" s="58"/>
      <c r="B6" s="60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37</v>
      </c>
      <c r="J6" s="9" t="s">
        <v>10</v>
      </c>
      <c r="K6" s="8" t="s">
        <v>11</v>
      </c>
      <c r="L6" s="8" t="s">
        <v>12</v>
      </c>
      <c r="M6" s="8" t="s">
        <v>13</v>
      </c>
      <c r="N6" s="8" t="s">
        <v>14</v>
      </c>
      <c r="O6" s="8" t="s">
        <v>15</v>
      </c>
      <c r="P6" s="8" t="s">
        <v>16</v>
      </c>
      <c r="Q6" s="8" t="s">
        <v>17</v>
      </c>
      <c r="R6" s="8" t="s">
        <v>18</v>
      </c>
    </row>
    <row r="7" spans="1:18" ht="14.25" x14ac:dyDescent="0.2">
      <c r="A7" s="28" t="s">
        <v>49</v>
      </c>
      <c r="B7" s="41">
        <f>AVERAGE(B8:B19)</f>
        <v>23.199999999999992</v>
      </c>
      <c r="C7" s="41">
        <f t="shared" ref="C7:R7" si="0">AVERAGE(C8:C19)</f>
        <v>16.699999999999996</v>
      </c>
      <c r="D7" s="41">
        <f t="shared" si="0"/>
        <v>6.299999999999998</v>
      </c>
      <c r="E7" s="41">
        <f t="shared" si="0"/>
        <v>4</v>
      </c>
      <c r="F7" s="41">
        <f t="shared" si="0"/>
        <v>1.1999999999999997</v>
      </c>
      <c r="G7" s="41">
        <f t="shared" si="0"/>
        <v>0.70000000000000007</v>
      </c>
      <c r="H7" s="41">
        <f t="shared" si="0"/>
        <v>0.5</v>
      </c>
      <c r="I7" s="41">
        <f t="shared" si="0"/>
        <v>4</v>
      </c>
      <c r="J7" s="41">
        <f t="shared" si="0"/>
        <v>6.5</v>
      </c>
      <c r="K7" s="41">
        <f t="shared" si="0"/>
        <v>0.39999999999999997</v>
      </c>
      <c r="L7" s="41">
        <f t="shared" si="0"/>
        <v>0.59999999999999987</v>
      </c>
      <c r="M7" s="41">
        <f t="shared" si="0"/>
        <v>1.5</v>
      </c>
      <c r="N7" s="41" t="s">
        <v>52</v>
      </c>
      <c r="O7" s="41">
        <f t="shared" si="0"/>
        <v>1.4000000000000001</v>
      </c>
      <c r="P7" s="41" t="s">
        <v>52</v>
      </c>
      <c r="Q7" s="41" t="s">
        <v>52</v>
      </c>
      <c r="R7" s="41">
        <f t="shared" si="0"/>
        <v>2.6000000000000005</v>
      </c>
    </row>
    <row r="8" spans="1:18" x14ac:dyDescent="0.2">
      <c r="A8" s="35" t="s">
        <v>19</v>
      </c>
      <c r="B8" s="41">
        <f>SUM(C8,J8)</f>
        <v>23.2</v>
      </c>
      <c r="C8" s="41">
        <f>SUM(D8:I8)</f>
        <v>16.7</v>
      </c>
      <c r="D8" s="42">
        <v>6.3</v>
      </c>
      <c r="E8" s="42">
        <v>4</v>
      </c>
      <c r="F8" s="42">
        <v>1.2</v>
      </c>
      <c r="G8" s="42">
        <v>0.7</v>
      </c>
      <c r="H8" s="42">
        <v>0.5</v>
      </c>
      <c r="I8" s="42">
        <v>4</v>
      </c>
      <c r="J8" s="41">
        <f>SUM(K8:R8)</f>
        <v>6.5</v>
      </c>
      <c r="K8" s="42">
        <v>0.4</v>
      </c>
      <c r="L8" s="42">
        <v>0.6</v>
      </c>
      <c r="M8" s="42">
        <v>1.5</v>
      </c>
      <c r="N8" s="42" t="s">
        <v>52</v>
      </c>
      <c r="O8" s="42">
        <v>1.4</v>
      </c>
      <c r="P8" s="42" t="s">
        <v>52</v>
      </c>
      <c r="Q8" s="42" t="s">
        <v>52</v>
      </c>
      <c r="R8" s="42">
        <f>1.5+1.1</f>
        <v>2.6</v>
      </c>
    </row>
    <row r="9" spans="1:18" x14ac:dyDescent="0.2">
      <c r="A9" s="35" t="s">
        <v>20</v>
      </c>
      <c r="B9" s="41">
        <f t="shared" ref="B9:B19" si="1">SUM(C9,J9)</f>
        <v>23.2</v>
      </c>
      <c r="C9" s="41">
        <f t="shared" ref="C9:C19" si="2">SUM(D9:I9)</f>
        <v>16.7</v>
      </c>
      <c r="D9" s="42">
        <v>6.3</v>
      </c>
      <c r="E9" s="42">
        <v>4</v>
      </c>
      <c r="F9" s="42">
        <v>1.2</v>
      </c>
      <c r="G9" s="42">
        <v>0.7</v>
      </c>
      <c r="H9" s="42">
        <v>0.5</v>
      </c>
      <c r="I9" s="42">
        <v>4</v>
      </c>
      <c r="J9" s="41">
        <f t="shared" ref="J9:J19" si="3">SUM(K9:R9)</f>
        <v>6.5</v>
      </c>
      <c r="K9" s="42">
        <v>0.4</v>
      </c>
      <c r="L9" s="42">
        <v>0.6</v>
      </c>
      <c r="M9" s="42">
        <v>1.5</v>
      </c>
      <c r="N9" s="42" t="s">
        <v>52</v>
      </c>
      <c r="O9" s="42">
        <v>1.4</v>
      </c>
      <c r="P9" s="42" t="s">
        <v>52</v>
      </c>
      <c r="Q9" s="42" t="s">
        <v>52</v>
      </c>
      <c r="R9" s="42">
        <f t="shared" ref="R9:R19" si="4">1.5+1.1</f>
        <v>2.6</v>
      </c>
    </row>
    <row r="10" spans="1:18" x14ac:dyDescent="0.2">
      <c r="A10" s="35" t="s">
        <v>21</v>
      </c>
      <c r="B10" s="41">
        <f t="shared" si="1"/>
        <v>23.2</v>
      </c>
      <c r="C10" s="41">
        <f t="shared" si="2"/>
        <v>16.7</v>
      </c>
      <c r="D10" s="42">
        <v>6.3</v>
      </c>
      <c r="E10" s="42">
        <v>4</v>
      </c>
      <c r="F10" s="42">
        <v>1.2</v>
      </c>
      <c r="G10" s="42">
        <v>0.7</v>
      </c>
      <c r="H10" s="42">
        <v>0.5</v>
      </c>
      <c r="I10" s="42">
        <v>4</v>
      </c>
      <c r="J10" s="41">
        <f t="shared" si="3"/>
        <v>6.5</v>
      </c>
      <c r="K10" s="42">
        <v>0.4</v>
      </c>
      <c r="L10" s="42">
        <v>0.6</v>
      </c>
      <c r="M10" s="42">
        <v>1.5</v>
      </c>
      <c r="N10" s="42" t="s">
        <v>52</v>
      </c>
      <c r="O10" s="42">
        <v>1.4</v>
      </c>
      <c r="P10" s="42" t="s">
        <v>52</v>
      </c>
      <c r="Q10" s="42" t="s">
        <v>52</v>
      </c>
      <c r="R10" s="42">
        <f t="shared" si="4"/>
        <v>2.6</v>
      </c>
    </row>
    <row r="11" spans="1:18" x14ac:dyDescent="0.2">
      <c r="A11" s="35" t="s">
        <v>22</v>
      </c>
      <c r="B11" s="41">
        <f t="shared" si="1"/>
        <v>23.2</v>
      </c>
      <c r="C11" s="41">
        <f t="shared" si="2"/>
        <v>16.7</v>
      </c>
      <c r="D11" s="42">
        <v>6.3</v>
      </c>
      <c r="E11" s="42">
        <v>4</v>
      </c>
      <c r="F11" s="42">
        <v>1.2</v>
      </c>
      <c r="G11" s="42">
        <v>0.7</v>
      </c>
      <c r="H11" s="42">
        <v>0.5</v>
      </c>
      <c r="I11" s="42">
        <v>4</v>
      </c>
      <c r="J11" s="41">
        <f t="shared" si="3"/>
        <v>6.5</v>
      </c>
      <c r="K11" s="42">
        <v>0.4</v>
      </c>
      <c r="L11" s="42">
        <v>0.6</v>
      </c>
      <c r="M11" s="42">
        <v>1.5</v>
      </c>
      <c r="N11" s="42" t="s">
        <v>52</v>
      </c>
      <c r="O11" s="42">
        <v>1.4</v>
      </c>
      <c r="P11" s="42" t="s">
        <v>52</v>
      </c>
      <c r="Q11" s="42" t="s">
        <v>52</v>
      </c>
      <c r="R11" s="42">
        <f t="shared" si="4"/>
        <v>2.6</v>
      </c>
    </row>
    <row r="12" spans="1:18" x14ac:dyDescent="0.2">
      <c r="A12" s="35" t="s">
        <v>23</v>
      </c>
      <c r="B12" s="41">
        <f t="shared" si="1"/>
        <v>23.2</v>
      </c>
      <c r="C12" s="41">
        <f t="shared" si="2"/>
        <v>16.7</v>
      </c>
      <c r="D12" s="42">
        <v>6.3</v>
      </c>
      <c r="E12" s="42">
        <v>4</v>
      </c>
      <c r="F12" s="42">
        <v>1.2</v>
      </c>
      <c r="G12" s="42">
        <v>0.7</v>
      </c>
      <c r="H12" s="42">
        <v>0.5</v>
      </c>
      <c r="I12" s="42">
        <v>4</v>
      </c>
      <c r="J12" s="41">
        <f t="shared" si="3"/>
        <v>6.5</v>
      </c>
      <c r="K12" s="42">
        <v>0.4</v>
      </c>
      <c r="L12" s="42">
        <v>0.6</v>
      </c>
      <c r="M12" s="42">
        <v>1.5</v>
      </c>
      <c r="N12" s="42" t="s">
        <v>52</v>
      </c>
      <c r="O12" s="42">
        <v>1.4</v>
      </c>
      <c r="P12" s="42" t="s">
        <v>52</v>
      </c>
      <c r="Q12" s="42" t="s">
        <v>52</v>
      </c>
      <c r="R12" s="42">
        <f t="shared" si="4"/>
        <v>2.6</v>
      </c>
    </row>
    <row r="13" spans="1:18" x14ac:dyDescent="0.2">
      <c r="A13" s="35" t="s">
        <v>24</v>
      </c>
      <c r="B13" s="41">
        <f t="shared" si="1"/>
        <v>23.2</v>
      </c>
      <c r="C13" s="41">
        <f t="shared" si="2"/>
        <v>16.7</v>
      </c>
      <c r="D13" s="42">
        <v>6.3</v>
      </c>
      <c r="E13" s="42">
        <v>4</v>
      </c>
      <c r="F13" s="42">
        <v>1.2</v>
      </c>
      <c r="G13" s="42">
        <v>0.7</v>
      </c>
      <c r="H13" s="42">
        <v>0.5</v>
      </c>
      <c r="I13" s="42">
        <v>4</v>
      </c>
      <c r="J13" s="41">
        <f t="shared" si="3"/>
        <v>6.5</v>
      </c>
      <c r="K13" s="42">
        <v>0.4</v>
      </c>
      <c r="L13" s="42">
        <v>0.6</v>
      </c>
      <c r="M13" s="42">
        <v>1.5</v>
      </c>
      <c r="N13" s="42" t="s">
        <v>52</v>
      </c>
      <c r="O13" s="42">
        <v>1.4</v>
      </c>
      <c r="P13" s="42" t="s">
        <v>52</v>
      </c>
      <c r="Q13" s="42" t="s">
        <v>52</v>
      </c>
      <c r="R13" s="42">
        <f t="shared" si="4"/>
        <v>2.6</v>
      </c>
    </row>
    <row r="14" spans="1:18" x14ac:dyDescent="0.2">
      <c r="A14" s="35" t="s">
        <v>25</v>
      </c>
      <c r="B14" s="41">
        <f t="shared" si="1"/>
        <v>23.2</v>
      </c>
      <c r="C14" s="41">
        <f t="shared" si="2"/>
        <v>16.7</v>
      </c>
      <c r="D14" s="42">
        <v>6.3</v>
      </c>
      <c r="E14" s="42">
        <v>4</v>
      </c>
      <c r="F14" s="42">
        <v>1.2</v>
      </c>
      <c r="G14" s="42">
        <v>0.7</v>
      </c>
      <c r="H14" s="42">
        <v>0.5</v>
      </c>
      <c r="I14" s="42">
        <v>4</v>
      </c>
      <c r="J14" s="41">
        <f t="shared" si="3"/>
        <v>6.5</v>
      </c>
      <c r="K14" s="42">
        <v>0.4</v>
      </c>
      <c r="L14" s="42">
        <v>0.6</v>
      </c>
      <c r="M14" s="42">
        <v>1.5</v>
      </c>
      <c r="N14" s="42" t="s">
        <v>52</v>
      </c>
      <c r="O14" s="42">
        <v>1.4</v>
      </c>
      <c r="P14" s="42" t="s">
        <v>52</v>
      </c>
      <c r="Q14" s="42" t="s">
        <v>52</v>
      </c>
      <c r="R14" s="42">
        <f t="shared" si="4"/>
        <v>2.6</v>
      </c>
    </row>
    <row r="15" spans="1:18" x14ac:dyDescent="0.2">
      <c r="A15" s="35" t="s">
        <v>26</v>
      </c>
      <c r="B15" s="41">
        <f t="shared" si="1"/>
        <v>23.2</v>
      </c>
      <c r="C15" s="41">
        <f t="shared" si="2"/>
        <v>16.7</v>
      </c>
      <c r="D15" s="42">
        <v>6.3</v>
      </c>
      <c r="E15" s="42">
        <v>4</v>
      </c>
      <c r="F15" s="42">
        <v>1.2</v>
      </c>
      <c r="G15" s="42">
        <v>0.7</v>
      </c>
      <c r="H15" s="42">
        <v>0.5</v>
      </c>
      <c r="I15" s="42">
        <v>4</v>
      </c>
      <c r="J15" s="41">
        <f t="shared" si="3"/>
        <v>6.5</v>
      </c>
      <c r="K15" s="42">
        <v>0.4</v>
      </c>
      <c r="L15" s="42">
        <v>0.6</v>
      </c>
      <c r="M15" s="42">
        <v>1.5</v>
      </c>
      <c r="N15" s="42" t="s">
        <v>52</v>
      </c>
      <c r="O15" s="42">
        <v>1.4</v>
      </c>
      <c r="P15" s="42" t="s">
        <v>52</v>
      </c>
      <c r="Q15" s="42" t="s">
        <v>52</v>
      </c>
      <c r="R15" s="42">
        <f t="shared" si="4"/>
        <v>2.6</v>
      </c>
    </row>
    <row r="16" spans="1:18" x14ac:dyDescent="0.2">
      <c r="A16" s="35" t="s">
        <v>27</v>
      </c>
      <c r="B16" s="41">
        <f t="shared" si="1"/>
        <v>23.2</v>
      </c>
      <c r="C16" s="41">
        <f t="shared" si="2"/>
        <v>16.7</v>
      </c>
      <c r="D16" s="42">
        <v>6.3</v>
      </c>
      <c r="E16" s="42">
        <v>4</v>
      </c>
      <c r="F16" s="42">
        <v>1.2</v>
      </c>
      <c r="G16" s="42">
        <v>0.7</v>
      </c>
      <c r="H16" s="42">
        <v>0.5</v>
      </c>
      <c r="I16" s="42">
        <v>4</v>
      </c>
      <c r="J16" s="41">
        <f t="shared" si="3"/>
        <v>6.5</v>
      </c>
      <c r="K16" s="42">
        <v>0.4</v>
      </c>
      <c r="L16" s="42">
        <v>0.6</v>
      </c>
      <c r="M16" s="42">
        <v>1.5</v>
      </c>
      <c r="N16" s="42" t="s">
        <v>52</v>
      </c>
      <c r="O16" s="42">
        <v>1.4</v>
      </c>
      <c r="P16" s="42" t="s">
        <v>52</v>
      </c>
      <c r="Q16" s="42" t="s">
        <v>52</v>
      </c>
      <c r="R16" s="42">
        <f t="shared" si="4"/>
        <v>2.6</v>
      </c>
    </row>
    <row r="17" spans="1:18" x14ac:dyDescent="0.2">
      <c r="A17" s="35" t="s">
        <v>28</v>
      </c>
      <c r="B17" s="41">
        <f t="shared" si="1"/>
        <v>23.2</v>
      </c>
      <c r="C17" s="41">
        <f t="shared" si="2"/>
        <v>16.7</v>
      </c>
      <c r="D17" s="42">
        <v>6.3</v>
      </c>
      <c r="E17" s="42">
        <v>4</v>
      </c>
      <c r="F17" s="42">
        <v>1.2</v>
      </c>
      <c r="G17" s="42">
        <v>0.7</v>
      </c>
      <c r="H17" s="42">
        <v>0.5</v>
      </c>
      <c r="I17" s="42">
        <v>4</v>
      </c>
      <c r="J17" s="41">
        <f t="shared" si="3"/>
        <v>6.5</v>
      </c>
      <c r="K17" s="42">
        <v>0.4</v>
      </c>
      <c r="L17" s="42">
        <v>0.6</v>
      </c>
      <c r="M17" s="42">
        <v>1.5</v>
      </c>
      <c r="N17" s="42" t="s">
        <v>52</v>
      </c>
      <c r="O17" s="42">
        <v>1.4</v>
      </c>
      <c r="P17" s="42" t="s">
        <v>52</v>
      </c>
      <c r="Q17" s="42" t="s">
        <v>52</v>
      </c>
      <c r="R17" s="42">
        <f t="shared" si="4"/>
        <v>2.6</v>
      </c>
    </row>
    <row r="18" spans="1:18" x14ac:dyDescent="0.2">
      <c r="A18" s="35" t="s">
        <v>29</v>
      </c>
      <c r="B18" s="41">
        <f t="shared" si="1"/>
        <v>23.2</v>
      </c>
      <c r="C18" s="41">
        <f t="shared" si="2"/>
        <v>16.7</v>
      </c>
      <c r="D18" s="42">
        <v>6.3</v>
      </c>
      <c r="E18" s="42">
        <v>4</v>
      </c>
      <c r="F18" s="42">
        <v>1.2</v>
      </c>
      <c r="G18" s="42">
        <v>0.7</v>
      </c>
      <c r="H18" s="42">
        <v>0.5</v>
      </c>
      <c r="I18" s="42">
        <v>4</v>
      </c>
      <c r="J18" s="41">
        <f t="shared" si="3"/>
        <v>6.5</v>
      </c>
      <c r="K18" s="42">
        <v>0.4</v>
      </c>
      <c r="L18" s="42">
        <v>0.6</v>
      </c>
      <c r="M18" s="42">
        <v>1.5</v>
      </c>
      <c r="N18" s="42" t="s">
        <v>52</v>
      </c>
      <c r="O18" s="42">
        <v>1.4</v>
      </c>
      <c r="P18" s="42" t="s">
        <v>52</v>
      </c>
      <c r="Q18" s="42" t="s">
        <v>52</v>
      </c>
      <c r="R18" s="42">
        <f t="shared" si="4"/>
        <v>2.6</v>
      </c>
    </row>
    <row r="19" spans="1:18" x14ac:dyDescent="0.2">
      <c r="A19" s="36" t="s">
        <v>30</v>
      </c>
      <c r="B19" s="43">
        <f t="shared" si="1"/>
        <v>23.2</v>
      </c>
      <c r="C19" s="43">
        <f t="shared" si="2"/>
        <v>16.7</v>
      </c>
      <c r="D19" s="44">
        <v>6.3</v>
      </c>
      <c r="E19" s="44">
        <v>4</v>
      </c>
      <c r="F19" s="44">
        <v>1.2</v>
      </c>
      <c r="G19" s="44">
        <v>0.7</v>
      </c>
      <c r="H19" s="44">
        <v>0.5</v>
      </c>
      <c r="I19" s="44">
        <v>4</v>
      </c>
      <c r="J19" s="43">
        <f t="shared" si="3"/>
        <v>6.5</v>
      </c>
      <c r="K19" s="44">
        <v>0.4</v>
      </c>
      <c r="L19" s="44">
        <v>0.6</v>
      </c>
      <c r="M19" s="44">
        <v>1.5</v>
      </c>
      <c r="N19" s="44" t="s">
        <v>52</v>
      </c>
      <c r="O19" s="44">
        <v>1.4</v>
      </c>
      <c r="P19" s="44" t="s">
        <v>52</v>
      </c>
      <c r="Q19" s="44" t="s">
        <v>52</v>
      </c>
      <c r="R19" s="44">
        <f t="shared" si="4"/>
        <v>2.6</v>
      </c>
    </row>
    <row r="20" spans="1:18" ht="12" customHeight="1" x14ac:dyDescent="0.2">
      <c r="A20" s="71" t="s">
        <v>61</v>
      </c>
      <c r="B20" s="71"/>
      <c r="C20" s="10"/>
      <c r="D20" s="4"/>
      <c r="E20" s="4"/>
      <c r="F20" s="4"/>
      <c r="G20" s="4"/>
      <c r="H20" s="4"/>
      <c r="I20" s="4"/>
      <c r="J20" s="10"/>
      <c r="K20" s="4"/>
      <c r="L20" s="4"/>
      <c r="M20" s="4"/>
      <c r="N20" s="4"/>
      <c r="O20" s="4"/>
      <c r="P20" s="4"/>
      <c r="Q20" s="4"/>
      <c r="R20" s="4"/>
    </row>
    <row r="21" spans="1:18" ht="11.25" customHeight="1" x14ac:dyDescent="0.2">
      <c r="A21" s="5" t="s">
        <v>50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ht="11.25" customHeight="1" x14ac:dyDescent="0.2">
      <c r="A22" s="5" t="s">
        <v>65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11.25" customHeight="1" x14ac:dyDescent="0.2">
      <c r="A23" s="6" t="s">
        <v>32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11.25" customHeight="1" x14ac:dyDescent="0.2">
      <c r="A24" s="5" t="s">
        <v>51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ht="11.25" customHeight="1" x14ac:dyDescent="0.2">
      <c r="A25" s="34" t="s">
        <v>33</v>
      </c>
      <c r="B25" s="34"/>
      <c r="C25" s="34"/>
      <c r="D25" s="34"/>
      <c r="E25" s="34"/>
      <c r="F25" s="34"/>
      <c r="G25" s="34"/>
      <c r="H25" s="34"/>
      <c r="I25" s="34"/>
      <c r="J25" s="34"/>
      <c r="K25" s="33"/>
      <c r="L25" s="33"/>
      <c r="M25" s="33"/>
      <c r="N25" s="33"/>
      <c r="O25" s="33"/>
      <c r="P25" s="33"/>
      <c r="Q25" s="33"/>
      <c r="R25" s="33"/>
    </row>
  </sheetData>
  <mergeCells count="6">
    <mergeCell ref="A20:B20"/>
    <mergeCell ref="A1:R1"/>
    <mergeCell ref="A5:A6"/>
    <mergeCell ref="B5:B6"/>
    <mergeCell ref="C5:I5"/>
    <mergeCell ref="J5:R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4"/>
  <sheetViews>
    <sheetView workbookViewId="0">
      <selection activeCell="A24" sqref="A24"/>
    </sheetView>
  </sheetViews>
  <sheetFormatPr baseColWidth="10" defaultColWidth="11.42578125" defaultRowHeight="12" x14ac:dyDescent="0.2"/>
  <cols>
    <col min="1" max="16384" width="11.42578125" style="15"/>
  </cols>
  <sheetData>
    <row r="1" spans="1:15" x14ac:dyDescent="0.2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x14ac:dyDescent="0.2">
      <c r="A2" s="22" t="s">
        <v>43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4.25" x14ac:dyDescent="0.2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A5" s="57" t="s">
        <v>0</v>
      </c>
      <c r="B5" s="59" t="s">
        <v>1</v>
      </c>
      <c r="C5" s="61" t="s">
        <v>2</v>
      </c>
      <c r="D5" s="61"/>
      <c r="E5" s="61"/>
      <c r="F5" s="61"/>
      <c r="G5" s="61"/>
      <c r="H5" s="61"/>
      <c r="I5" s="61"/>
      <c r="J5" s="59" t="s">
        <v>3</v>
      </c>
      <c r="K5" s="59"/>
      <c r="L5" s="59"/>
      <c r="M5" s="59"/>
      <c r="N5" s="59"/>
      <c r="O5" s="59"/>
    </row>
    <row r="6" spans="1:15" ht="36" x14ac:dyDescent="0.2">
      <c r="A6" s="58"/>
      <c r="B6" s="60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37</v>
      </c>
      <c r="J6" s="9" t="s">
        <v>10</v>
      </c>
      <c r="K6" s="8" t="s">
        <v>11</v>
      </c>
      <c r="L6" s="8" t="s">
        <v>12</v>
      </c>
      <c r="M6" s="8" t="s">
        <v>13</v>
      </c>
      <c r="N6" s="8" t="s">
        <v>15</v>
      </c>
      <c r="O6" s="8" t="s">
        <v>18</v>
      </c>
    </row>
    <row r="7" spans="1:15" ht="14.25" x14ac:dyDescent="0.2">
      <c r="A7" s="28" t="s">
        <v>49</v>
      </c>
      <c r="B7" s="37">
        <f t="shared" ref="B7:O7" si="0">AVERAGE(B8:B19)</f>
        <v>23.199999999999992</v>
      </c>
      <c r="C7" s="37">
        <f t="shared" si="0"/>
        <v>16.699999999999996</v>
      </c>
      <c r="D7" s="37">
        <f t="shared" si="0"/>
        <v>6.299999999999998</v>
      </c>
      <c r="E7" s="37">
        <f t="shared" si="0"/>
        <v>4</v>
      </c>
      <c r="F7" s="37">
        <f t="shared" si="0"/>
        <v>1.1999999999999997</v>
      </c>
      <c r="G7" s="37">
        <f t="shared" si="0"/>
        <v>0.70000000000000007</v>
      </c>
      <c r="H7" s="37">
        <f t="shared" si="0"/>
        <v>0.5</v>
      </c>
      <c r="I7" s="37">
        <f t="shared" si="0"/>
        <v>4</v>
      </c>
      <c r="J7" s="37">
        <f t="shared" si="0"/>
        <v>6.5</v>
      </c>
      <c r="K7" s="37">
        <f t="shared" si="0"/>
        <v>0.39999999999999997</v>
      </c>
      <c r="L7" s="37">
        <f t="shared" si="0"/>
        <v>0.59999999999999987</v>
      </c>
      <c r="M7" s="37">
        <f t="shared" si="0"/>
        <v>1.5</v>
      </c>
      <c r="N7" s="37">
        <f t="shared" si="0"/>
        <v>1.4000000000000001</v>
      </c>
      <c r="O7" s="37">
        <f t="shared" si="0"/>
        <v>2.6000000000000005</v>
      </c>
    </row>
    <row r="8" spans="1:15" x14ac:dyDescent="0.2">
      <c r="A8" s="35" t="s">
        <v>19</v>
      </c>
      <c r="B8" s="37">
        <f>SUM(C8,J8)</f>
        <v>23.2</v>
      </c>
      <c r="C8" s="37">
        <f>SUM(D8:I8)</f>
        <v>16.7</v>
      </c>
      <c r="D8" s="38">
        <v>6.3</v>
      </c>
      <c r="E8" s="38">
        <v>4</v>
      </c>
      <c r="F8" s="38">
        <v>1.2</v>
      </c>
      <c r="G8" s="38">
        <v>0.7</v>
      </c>
      <c r="H8" s="38">
        <v>0.5</v>
      </c>
      <c r="I8" s="37">
        <v>4</v>
      </c>
      <c r="J8" s="38">
        <f>SUM(K8:O8)</f>
        <v>6.5</v>
      </c>
      <c r="K8" s="38">
        <v>0.4</v>
      </c>
      <c r="L8" s="38">
        <v>0.6</v>
      </c>
      <c r="M8" s="38">
        <v>1.5</v>
      </c>
      <c r="N8" s="38">
        <v>1.4</v>
      </c>
      <c r="O8" s="38">
        <f>1.5+1.1</f>
        <v>2.6</v>
      </c>
    </row>
    <row r="9" spans="1:15" x14ac:dyDescent="0.2">
      <c r="A9" s="35" t="s">
        <v>20</v>
      </c>
      <c r="B9" s="37">
        <f t="shared" ref="B9:B19" si="1">SUM(C9,J9)</f>
        <v>23.2</v>
      </c>
      <c r="C9" s="37">
        <f t="shared" ref="C9:C19" si="2">SUM(D9:I9)</f>
        <v>16.7</v>
      </c>
      <c r="D9" s="38">
        <v>6.3</v>
      </c>
      <c r="E9" s="38">
        <v>4</v>
      </c>
      <c r="F9" s="38">
        <v>1.2</v>
      </c>
      <c r="G9" s="38">
        <v>0.7</v>
      </c>
      <c r="H9" s="38">
        <v>0.5</v>
      </c>
      <c r="I9" s="37">
        <v>4</v>
      </c>
      <c r="J9" s="38">
        <f t="shared" ref="J9:J19" si="3">SUM(K9:O9)</f>
        <v>6.5</v>
      </c>
      <c r="K9" s="38">
        <v>0.4</v>
      </c>
      <c r="L9" s="38">
        <v>0.6</v>
      </c>
      <c r="M9" s="38">
        <v>1.5</v>
      </c>
      <c r="N9" s="38">
        <v>1.4</v>
      </c>
      <c r="O9" s="38">
        <f t="shared" ref="O9:O19" si="4">1.5+1.1</f>
        <v>2.6</v>
      </c>
    </row>
    <row r="10" spans="1:15" x14ac:dyDescent="0.2">
      <c r="A10" s="35" t="s">
        <v>21</v>
      </c>
      <c r="B10" s="37">
        <f t="shared" si="1"/>
        <v>23.2</v>
      </c>
      <c r="C10" s="37">
        <f t="shared" si="2"/>
        <v>16.7</v>
      </c>
      <c r="D10" s="38">
        <v>6.3</v>
      </c>
      <c r="E10" s="38">
        <v>4</v>
      </c>
      <c r="F10" s="38">
        <v>1.2</v>
      </c>
      <c r="G10" s="38">
        <v>0.7</v>
      </c>
      <c r="H10" s="38">
        <v>0.5</v>
      </c>
      <c r="I10" s="37">
        <v>4</v>
      </c>
      <c r="J10" s="38">
        <f t="shared" si="3"/>
        <v>6.5</v>
      </c>
      <c r="K10" s="38">
        <v>0.4</v>
      </c>
      <c r="L10" s="38">
        <v>0.6</v>
      </c>
      <c r="M10" s="38">
        <v>1.5</v>
      </c>
      <c r="N10" s="38">
        <v>1.4</v>
      </c>
      <c r="O10" s="38">
        <f t="shared" si="4"/>
        <v>2.6</v>
      </c>
    </row>
    <row r="11" spans="1:15" x14ac:dyDescent="0.2">
      <c r="A11" s="35" t="s">
        <v>22</v>
      </c>
      <c r="B11" s="37">
        <f t="shared" si="1"/>
        <v>23.2</v>
      </c>
      <c r="C11" s="37">
        <f t="shared" si="2"/>
        <v>16.7</v>
      </c>
      <c r="D11" s="38">
        <v>6.3</v>
      </c>
      <c r="E11" s="38">
        <v>4</v>
      </c>
      <c r="F11" s="38">
        <v>1.2</v>
      </c>
      <c r="G11" s="38">
        <v>0.7</v>
      </c>
      <c r="H11" s="38">
        <v>0.5</v>
      </c>
      <c r="I11" s="37">
        <v>4</v>
      </c>
      <c r="J11" s="38">
        <f t="shared" si="3"/>
        <v>6.5</v>
      </c>
      <c r="K11" s="38">
        <v>0.4</v>
      </c>
      <c r="L11" s="38">
        <v>0.6</v>
      </c>
      <c r="M11" s="38">
        <v>1.5</v>
      </c>
      <c r="N11" s="38">
        <v>1.4</v>
      </c>
      <c r="O11" s="38">
        <f t="shared" si="4"/>
        <v>2.6</v>
      </c>
    </row>
    <row r="12" spans="1:15" x14ac:dyDescent="0.2">
      <c r="A12" s="35" t="s">
        <v>23</v>
      </c>
      <c r="B12" s="37">
        <f t="shared" si="1"/>
        <v>23.2</v>
      </c>
      <c r="C12" s="37">
        <f t="shared" si="2"/>
        <v>16.7</v>
      </c>
      <c r="D12" s="38">
        <v>6.3</v>
      </c>
      <c r="E12" s="38">
        <v>4</v>
      </c>
      <c r="F12" s="38">
        <v>1.2</v>
      </c>
      <c r="G12" s="38">
        <v>0.7</v>
      </c>
      <c r="H12" s="38">
        <v>0.5</v>
      </c>
      <c r="I12" s="37">
        <v>4</v>
      </c>
      <c r="J12" s="38">
        <f t="shared" si="3"/>
        <v>6.5</v>
      </c>
      <c r="K12" s="38">
        <v>0.4</v>
      </c>
      <c r="L12" s="38">
        <v>0.6</v>
      </c>
      <c r="M12" s="38">
        <v>1.5</v>
      </c>
      <c r="N12" s="38">
        <v>1.4</v>
      </c>
      <c r="O12" s="38">
        <f t="shared" si="4"/>
        <v>2.6</v>
      </c>
    </row>
    <row r="13" spans="1:15" x14ac:dyDescent="0.2">
      <c r="A13" s="35" t="s">
        <v>24</v>
      </c>
      <c r="B13" s="37">
        <f t="shared" si="1"/>
        <v>23.2</v>
      </c>
      <c r="C13" s="37">
        <f t="shared" si="2"/>
        <v>16.7</v>
      </c>
      <c r="D13" s="38">
        <v>6.3</v>
      </c>
      <c r="E13" s="38">
        <v>4</v>
      </c>
      <c r="F13" s="38">
        <v>1.2</v>
      </c>
      <c r="G13" s="38">
        <v>0.7</v>
      </c>
      <c r="H13" s="38">
        <v>0.5</v>
      </c>
      <c r="I13" s="37">
        <v>4</v>
      </c>
      <c r="J13" s="38">
        <f t="shared" si="3"/>
        <v>6.5</v>
      </c>
      <c r="K13" s="38">
        <v>0.4</v>
      </c>
      <c r="L13" s="38">
        <v>0.6</v>
      </c>
      <c r="M13" s="38">
        <v>1.5</v>
      </c>
      <c r="N13" s="38">
        <v>1.4</v>
      </c>
      <c r="O13" s="38">
        <f t="shared" si="4"/>
        <v>2.6</v>
      </c>
    </row>
    <row r="14" spans="1:15" x14ac:dyDescent="0.2">
      <c r="A14" s="35" t="s">
        <v>25</v>
      </c>
      <c r="B14" s="37">
        <f t="shared" si="1"/>
        <v>23.2</v>
      </c>
      <c r="C14" s="37">
        <f t="shared" si="2"/>
        <v>16.7</v>
      </c>
      <c r="D14" s="38">
        <v>6.3</v>
      </c>
      <c r="E14" s="38">
        <v>4</v>
      </c>
      <c r="F14" s="38">
        <v>1.2</v>
      </c>
      <c r="G14" s="38">
        <v>0.7</v>
      </c>
      <c r="H14" s="38">
        <v>0.5</v>
      </c>
      <c r="I14" s="37">
        <v>4</v>
      </c>
      <c r="J14" s="38">
        <f t="shared" si="3"/>
        <v>6.5</v>
      </c>
      <c r="K14" s="38">
        <v>0.4</v>
      </c>
      <c r="L14" s="38">
        <v>0.6</v>
      </c>
      <c r="M14" s="38">
        <v>1.5</v>
      </c>
      <c r="N14" s="38">
        <v>1.4</v>
      </c>
      <c r="O14" s="38">
        <f t="shared" si="4"/>
        <v>2.6</v>
      </c>
    </row>
    <row r="15" spans="1:15" x14ac:dyDescent="0.2">
      <c r="A15" s="35" t="s">
        <v>26</v>
      </c>
      <c r="B15" s="37">
        <f t="shared" si="1"/>
        <v>23.2</v>
      </c>
      <c r="C15" s="37">
        <f t="shared" si="2"/>
        <v>16.7</v>
      </c>
      <c r="D15" s="38">
        <v>6.3</v>
      </c>
      <c r="E15" s="38">
        <v>4</v>
      </c>
      <c r="F15" s="38">
        <v>1.2</v>
      </c>
      <c r="G15" s="38">
        <v>0.7</v>
      </c>
      <c r="H15" s="38">
        <v>0.5</v>
      </c>
      <c r="I15" s="37">
        <v>4</v>
      </c>
      <c r="J15" s="38">
        <f t="shared" si="3"/>
        <v>6.5</v>
      </c>
      <c r="K15" s="38">
        <v>0.4</v>
      </c>
      <c r="L15" s="38">
        <v>0.6</v>
      </c>
      <c r="M15" s="38">
        <v>1.5</v>
      </c>
      <c r="N15" s="38">
        <v>1.4</v>
      </c>
      <c r="O15" s="38">
        <f t="shared" si="4"/>
        <v>2.6</v>
      </c>
    </row>
    <row r="16" spans="1:15" x14ac:dyDescent="0.2">
      <c r="A16" s="35" t="s">
        <v>27</v>
      </c>
      <c r="B16" s="37">
        <f t="shared" si="1"/>
        <v>23.2</v>
      </c>
      <c r="C16" s="37">
        <f t="shared" si="2"/>
        <v>16.7</v>
      </c>
      <c r="D16" s="38">
        <v>6.3</v>
      </c>
      <c r="E16" s="38">
        <v>4</v>
      </c>
      <c r="F16" s="38">
        <v>1.2</v>
      </c>
      <c r="G16" s="38">
        <v>0.7</v>
      </c>
      <c r="H16" s="38">
        <v>0.5</v>
      </c>
      <c r="I16" s="37">
        <v>4</v>
      </c>
      <c r="J16" s="38">
        <f t="shared" si="3"/>
        <v>6.5</v>
      </c>
      <c r="K16" s="38">
        <v>0.4</v>
      </c>
      <c r="L16" s="38">
        <v>0.6</v>
      </c>
      <c r="M16" s="38">
        <v>1.5</v>
      </c>
      <c r="N16" s="38">
        <v>1.4</v>
      </c>
      <c r="O16" s="38">
        <f t="shared" si="4"/>
        <v>2.6</v>
      </c>
    </row>
    <row r="17" spans="1:15" x14ac:dyDescent="0.2">
      <c r="A17" s="35" t="s">
        <v>28</v>
      </c>
      <c r="B17" s="37">
        <f t="shared" si="1"/>
        <v>23.2</v>
      </c>
      <c r="C17" s="37">
        <f t="shared" si="2"/>
        <v>16.7</v>
      </c>
      <c r="D17" s="38">
        <v>6.3</v>
      </c>
      <c r="E17" s="38">
        <v>4</v>
      </c>
      <c r="F17" s="38">
        <v>1.2</v>
      </c>
      <c r="G17" s="38">
        <v>0.7</v>
      </c>
      <c r="H17" s="38">
        <v>0.5</v>
      </c>
      <c r="I17" s="37">
        <v>4</v>
      </c>
      <c r="J17" s="38">
        <f t="shared" si="3"/>
        <v>6.5</v>
      </c>
      <c r="K17" s="38">
        <v>0.4</v>
      </c>
      <c r="L17" s="38">
        <v>0.6</v>
      </c>
      <c r="M17" s="38">
        <v>1.5</v>
      </c>
      <c r="N17" s="38">
        <v>1.4</v>
      </c>
      <c r="O17" s="38">
        <f t="shared" si="4"/>
        <v>2.6</v>
      </c>
    </row>
    <row r="18" spans="1:15" x14ac:dyDescent="0.2">
      <c r="A18" s="35" t="s">
        <v>29</v>
      </c>
      <c r="B18" s="37">
        <f t="shared" si="1"/>
        <v>23.2</v>
      </c>
      <c r="C18" s="37">
        <f t="shared" si="2"/>
        <v>16.7</v>
      </c>
      <c r="D18" s="38">
        <v>6.3</v>
      </c>
      <c r="E18" s="38">
        <v>4</v>
      </c>
      <c r="F18" s="38">
        <v>1.2</v>
      </c>
      <c r="G18" s="38">
        <v>0.7</v>
      </c>
      <c r="H18" s="38">
        <v>0.5</v>
      </c>
      <c r="I18" s="37">
        <v>4</v>
      </c>
      <c r="J18" s="38">
        <f t="shared" si="3"/>
        <v>6.5</v>
      </c>
      <c r="K18" s="38">
        <v>0.4</v>
      </c>
      <c r="L18" s="38">
        <v>0.6</v>
      </c>
      <c r="M18" s="38">
        <v>1.5</v>
      </c>
      <c r="N18" s="38">
        <v>1.4</v>
      </c>
      <c r="O18" s="38">
        <f t="shared" si="4"/>
        <v>2.6</v>
      </c>
    </row>
    <row r="19" spans="1:15" x14ac:dyDescent="0.2">
      <c r="A19" s="36" t="s">
        <v>30</v>
      </c>
      <c r="B19" s="39">
        <f t="shared" si="1"/>
        <v>23.2</v>
      </c>
      <c r="C19" s="39">
        <f t="shared" si="2"/>
        <v>16.7</v>
      </c>
      <c r="D19" s="40">
        <v>6.3</v>
      </c>
      <c r="E19" s="40">
        <v>4</v>
      </c>
      <c r="F19" s="40">
        <v>1.2</v>
      </c>
      <c r="G19" s="40">
        <v>0.7</v>
      </c>
      <c r="H19" s="40">
        <v>0.5</v>
      </c>
      <c r="I19" s="39">
        <v>4</v>
      </c>
      <c r="J19" s="40">
        <f t="shared" si="3"/>
        <v>6.5</v>
      </c>
      <c r="K19" s="40">
        <v>0.4</v>
      </c>
      <c r="L19" s="40">
        <v>0.6</v>
      </c>
      <c r="M19" s="40">
        <v>1.5</v>
      </c>
      <c r="N19" s="40">
        <v>1.4</v>
      </c>
      <c r="O19" s="40">
        <f t="shared" si="4"/>
        <v>2.6</v>
      </c>
    </row>
    <row r="20" spans="1:15" ht="12" customHeight="1" x14ac:dyDescent="0.2">
      <c r="A20" s="71" t="s">
        <v>61</v>
      </c>
      <c r="B20" s="71"/>
      <c r="C20" s="10"/>
      <c r="D20" s="4"/>
      <c r="E20" s="4"/>
      <c r="F20" s="4"/>
      <c r="G20" s="4"/>
      <c r="H20" s="4"/>
      <c r="I20" s="10"/>
      <c r="J20" s="4"/>
      <c r="K20" s="4"/>
      <c r="L20" s="4"/>
      <c r="M20" s="4"/>
      <c r="N20" s="4"/>
      <c r="O20" s="4"/>
    </row>
    <row r="21" spans="1:15" ht="11.25" customHeight="1" x14ac:dyDescent="0.2">
      <c r="A21" s="5" t="s">
        <v>48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11.25" customHeight="1" x14ac:dyDescent="0.2">
      <c r="A22" s="24" t="s">
        <v>66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pans="1:15" ht="11.25" customHeight="1" x14ac:dyDescent="0.2">
      <c r="A23" s="25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ht="11.25" customHeight="1" x14ac:dyDescent="0.2">
      <c r="A24" s="34" t="s">
        <v>67</v>
      </c>
      <c r="B24" s="34"/>
      <c r="C24" s="34"/>
      <c r="D24" s="34"/>
      <c r="E24" s="34"/>
      <c r="F24" s="34"/>
      <c r="G24" s="34"/>
      <c r="H24" s="34"/>
      <c r="I24" s="34"/>
      <c r="J24" s="34"/>
      <c r="K24" s="24"/>
      <c r="L24" s="24"/>
      <c r="M24" s="24"/>
      <c r="N24" s="24"/>
      <c r="O24" s="24"/>
    </row>
  </sheetData>
  <mergeCells count="6">
    <mergeCell ref="A20:B20"/>
    <mergeCell ref="A1:O1"/>
    <mergeCell ref="A5:A6"/>
    <mergeCell ref="B5:B6"/>
    <mergeCell ref="C5:I5"/>
    <mergeCell ref="J5:O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4"/>
  <sheetViews>
    <sheetView workbookViewId="0">
      <selection activeCell="A24" sqref="A24:J24"/>
    </sheetView>
  </sheetViews>
  <sheetFormatPr baseColWidth="10" defaultColWidth="11.42578125" defaultRowHeight="15" x14ac:dyDescent="0.25"/>
  <cols>
    <col min="1" max="16384" width="11.42578125" style="2"/>
  </cols>
  <sheetData>
    <row r="1" spans="1:15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x14ac:dyDescent="0.25">
      <c r="A2" s="22" t="s">
        <v>42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x14ac:dyDescent="0.25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 s="57" t="s">
        <v>0</v>
      </c>
      <c r="B5" s="59" t="s">
        <v>1</v>
      </c>
      <c r="C5" s="61" t="s">
        <v>2</v>
      </c>
      <c r="D5" s="61"/>
      <c r="E5" s="61"/>
      <c r="F5" s="61"/>
      <c r="G5" s="61"/>
      <c r="H5" s="61"/>
      <c r="I5" s="61"/>
      <c r="J5" s="59" t="s">
        <v>3</v>
      </c>
      <c r="K5" s="59"/>
      <c r="L5" s="59"/>
      <c r="M5" s="59"/>
      <c r="N5" s="59"/>
      <c r="O5" s="59"/>
    </row>
    <row r="6" spans="1:15" ht="36" x14ac:dyDescent="0.25">
      <c r="A6" s="58"/>
      <c r="B6" s="60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37</v>
      </c>
      <c r="J6" s="9" t="s">
        <v>10</v>
      </c>
      <c r="K6" s="8" t="s">
        <v>11</v>
      </c>
      <c r="L6" s="8" t="s">
        <v>12</v>
      </c>
      <c r="M6" s="8" t="s">
        <v>13</v>
      </c>
      <c r="N6" s="8" t="s">
        <v>15</v>
      </c>
      <c r="O6" s="8" t="s">
        <v>18</v>
      </c>
    </row>
    <row r="7" spans="1:15" x14ac:dyDescent="0.25">
      <c r="A7" s="28" t="s">
        <v>49</v>
      </c>
      <c r="B7" s="37">
        <f t="shared" ref="B7:O7" si="0">AVERAGE(B8:B19)</f>
        <v>23.199999999999992</v>
      </c>
      <c r="C7" s="37">
        <f t="shared" si="0"/>
        <v>16.699999999999996</v>
      </c>
      <c r="D7" s="37">
        <f t="shared" si="0"/>
        <v>6.299999999999998</v>
      </c>
      <c r="E7" s="37">
        <f t="shared" si="0"/>
        <v>4</v>
      </c>
      <c r="F7" s="37">
        <f t="shared" si="0"/>
        <v>1.1999999999999997</v>
      </c>
      <c r="G7" s="37">
        <f t="shared" si="0"/>
        <v>0.70000000000000007</v>
      </c>
      <c r="H7" s="37">
        <f t="shared" si="0"/>
        <v>0.5</v>
      </c>
      <c r="I7" s="37">
        <f t="shared" si="0"/>
        <v>4</v>
      </c>
      <c r="J7" s="37">
        <f t="shared" si="0"/>
        <v>6.5</v>
      </c>
      <c r="K7" s="37">
        <f t="shared" si="0"/>
        <v>0.39999999999999997</v>
      </c>
      <c r="L7" s="37">
        <f t="shared" si="0"/>
        <v>0.59999999999999987</v>
      </c>
      <c r="M7" s="37">
        <f t="shared" si="0"/>
        <v>1.5</v>
      </c>
      <c r="N7" s="37">
        <f t="shared" si="0"/>
        <v>1.4000000000000001</v>
      </c>
      <c r="O7" s="37">
        <f t="shared" si="0"/>
        <v>2.6000000000000005</v>
      </c>
    </row>
    <row r="8" spans="1:15" x14ac:dyDescent="0.25">
      <c r="A8" s="35" t="s">
        <v>19</v>
      </c>
      <c r="B8" s="37">
        <f>SUM(C8,J8)</f>
        <v>23.2</v>
      </c>
      <c r="C8" s="37">
        <f>SUM(D8:I8)</f>
        <v>16.7</v>
      </c>
      <c r="D8" s="38">
        <v>6.3</v>
      </c>
      <c r="E8" s="38">
        <v>4</v>
      </c>
      <c r="F8" s="38">
        <v>1.2</v>
      </c>
      <c r="G8" s="38">
        <v>0.7</v>
      </c>
      <c r="H8" s="38">
        <v>0.5</v>
      </c>
      <c r="I8" s="38">
        <v>4</v>
      </c>
      <c r="J8" s="37">
        <f>SUM(K8:O8)</f>
        <v>6.5</v>
      </c>
      <c r="K8" s="38">
        <v>0.4</v>
      </c>
      <c r="L8" s="38">
        <v>0.6</v>
      </c>
      <c r="M8" s="38">
        <v>1.5</v>
      </c>
      <c r="N8" s="38">
        <v>1.4</v>
      </c>
      <c r="O8" s="38">
        <f>1.5+1.1</f>
        <v>2.6</v>
      </c>
    </row>
    <row r="9" spans="1:15" x14ac:dyDescent="0.25">
      <c r="A9" s="35" t="s">
        <v>20</v>
      </c>
      <c r="B9" s="37">
        <f t="shared" ref="B9:B19" si="1">SUM(C9,J9)</f>
        <v>23.2</v>
      </c>
      <c r="C9" s="37">
        <f t="shared" ref="C9:C19" si="2">SUM(D9:I9)</f>
        <v>16.7</v>
      </c>
      <c r="D9" s="38">
        <v>6.3</v>
      </c>
      <c r="E9" s="38">
        <v>4</v>
      </c>
      <c r="F9" s="38">
        <v>1.2</v>
      </c>
      <c r="G9" s="38">
        <v>0.7</v>
      </c>
      <c r="H9" s="38">
        <v>0.5</v>
      </c>
      <c r="I9" s="38">
        <v>4</v>
      </c>
      <c r="J9" s="37">
        <f t="shared" ref="J9:J19" si="3">SUM(K9:O9)</f>
        <v>6.5</v>
      </c>
      <c r="K9" s="38">
        <v>0.4</v>
      </c>
      <c r="L9" s="38">
        <v>0.6</v>
      </c>
      <c r="M9" s="38">
        <v>1.5</v>
      </c>
      <c r="N9" s="38">
        <v>1.4</v>
      </c>
      <c r="O9" s="38">
        <f>1.5+1.1</f>
        <v>2.6</v>
      </c>
    </row>
    <row r="10" spans="1:15" x14ac:dyDescent="0.25">
      <c r="A10" s="35" t="s">
        <v>21</v>
      </c>
      <c r="B10" s="37">
        <f t="shared" si="1"/>
        <v>23.2</v>
      </c>
      <c r="C10" s="37">
        <f t="shared" si="2"/>
        <v>16.7</v>
      </c>
      <c r="D10" s="38">
        <v>6.3</v>
      </c>
      <c r="E10" s="38">
        <v>4</v>
      </c>
      <c r="F10" s="38">
        <v>1.2</v>
      </c>
      <c r="G10" s="38">
        <v>0.7</v>
      </c>
      <c r="H10" s="38">
        <v>0.5</v>
      </c>
      <c r="I10" s="38">
        <v>4</v>
      </c>
      <c r="J10" s="37">
        <f t="shared" si="3"/>
        <v>6.5</v>
      </c>
      <c r="K10" s="38">
        <v>0.4</v>
      </c>
      <c r="L10" s="38">
        <v>0.6</v>
      </c>
      <c r="M10" s="38">
        <v>1.5</v>
      </c>
      <c r="N10" s="38">
        <v>1.4</v>
      </c>
      <c r="O10" s="38">
        <f>1.5+1.1</f>
        <v>2.6</v>
      </c>
    </row>
    <row r="11" spans="1:15" x14ac:dyDescent="0.25">
      <c r="A11" s="35" t="s">
        <v>22</v>
      </c>
      <c r="B11" s="37">
        <f t="shared" si="1"/>
        <v>23.2</v>
      </c>
      <c r="C11" s="37">
        <f t="shared" si="2"/>
        <v>16.7</v>
      </c>
      <c r="D11" s="38">
        <v>6.3</v>
      </c>
      <c r="E11" s="38">
        <v>4</v>
      </c>
      <c r="F11" s="38">
        <v>1.2</v>
      </c>
      <c r="G11" s="38">
        <v>0.7</v>
      </c>
      <c r="H11" s="38">
        <v>0.5</v>
      </c>
      <c r="I11" s="38">
        <v>4</v>
      </c>
      <c r="J11" s="37">
        <f t="shared" si="3"/>
        <v>6.5</v>
      </c>
      <c r="K11" s="38">
        <v>0.4</v>
      </c>
      <c r="L11" s="38">
        <v>0.6</v>
      </c>
      <c r="M11" s="38">
        <v>1.5</v>
      </c>
      <c r="N11" s="38">
        <v>1.4</v>
      </c>
      <c r="O11" s="38">
        <f>1.5+1.1</f>
        <v>2.6</v>
      </c>
    </row>
    <row r="12" spans="1:15" x14ac:dyDescent="0.25">
      <c r="A12" s="35" t="s">
        <v>23</v>
      </c>
      <c r="B12" s="37">
        <f t="shared" si="1"/>
        <v>23.2</v>
      </c>
      <c r="C12" s="37">
        <f t="shared" si="2"/>
        <v>16.7</v>
      </c>
      <c r="D12" s="38">
        <v>6.3</v>
      </c>
      <c r="E12" s="38">
        <v>4</v>
      </c>
      <c r="F12" s="38">
        <v>1.2</v>
      </c>
      <c r="G12" s="38">
        <v>0.7</v>
      </c>
      <c r="H12" s="38">
        <v>0.5</v>
      </c>
      <c r="I12" s="38">
        <v>4</v>
      </c>
      <c r="J12" s="37">
        <f t="shared" si="3"/>
        <v>6.5</v>
      </c>
      <c r="K12" s="38">
        <v>0.4</v>
      </c>
      <c r="L12" s="38">
        <v>0.6</v>
      </c>
      <c r="M12" s="38">
        <v>1.5</v>
      </c>
      <c r="N12" s="38">
        <v>1.4</v>
      </c>
      <c r="O12" s="38">
        <f t="shared" ref="O12:O13" si="4">1.5+1.1</f>
        <v>2.6</v>
      </c>
    </row>
    <row r="13" spans="1:15" x14ac:dyDescent="0.25">
      <c r="A13" s="35" t="s">
        <v>24</v>
      </c>
      <c r="B13" s="37">
        <f t="shared" si="1"/>
        <v>23.2</v>
      </c>
      <c r="C13" s="37">
        <f t="shared" si="2"/>
        <v>16.7</v>
      </c>
      <c r="D13" s="38">
        <v>6.3</v>
      </c>
      <c r="E13" s="38">
        <v>4</v>
      </c>
      <c r="F13" s="38">
        <v>1.2</v>
      </c>
      <c r="G13" s="38">
        <v>0.7</v>
      </c>
      <c r="H13" s="38">
        <v>0.5</v>
      </c>
      <c r="I13" s="38">
        <v>4</v>
      </c>
      <c r="J13" s="37">
        <f t="shared" si="3"/>
        <v>6.5</v>
      </c>
      <c r="K13" s="38">
        <v>0.4</v>
      </c>
      <c r="L13" s="38">
        <v>0.6</v>
      </c>
      <c r="M13" s="38">
        <v>1.5</v>
      </c>
      <c r="N13" s="38">
        <v>1.4</v>
      </c>
      <c r="O13" s="38">
        <f t="shared" si="4"/>
        <v>2.6</v>
      </c>
    </row>
    <row r="14" spans="1:15" x14ac:dyDescent="0.25">
      <c r="A14" s="35" t="s">
        <v>25</v>
      </c>
      <c r="B14" s="37">
        <f t="shared" si="1"/>
        <v>23.2</v>
      </c>
      <c r="C14" s="37">
        <f t="shared" si="2"/>
        <v>16.7</v>
      </c>
      <c r="D14" s="38">
        <v>6.3</v>
      </c>
      <c r="E14" s="38">
        <v>4</v>
      </c>
      <c r="F14" s="38">
        <v>1.2</v>
      </c>
      <c r="G14" s="38">
        <v>0.7</v>
      </c>
      <c r="H14" s="38">
        <v>0.5</v>
      </c>
      <c r="I14" s="38">
        <v>4</v>
      </c>
      <c r="J14" s="37">
        <f t="shared" si="3"/>
        <v>6.5</v>
      </c>
      <c r="K14" s="38">
        <v>0.4</v>
      </c>
      <c r="L14" s="38">
        <v>0.6</v>
      </c>
      <c r="M14" s="38">
        <v>1.5</v>
      </c>
      <c r="N14" s="38">
        <v>1.4</v>
      </c>
      <c r="O14" s="38">
        <f>1.5+1.1</f>
        <v>2.6</v>
      </c>
    </row>
    <row r="15" spans="1:15" x14ac:dyDescent="0.25">
      <c r="A15" s="35" t="s">
        <v>26</v>
      </c>
      <c r="B15" s="37">
        <f t="shared" si="1"/>
        <v>23.2</v>
      </c>
      <c r="C15" s="37">
        <f t="shared" si="2"/>
        <v>16.7</v>
      </c>
      <c r="D15" s="38">
        <v>6.3</v>
      </c>
      <c r="E15" s="38">
        <v>4</v>
      </c>
      <c r="F15" s="38">
        <v>1.2</v>
      </c>
      <c r="G15" s="38">
        <v>0.7</v>
      </c>
      <c r="H15" s="38">
        <v>0.5</v>
      </c>
      <c r="I15" s="38">
        <v>4</v>
      </c>
      <c r="J15" s="37">
        <f t="shared" si="3"/>
        <v>6.5</v>
      </c>
      <c r="K15" s="38">
        <v>0.4</v>
      </c>
      <c r="L15" s="38">
        <v>0.6</v>
      </c>
      <c r="M15" s="38">
        <v>1.5</v>
      </c>
      <c r="N15" s="38">
        <v>1.4</v>
      </c>
      <c r="O15" s="38">
        <f t="shared" ref="O15:O17" si="5">1.5+1.1</f>
        <v>2.6</v>
      </c>
    </row>
    <row r="16" spans="1:15" x14ac:dyDescent="0.25">
      <c r="A16" s="35" t="s">
        <v>27</v>
      </c>
      <c r="B16" s="37">
        <f t="shared" si="1"/>
        <v>23.2</v>
      </c>
      <c r="C16" s="37">
        <f t="shared" si="2"/>
        <v>16.7</v>
      </c>
      <c r="D16" s="38">
        <v>6.3</v>
      </c>
      <c r="E16" s="38">
        <v>4</v>
      </c>
      <c r="F16" s="38">
        <v>1.2</v>
      </c>
      <c r="G16" s="38">
        <v>0.7</v>
      </c>
      <c r="H16" s="38">
        <v>0.5</v>
      </c>
      <c r="I16" s="38">
        <v>4</v>
      </c>
      <c r="J16" s="37">
        <f t="shared" si="3"/>
        <v>6.5</v>
      </c>
      <c r="K16" s="38">
        <v>0.4</v>
      </c>
      <c r="L16" s="38">
        <v>0.6</v>
      </c>
      <c r="M16" s="38">
        <v>1.5</v>
      </c>
      <c r="N16" s="38">
        <v>1.4</v>
      </c>
      <c r="O16" s="38">
        <f t="shared" si="5"/>
        <v>2.6</v>
      </c>
    </row>
    <row r="17" spans="1:15" x14ac:dyDescent="0.25">
      <c r="A17" s="35" t="s">
        <v>28</v>
      </c>
      <c r="B17" s="37">
        <f t="shared" si="1"/>
        <v>23.2</v>
      </c>
      <c r="C17" s="37">
        <f t="shared" si="2"/>
        <v>16.7</v>
      </c>
      <c r="D17" s="38">
        <v>6.3</v>
      </c>
      <c r="E17" s="38">
        <v>4</v>
      </c>
      <c r="F17" s="38">
        <v>1.2</v>
      </c>
      <c r="G17" s="38">
        <v>0.7</v>
      </c>
      <c r="H17" s="38">
        <v>0.5</v>
      </c>
      <c r="I17" s="38">
        <v>4</v>
      </c>
      <c r="J17" s="37">
        <f t="shared" si="3"/>
        <v>6.5</v>
      </c>
      <c r="K17" s="38">
        <v>0.4</v>
      </c>
      <c r="L17" s="38">
        <v>0.6</v>
      </c>
      <c r="M17" s="38">
        <v>1.5</v>
      </c>
      <c r="N17" s="38">
        <v>1.4</v>
      </c>
      <c r="O17" s="38">
        <f t="shared" si="5"/>
        <v>2.6</v>
      </c>
    </row>
    <row r="18" spans="1:15" x14ac:dyDescent="0.25">
      <c r="A18" s="35" t="s">
        <v>29</v>
      </c>
      <c r="B18" s="37">
        <f t="shared" si="1"/>
        <v>23.2</v>
      </c>
      <c r="C18" s="37">
        <f t="shared" si="2"/>
        <v>16.7</v>
      </c>
      <c r="D18" s="38">
        <v>6.3</v>
      </c>
      <c r="E18" s="38">
        <v>4</v>
      </c>
      <c r="F18" s="38">
        <v>1.2</v>
      </c>
      <c r="G18" s="38">
        <v>0.7</v>
      </c>
      <c r="H18" s="38">
        <v>0.5</v>
      </c>
      <c r="I18" s="38">
        <v>4</v>
      </c>
      <c r="J18" s="37">
        <f t="shared" si="3"/>
        <v>6.5</v>
      </c>
      <c r="K18" s="38">
        <v>0.4</v>
      </c>
      <c r="L18" s="38">
        <v>0.6</v>
      </c>
      <c r="M18" s="38">
        <v>1.5</v>
      </c>
      <c r="N18" s="38">
        <v>1.4</v>
      </c>
      <c r="O18" s="38">
        <f>1.5+1.1</f>
        <v>2.6</v>
      </c>
    </row>
    <row r="19" spans="1:15" x14ac:dyDescent="0.25">
      <c r="A19" s="36" t="s">
        <v>30</v>
      </c>
      <c r="B19" s="39">
        <f t="shared" si="1"/>
        <v>23.2</v>
      </c>
      <c r="C19" s="39">
        <f t="shared" si="2"/>
        <v>16.7</v>
      </c>
      <c r="D19" s="40">
        <v>6.3</v>
      </c>
      <c r="E19" s="40">
        <v>4</v>
      </c>
      <c r="F19" s="40">
        <v>1.2</v>
      </c>
      <c r="G19" s="40">
        <v>0.7</v>
      </c>
      <c r="H19" s="40">
        <v>0.5</v>
      </c>
      <c r="I19" s="40">
        <v>4</v>
      </c>
      <c r="J19" s="39">
        <f t="shared" si="3"/>
        <v>6.5</v>
      </c>
      <c r="K19" s="40">
        <v>0.4</v>
      </c>
      <c r="L19" s="40">
        <v>0.6</v>
      </c>
      <c r="M19" s="40">
        <v>1.5</v>
      </c>
      <c r="N19" s="40">
        <v>1.4</v>
      </c>
      <c r="O19" s="40">
        <f>1.5+1.1</f>
        <v>2.6</v>
      </c>
    </row>
    <row r="20" spans="1:15" ht="10.5" customHeight="1" x14ac:dyDescent="0.25">
      <c r="A20" s="71" t="s">
        <v>61</v>
      </c>
      <c r="B20" s="71"/>
      <c r="C20" s="10"/>
      <c r="D20" s="4"/>
      <c r="E20" s="4"/>
      <c r="F20" s="4"/>
      <c r="G20" s="4"/>
      <c r="H20" s="4"/>
      <c r="I20" s="4"/>
      <c r="J20" s="10"/>
      <c r="K20" s="4"/>
      <c r="L20" s="4"/>
      <c r="M20" s="4"/>
      <c r="N20" s="4"/>
      <c r="O20" s="4"/>
    </row>
    <row r="21" spans="1:15" ht="11.25" customHeight="1" x14ac:dyDescent="0.25">
      <c r="A21" s="70" t="s">
        <v>48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</row>
    <row r="22" spans="1:15" ht="11.25" customHeight="1" x14ac:dyDescent="0.25">
      <c r="A22" s="24" t="s">
        <v>68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pans="1:15" ht="11.25" customHeight="1" x14ac:dyDescent="0.25">
      <c r="A23" s="25" t="s">
        <v>32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11.25" customHeight="1" x14ac:dyDescent="0.25">
      <c r="A24" s="55" t="s">
        <v>33</v>
      </c>
      <c r="B24" s="55"/>
      <c r="C24" s="55"/>
      <c r="D24" s="55"/>
      <c r="E24" s="55"/>
      <c r="F24" s="55"/>
      <c r="G24" s="55"/>
      <c r="H24" s="55"/>
      <c r="I24" s="55"/>
      <c r="J24" s="55"/>
      <c r="K24" s="26"/>
      <c r="L24" s="26"/>
      <c r="M24" s="26"/>
      <c r="N24" s="26"/>
      <c r="O24" s="26"/>
    </row>
  </sheetData>
  <mergeCells count="8">
    <mergeCell ref="A24:J24"/>
    <mergeCell ref="A21:O21"/>
    <mergeCell ref="A1:O1"/>
    <mergeCell ref="A5:A6"/>
    <mergeCell ref="B5:B6"/>
    <mergeCell ref="C5:I5"/>
    <mergeCell ref="J5:O5"/>
    <mergeCell ref="A20:B2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4"/>
  <sheetViews>
    <sheetView workbookViewId="0">
      <selection activeCell="A24" sqref="A24"/>
    </sheetView>
  </sheetViews>
  <sheetFormatPr baseColWidth="10" defaultColWidth="11.42578125" defaultRowHeight="12" x14ac:dyDescent="0.2"/>
  <cols>
    <col min="1" max="16384" width="11.42578125" style="15"/>
  </cols>
  <sheetData>
    <row r="1" spans="1:15" x14ac:dyDescent="0.2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x14ac:dyDescent="0.2">
      <c r="A2" s="22" t="s">
        <v>41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4.25" x14ac:dyDescent="0.2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A5" s="57" t="s">
        <v>0</v>
      </c>
      <c r="B5" s="59" t="s">
        <v>1</v>
      </c>
      <c r="C5" s="61" t="s">
        <v>2</v>
      </c>
      <c r="D5" s="61"/>
      <c r="E5" s="61"/>
      <c r="F5" s="61"/>
      <c r="G5" s="61"/>
      <c r="H5" s="61"/>
      <c r="I5" s="61"/>
      <c r="J5" s="59" t="s">
        <v>3</v>
      </c>
      <c r="K5" s="59"/>
      <c r="L5" s="59"/>
      <c r="M5" s="59"/>
      <c r="N5" s="59"/>
      <c r="O5" s="59"/>
    </row>
    <row r="6" spans="1:15" ht="36" x14ac:dyDescent="0.2">
      <c r="A6" s="58"/>
      <c r="B6" s="60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37</v>
      </c>
      <c r="J6" s="9" t="s">
        <v>10</v>
      </c>
      <c r="K6" s="8" t="s">
        <v>11</v>
      </c>
      <c r="L6" s="8" t="s">
        <v>12</v>
      </c>
      <c r="M6" s="8" t="s">
        <v>13</v>
      </c>
      <c r="N6" s="8" t="s">
        <v>15</v>
      </c>
      <c r="O6" s="8" t="s">
        <v>18</v>
      </c>
    </row>
    <row r="7" spans="1:15" ht="15" customHeight="1" x14ac:dyDescent="0.2">
      <c r="A7" s="28" t="s">
        <v>49</v>
      </c>
      <c r="B7" s="37">
        <f>AVERAGE(B8:B13)</f>
        <v>23.2</v>
      </c>
      <c r="C7" s="37">
        <f>AVERAGE(C8:C13)</f>
        <v>16.7</v>
      </c>
      <c r="D7" s="37">
        <f t="shared" ref="D7:O7" si="0">AVERAGE(D8:D19)</f>
        <v>6.299999999999998</v>
      </c>
      <c r="E7" s="37">
        <f t="shared" si="0"/>
        <v>4</v>
      </c>
      <c r="F7" s="37">
        <f t="shared" si="0"/>
        <v>1.1999999999999997</v>
      </c>
      <c r="G7" s="37">
        <f t="shared" si="0"/>
        <v>0.70000000000000007</v>
      </c>
      <c r="H7" s="37">
        <f t="shared" si="0"/>
        <v>0.5</v>
      </c>
      <c r="I7" s="37">
        <f t="shared" si="0"/>
        <v>4</v>
      </c>
      <c r="J7" s="37">
        <f>AVERAGE(J8:J13)</f>
        <v>6.5</v>
      </c>
      <c r="K7" s="37">
        <f t="shared" si="0"/>
        <v>0.39999999999999997</v>
      </c>
      <c r="L7" s="37">
        <f t="shared" si="0"/>
        <v>0.59999999999999987</v>
      </c>
      <c r="M7" s="37">
        <f t="shared" si="0"/>
        <v>1.5</v>
      </c>
      <c r="N7" s="37">
        <f t="shared" si="0"/>
        <v>1.4000000000000001</v>
      </c>
      <c r="O7" s="37">
        <f t="shared" si="0"/>
        <v>2.6000000000000005</v>
      </c>
    </row>
    <row r="8" spans="1:15" x14ac:dyDescent="0.2">
      <c r="A8" s="35" t="s">
        <v>19</v>
      </c>
      <c r="B8" s="37">
        <f>SUM(C8,J8)</f>
        <v>23.2</v>
      </c>
      <c r="C8" s="37">
        <f>SUM(D8:I8)</f>
        <v>16.7</v>
      </c>
      <c r="D8" s="38">
        <v>6.3</v>
      </c>
      <c r="E8" s="38">
        <v>4</v>
      </c>
      <c r="F8" s="38">
        <v>1.2</v>
      </c>
      <c r="G8" s="38">
        <v>0.7</v>
      </c>
      <c r="H8" s="38">
        <v>0.5</v>
      </c>
      <c r="I8" s="38">
        <v>4</v>
      </c>
      <c r="J8" s="37">
        <f>SUM(K8:O8)</f>
        <v>6.5</v>
      </c>
      <c r="K8" s="38">
        <v>0.4</v>
      </c>
      <c r="L8" s="38">
        <v>0.6</v>
      </c>
      <c r="M8" s="38">
        <v>1.5</v>
      </c>
      <c r="N8" s="38">
        <v>1.4</v>
      </c>
      <c r="O8" s="38">
        <f t="shared" ref="O8:O19" si="1">1.5+1.1</f>
        <v>2.6</v>
      </c>
    </row>
    <row r="9" spans="1:15" x14ac:dyDescent="0.2">
      <c r="A9" s="35" t="s">
        <v>20</v>
      </c>
      <c r="B9" s="37">
        <f t="shared" ref="B9:B19" si="2">SUM(C9,J9)</f>
        <v>23.2</v>
      </c>
      <c r="C9" s="37">
        <f t="shared" ref="C9:C19" si="3">SUM(D9:I9)</f>
        <v>16.7</v>
      </c>
      <c r="D9" s="38">
        <v>6.3</v>
      </c>
      <c r="E9" s="38">
        <v>4</v>
      </c>
      <c r="F9" s="38">
        <v>1.2</v>
      </c>
      <c r="G9" s="38">
        <v>0.7</v>
      </c>
      <c r="H9" s="38">
        <v>0.5</v>
      </c>
      <c r="I9" s="38">
        <v>4</v>
      </c>
      <c r="J9" s="37">
        <f t="shared" ref="J9:J19" si="4">SUM(K9:O9)</f>
        <v>6.5</v>
      </c>
      <c r="K9" s="38">
        <v>0.4</v>
      </c>
      <c r="L9" s="38">
        <v>0.6</v>
      </c>
      <c r="M9" s="38">
        <v>1.5</v>
      </c>
      <c r="N9" s="38">
        <v>1.4</v>
      </c>
      <c r="O9" s="38">
        <f t="shared" si="1"/>
        <v>2.6</v>
      </c>
    </row>
    <row r="10" spans="1:15" x14ac:dyDescent="0.2">
      <c r="A10" s="35" t="s">
        <v>21</v>
      </c>
      <c r="B10" s="37">
        <f t="shared" si="2"/>
        <v>23.2</v>
      </c>
      <c r="C10" s="37">
        <f t="shared" si="3"/>
        <v>16.7</v>
      </c>
      <c r="D10" s="38">
        <v>6.3</v>
      </c>
      <c r="E10" s="38">
        <v>4</v>
      </c>
      <c r="F10" s="38">
        <v>1.2</v>
      </c>
      <c r="G10" s="38">
        <v>0.7</v>
      </c>
      <c r="H10" s="38">
        <v>0.5</v>
      </c>
      <c r="I10" s="38">
        <v>4</v>
      </c>
      <c r="J10" s="37">
        <f t="shared" si="4"/>
        <v>6.5</v>
      </c>
      <c r="K10" s="38">
        <v>0.4</v>
      </c>
      <c r="L10" s="38">
        <v>0.6</v>
      </c>
      <c r="M10" s="38">
        <v>1.5</v>
      </c>
      <c r="N10" s="38">
        <v>1.4</v>
      </c>
      <c r="O10" s="38">
        <f t="shared" si="1"/>
        <v>2.6</v>
      </c>
    </row>
    <row r="11" spans="1:15" x14ac:dyDescent="0.2">
      <c r="A11" s="35" t="s">
        <v>22</v>
      </c>
      <c r="B11" s="37">
        <f t="shared" si="2"/>
        <v>23.2</v>
      </c>
      <c r="C11" s="37">
        <f t="shared" si="3"/>
        <v>16.7</v>
      </c>
      <c r="D11" s="38">
        <v>6.3</v>
      </c>
      <c r="E11" s="38">
        <v>4</v>
      </c>
      <c r="F11" s="38">
        <v>1.2</v>
      </c>
      <c r="G11" s="38">
        <v>0.7</v>
      </c>
      <c r="H11" s="38">
        <v>0.5</v>
      </c>
      <c r="I11" s="38">
        <v>4</v>
      </c>
      <c r="J11" s="37">
        <f t="shared" si="4"/>
        <v>6.5</v>
      </c>
      <c r="K11" s="38">
        <v>0.4</v>
      </c>
      <c r="L11" s="38">
        <v>0.6</v>
      </c>
      <c r="M11" s="38">
        <v>1.5</v>
      </c>
      <c r="N11" s="38">
        <v>1.4</v>
      </c>
      <c r="O11" s="38">
        <f t="shared" si="1"/>
        <v>2.6</v>
      </c>
    </row>
    <row r="12" spans="1:15" x14ac:dyDescent="0.2">
      <c r="A12" s="35" t="s">
        <v>23</v>
      </c>
      <c r="B12" s="37">
        <f t="shared" si="2"/>
        <v>23.2</v>
      </c>
      <c r="C12" s="37">
        <f t="shared" si="3"/>
        <v>16.7</v>
      </c>
      <c r="D12" s="38">
        <v>6.3</v>
      </c>
      <c r="E12" s="38">
        <v>4</v>
      </c>
      <c r="F12" s="38">
        <v>1.2</v>
      </c>
      <c r="G12" s="38">
        <v>0.7</v>
      </c>
      <c r="H12" s="38">
        <v>0.5</v>
      </c>
      <c r="I12" s="38">
        <v>4</v>
      </c>
      <c r="J12" s="37">
        <f t="shared" si="4"/>
        <v>6.5</v>
      </c>
      <c r="K12" s="38">
        <v>0.4</v>
      </c>
      <c r="L12" s="38">
        <v>0.6</v>
      </c>
      <c r="M12" s="38">
        <v>1.5</v>
      </c>
      <c r="N12" s="38">
        <v>1.4</v>
      </c>
      <c r="O12" s="38">
        <f t="shared" si="1"/>
        <v>2.6</v>
      </c>
    </row>
    <row r="13" spans="1:15" x14ac:dyDescent="0.2">
      <c r="A13" s="35" t="s">
        <v>24</v>
      </c>
      <c r="B13" s="37">
        <f t="shared" si="2"/>
        <v>23.2</v>
      </c>
      <c r="C13" s="37">
        <f t="shared" si="3"/>
        <v>16.7</v>
      </c>
      <c r="D13" s="38">
        <v>6.3</v>
      </c>
      <c r="E13" s="38">
        <v>4</v>
      </c>
      <c r="F13" s="38">
        <v>1.2</v>
      </c>
      <c r="G13" s="38">
        <v>0.7</v>
      </c>
      <c r="H13" s="38">
        <v>0.5</v>
      </c>
      <c r="I13" s="38">
        <v>4</v>
      </c>
      <c r="J13" s="37">
        <f t="shared" si="4"/>
        <v>6.5</v>
      </c>
      <c r="K13" s="38">
        <v>0.4</v>
      </c>
      <c r="L13" s="38">
        <v>0.6</v>
      </c>
      <c r="M13" s="38">
        <v>1.5</v>
      </c>
      <c r="N13" s="38">
        <v>1.4</v>
      </c>
      <c r="O13" s="38">
        <f t="shared" si="1"/>
        <v>2.6</v>
      </c>
    </row>
    <row r="14" spans="1:15" x14ac:dyDescent="0.2">
      <c r="A14" s="35" t="s">
        <v>25</v>
      </c>
      <c r="B14" s="37">
        <f t="shared" si="2"/>
        <v>23.2</v>
      </c>
      <c r="C14" s="37">
        <f t="shared" si="3"/>
        <v>16.7</v>
      </c>
      <c r="D14" s="38">
        <v>6.3</v>
      </c>
      <c r="E14" s="38">
        <v>4</v>
      </c>
      <c r="F14" s="38">
        <v>1.2</v>
      </c>
      <c r="G14" s="38">
        <v>0.7</v>
      </c>
      <c r="H14" s="38">
        <v>0.5</v>
      </c>
      <c r="I14" s="38">
        <v>4</v>
      </c>
      <c r="J14" s="37">
        <f t="shared" si="4"/>
        <v>6.5</v>
      </c>
      <c r="K14" s="38">
        <v>0.4</v>
      </c>
      <c r="L14" s="38">
        <v>0.6</v>
      </c>
      <c r="M14" s="38">
        <v>1.5</v>
      </c>
      <c r="N14" s="38">
        <v>1.4</v>
      </c>
      <c r="O14" s="38">
        <f t="shared" si="1"/>
        <v>2.6</v>
      </c>
    </row>
    <row r="15" spans="1:15" x14ac:dyDescent="0.2">
      <c r="A15" s="35" t="s">
        <v>26</v>
      </c>
      <c r="B15" s="37">
        <f t="shared" si="2"/>
        <v>23.2</v>
      </c>
      <c r="C15" s="37">
        <f t="shared" si="3"/>
        <v>16.7</v>
      </c>
      <c r="D15" s="38">
        <v>6.3</v>
      </c>
      <c r="E15" s="38">
        <v>4</v>
      </c>
      <c r="F15" s="38">
        <v>1.2</v>
      </c>
      <c r="G15" s="38">
        <v>0.7</v>
      </c>
      <c r="H15" s="38">
        <v>0.5</v>
      </c>
      <c r="I15" s="38">
        <v>4</v>
      </c>
      <c r="J15" s="37">
        <f t="shared" si="4"/>
        <v>6.5</v>
      </c>
      <c r="K15" s="38">
        <v>0.4</v>
      </c>
      <c r="L15" s="38">
        <v>0.6</v>
      </c>
      <c r="M15" s="38">
        <v>1.5</v>
      </c>
      <c r="N15" s="38">
        <v>1.4</v>
      </c>
      <c r="O15" s="38">
        <f t="shared" si="1"/>
        <v>2.6</v>
      </c>
    </row>
    <row r="16" spans="1:15" x14ac:dyDescent="0.2">
      <c r="A16" s="35" t="s">
        <v>27</v>
      </c>
      <c r="B16" s="37">
        <f t="shared" si="2"/>
        <v>23.2</v>
      </c>
      <c r="C16" s="37">
        <f t="shared" si="3"/>
        <v>16.7</v>
      </c>
      <c r="D16" s="38">
        <v>6.3</v>
      </c>
      <c r="E16" s="38">
        <v>4</v>
      </c>
      <c r="F16" s="38">
        <v>1.2</v>
      </c>
      <c r="G16" s="38">
        <v>0.7</v>
      </c>
      <c r="H16" s="38">
        <v>0.5</v>
      </c>
      <c r="I16" s="38">
        <v>4</v>
      </c>
      <c r="J16" s="37">
        <f t="shared" si="4"/>
        <v>6.5</v>
      </c>
      <c r="K16" s="38">
        <v>0.4</v>
      </c>
      <c r="L16" s="38">
        <v>0.6</v>
      </c>
      <c r="M16" s="38">
        <v>1.5</v>
      </c>
      <c r="N16" s="38">
        <v>1.4</v>
      </c>
      <c r="O16" s="38">
        <f t="shared" si="1"/>
        <v>2.6</v>
      </c>
    </row>
    <row r="17" spans="1:15" x14ac:dyDescent="0.2">
      <c r="A17" s="35" t="s">
        <v>28</v>
      </c>
      <c r="B17" s="37">
        <f t="shared" si="2"/>
        <v>23.2</v>
      </c>
      <c r="C17" s="37">
        <f t="shared" si="3"/>
        <v>16.7</v>
      </c>
      <c r="D17" s="38">
        <v>6.3</v>
      </c>
      <c r="E17" s="38">
        <v>4</v>
      </c>
      <c r="F17" s="38">
        <v>1.2</v>
      </c>
      <c r="G17" s="38">
        <v>0.7</v>
      </c>
      <c r="H17" s="38">
        <v>0.5</v>
      </c>
      <c r="I17" s="38">
        <v>4</v>
      </c>
      <c r="J17" s="37">
        <f t="shared" si="4"/>
        <v>6.5</v>
      </c>
      <c r="K17" s="38">
        <v>0.4</v>
      </c>
      <c r="L17" s="38">
        <v>0.6</v>
      </c>
      <c r="M17" s="38">
        <v>1.5</v>
      </c>
      <c r="N17" s="38">
        <v>1.4</v>
      </c>
      <c r="O17" s="38">
        <f t="shared" si="1"/>
        <v>2.6</v>
      </c>
    </row>
    <row r="18" spans="1:15" x14ac:dyDescent="0.2">
      <c r="A18" s="35" t="s">
        <v>29</v>
      </c>
      <c r="B18" s="37">
        <f t="shared" si="2"/>
        <v>23.2</v>
      </c>
      <c r="C18" s="37">
        <f t="shared" si="3"/>
        <v>16.7</v>
      </c>
      <c r="D18" s="38">
        <v>6.3</v>
      </c>
      <c r="E18" s="38">
        <v>4</v>
      </c>
      <c r="F18" s="38">
        <v>1.2</v>
      </c>
      <c r="G18" s="38">
        <v>0.7</v>
      </c>
      <c r="H18" s="38">
        <v>0.5</v>
      </c>
      <c r="I18" s="38">
        <v>4</v>
      </c>
      <c r="J18" s="37">
        <f t="shared" si="4"/>
        <v>6.5</v>
      </c>
      <c r="K18" s="38">
        <v>0.4</v>
      </c>
      <c r="L18" s="38">
        <v>0.6</v>
      </c>
      <c r="M18" s="38">
        <v>1.5</v>
      </c>
      <c r="N18" s="38">
        <v>1.4</v>
      </c>
      <c r="O18" s="38">
        <f t="shared" si="1"/>
        <v>2.6</v>
      </c>
    </row>
    <row r="19" spans="1:15" x14ac:dyDescent="0.2">
      <c r="A19" s="36" t="s">
        <v>30</v>
      </c>
      <c r="B19" s="39">
        <f t="shared" si="2"/>
        <v>23.2</v>
      </c>
      <c r="C19" s="39">
        <f t="shared" si="3"/>
        <v>16.7</v>
      </c>
      <c r="D19" s="40">
        <v>6.3</v>
      </c>
      <c r="E19" s="40">
        <v>4</v>
      </c>
      <c r="F19" s="40">
        <v>1.2</v>
      </c>
      <c r="G19" s="40">
        <v>0.7</v>
      </c>
      <c r="H19" s="40">
        <v>0.5</v>
      </c>
      <c r="I19" s="40">
        <v>4</v>
      </c>
      <c r="J19" s="39">
        <f t="shared" si="4"/>
        <v>6.5</v>
      </c>
      <c r="K19" s="40">
        <v>0.4</v>
      </c>
      <c r="L19" s="40">
        <v>0.6</v>
      </c>
      <c r="M19" s="40">
        <v>1.5</v>
      </c>
      <c r="N19" s="40">
        <v>1.4</v>
      </c>
      <c r="O19" s="40">
        <f t="shared" si="1"/>
        <v>2.6</v>
      </c>
    </row>
    <row r="20" spans="1:15" ht="11.25" customHeight="1" x14ac:dyDescent="0.2">
      <c r="A20" s="71" t="s">
        <v>61</v>
      </c>
      <c r="B20" s="71"/>
      <c r="C20" s="10"/>
      <c r="D20" s="4"/>
      <c r="E20" s="4"/>
      <c r="F20" s="4"/>
      <c r="G20" s="4"/>
      <c r="H20" s="4"/>
      <c r="I20" s="4"/>
      <c r="J20" s="10"/>
      <c r="K20" s="4"/>
      <c r="L20" s="4"/>
      <c r="M20" s="4"/>
      <c r="N20" s="4"/>
      <c r="O20" s="4"/>
    </row>
    <row r="21" spans="1:15" ht="11.25" customHeight="1" x14ac:dyDescent="0.2">
      <c r="A21" s="5" t="s">
        <v>48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11.25" customHeight="1" x14ac:dyDescent="0.2">
      <c r="A22" s="24" t="s">
        <v>69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pans="1:15" ht="11.25" customHeight="1" x14ac:dyDescent="0.2">
      <c r="A23" s="25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ht="11.25" customHeight="1" x14ac:dyDescent="0.2">
      <c r="A24" s="34" t="s">
        <v>33</v>
      </c>
      <c r="B24" s="34"/>
      <c r="C24" s="34"/>
      <c r="D24" s="34"/>
      <c r="E24" s="34"/>
      <c r="F24" s="34"/>
      <c r="G24" s="34"/>
      <c r="H24" s="34"/>
      <c r="I24" s="34"/>
      <c r="J24" s="34"/>
      <c r="K24" s="24"/>
      <c r="L24" s="24"/>
      <c r="M24" s="24"/>
      <c r="N24" s="24"/>
      <c r="O24" s="24"/>
    </row>
  </sheetData>
  <mergeCells count="6">
    <mergeCell ref="A20:B20"/>
    <mergeCell ref="A1:O1"/>
    <mergeCell ref="A5:A6"/>
    <mergeCell ref="B5:B6"/>
    <mergeCell ref="C5:I5"/>
    <mergeCell ref="J5:O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4"/>
  <sheetViews>
    <sheetView workbookViewId="0">
      <selection activeCell="A24" sqref="A24"/>
    </sheetView>
  </sheetViews>
  <sheetFormatPr baseColWidth="10" defaultColWidth="11.42578125" defaultRowHeight="12" x14ac:dyDescent="0.2"/>
  <cols>
    <col min="1" max="16384" width="11.42578125" style="15"/>
  </cols>
  <sheetData>
    <row r="1" spans="1:15" x14ac:dyDescent="0.2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x14ac:dyDescent="0.2">
      <c r="A2" s="22" t="s">
        <v>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4.25" x14ac:dyDescent="0.2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A5" s="57" t="s">
        <v>0</v>
      </c>
      <c r="B5" s="59" t="s">
        <v>1</v>
      </c>
      <c r="C5" s="61" t="s">
        <v>2</v>
      </c>
      <c r="D5" s="61"/>
      <c r="E5" s="61"/>
      <c r="F5" s="61"/>
      <c r="G5" s="61"/>
      <c r="H5" s="61"/>
      <c r="I5" s="61"/>
      <c r="J5" s="59" t="s">
        <v>3</v>
      </c>
      <c r="K5" s="59"/>
      <c r="L5" s="59"/>
      <c r="M5" s="59"/>
      <c r="N5" s="59"/>
      <c r="O5" s="59"/>
    </row>
    <row r="6" spans="1:15" ht="36" x14ac:dyDescent="0.2">
      <c r="A6" s="58"/>
      <c r="B6" s="60"/>
      <c r="C6" s="8" t="s">
        <v>34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37</v>
      </c>
      <c r="J6" s="9" t="s">
        <v>10</v>
      </c>
      <c r="K6" s="8" t="s">
        <v>11</v>
      </c>
      <c r="L6" s="8" t="s">
        <v>12</v>
      </c>
      <c r="M6" s="8" t="s">
        <v>13</v>
      </c>
      <c r="N6" s="8" t="s">
        <v>15</v>
      </c>
      <c r="O6" s="8" t="s">
        <v>18</v>
      </c>
    </row>
    <row r="7" spans="1:15" ht="14.25" x14ac:dyDescent="0.2">
      <c r="A7" s="28" t="s">
        <v>49</v>
      </c>
      <c r="B7" s="37">
        <f>AVERAGE(B8:B19)</f>
        <v>23.199999999999992</v>
      </c>
      <c r="C7" s="37">
        <f t="shared" ref="C7:O7" si="0">AVERAGE(C8:C19)</f>
        <v>16.699999999999996</v>
      </c>
      <c r="D7" s="37">
        <f t="shared" si="0"/>
        <v>6.299999999999998</v>
      </c>
      <c r="E7" s="37">
        <f t="shared" si="0"/>
        <v>4</v>
      </c>
      <c r="F7" s="37">
        <f t="shared" si="0"/>
        <v>1.1999999999999997</v>
      </c>
      <c r="G7" s="37">
        <f t="shared" si="0"/>
        <v>0.70000000000000007</v>
      </c>
      <c r="H7" s="37">
        <f t="shared" si="0"/>
        <v>0.5</v>
      </c>
      <c r="I7" s="37">
        <f t="shared" si="0"/>
        <v>4</v>
      </c>
      <c r="J7" s="37">
        <f t="shared" si="0"/>
        <v>6.5</v>
      </c>
      <c r="K7" s="37">
        <f t="shared" si="0"/>
        <v>0.39999999999999997</v>
      </c>
      <c r="L7" s="37">
        <f t="shared" si="0"/>
        <v>0.59999999999999987</v>
      </c>
      <c r="M7" s="37">
        <f t="shared" si="0"/>
        <v>1.5</v>
      </c>
      <c r="N7" s="37">
        <f t="shared" si="0"/>
        <v>1.4000000000000001</v>
      </c>
      <c r="O7" s="37">
        <f t="shared" si="0"/>
        <v>2.6000000000000005</v>
      </c>
    </row>
    <row r="8" spans="1:15" x14ac:dyDescent="0.2">
      <c r="A8" s="35" t="s">
        <v>19</v>
      </c>
      <c r="B8" s="37">
        <f>SUM(C8,J8)</f>
        <v>23.2</v>
      </c>
      <c r="C8" s="37">
        <f>SUM(D8:I8)</f>
        <v>16.7</v>
      </c>
      <c r="D8" s="38">
        <v>6.3</v>
      </c>
      <c r="E8" s="38">
        <v>4</v>
      </c>
      <c r="F8" s="38">
        <v>1.2</v>
      </c>
      <c r="G8" s="38">
        <v>0.7</v>
      </c>
      <c r="H8" s="38">
        <v>0.5</v>
      </c>
      <c r="I8" s="38">
        <v>4</v>
      </c>
      <c r="J8" s="37">
        <f>SUM(K8:O8)</f>
        <v>6.5</v>
      </c>
      <c r="K8" s="38">
        <v>0.4</v>
      </c>
      <c r="L8" s="38">
        <v>0.6</v>
      </c>
      <c r="M8" s="38">
        <v>1.5</v>
      </c>
      <c r="N8" s="38">
        <v>1.4</v>
      </c>
      <c r="O8" s="38">
        <f>1.5+1.1</f>
        <v>2.6</v>
      </c>
    </row>
    <row r="9" spans="1:15" x14ac:dyDescent="0.2">
      <c r="A9" s="35" t="s">
        <v>20</v>
      </c>
      <c r="B9" s="37">
        <f t="shared" ref="B9:B19" si="1">SUM(C9,J9)</f>
        <v>23.2</v>
      </c>
      <c r="C9" s="37">
        <f t="shared" ref="C9:C19" si="2">SUM(D9:I9)</f>
        <v>16.7</v>
      </c>
      <c r="D9" s="38">
        <v>6.3</v>
      </c>
      <c r="E9" s="38">
        <v>4</v>
      </c>
      <c r="F9" s="38">
        <v>1.2</v>
      </c>
      <c r="G9" s="38">
        <v>0.7</v>
      </c>
      <c r="H9" s="38">
        <v>0.5</v>
      </c>
      <c r="I9" s="38">
        <v>4</v>
      </c>
      <c r="J9" s="37">
        <f t="shared" ref="J9:J19" si="3">SUM(K9:O9)</f>
        <v>6.5</v>
      </c>
      <c r="K9" s="38">
        <v>0.4</v>
      </c>
      <c r="L9" s="38">
        <v>0.6</v>
      </c>
      <c r="M9" s="38">
        <v>1.5</v>
      </c>
      <c r="N9" s="38">
        <v>1.4</v>
      </c>
      <c r="O9" s="38">
        <f>1.5+1.1</f>
        <v>2.6</v>
      </c>
    </row>
    <row r="10" spans="1:15" x14ac:dyDescent="0.2">
      <c r="A10" s="35" t="s">
        <v>21</v>
      </c>
      <c r="B10" s="37">
        <f t="shared" si="1"/>
        <v>23.2</v>
      </c>
      <c r="C10" s="37">
        <f t="shared" si="2"/>
        <v>16.7</v>
      </c>
      <c r="D10" s="38">
        <v>6.3</v>
      </c>
      <c r="E10" s="38">
        <v>4</v>
      </c>
      <c r="F10" s="38">
        <v>1.2</v>
      </c>
      <c r="G10" s="38">
        <v>0.7</v>
      </c>
      <c r="H10" s="38">
        <v>0.5</v>
      </c>
      <c r="I10" s="38">
        <v>4</v>
      </c>
      <c r="J10" s="37">
        <f t="shared" si="3"/>
        <v>6.5</v>
      </c>
      <c r="K10" s="38">
        <v>0.4</v>
      </c>
      <c r="L10" s="38">
        <v>0.6</v>
      </c>
      <c r="M10" s="38">
        <v>1.5</v>
      </c>
      <c r="N10" s="38">
        <v>1.4</v>
      </c>
      <c r="O10" s="38">
        <f>1.5+1.1</f>
        <v>2.6</v>
      </c>
    </row>
    <row r="11" spans="1:15" x14ac:dyDescent="0.2">
      <c r="A11" s="35" t="s">
        <v>22</v>
      </c>
      <c r="B11" s="37">
        <f t="shared" si="1"/>
        <v>23.2</v>
      </c>
      <c r="C11" s="37">
        <f t="shared" si="2"/>
        <v>16.7</v>
      </c>
      <c r="D11" s="38">
        <v>6.3</v>
      </c>
      <c r="E11" s="38">
        <v>4</v>
      </c>
      <c r="F11" s="38">
        <v>1.2</v>
      </c>
      <c r="G11" s="38">
        <v>0.7</v>
      </c>
      <c r="H11" s="38">
        <v>0.5</v>
      </c>
      <c r="I11" s="38">
        <v>4</v>
      </c>
      <c r="J11" s="37">
        <f t="shared" si="3"/>
        <v>6.5</v>
      </c>
      <c r="K11" s="38">
        <v>0.4</v>
      </c>
      <c r="L11" s="38">
        <v>0.6</v>
      </c>
      <c r="M11" s="38">
        <v>1.5</v>
      </c>
      <c r="N11" s="38">
        <v>1.4</v>
      </c>
      <c r="O11" s="38">
        <f>1.5+1.1</f>
        <v>2.6</v>
      </c>
    </row>
    <row r="12" spans="1:15" x14ac:dyDescent="0.2">
      <c r="A12" s="35" t="s">
        <v>23</v>
      </c>
      <c r="B12" s="37">
        <f t="shared" si="1"/>
        <v>23.2</v>
      </c>
      <c r="C12" s="37">
        <f t="shared" si="2"/>
        <v>16.7</v>
      </c>
      <c r="D12" s="38">
        <v>6.3</v>
      </c>
      <c r="E12" s="38">
        <v>4</v>
      </c>
      <c r="F12" s="38">
        <v>1.2</v>
      </c>
      <c r="G12" s="38">
        <v>0.7</v>
      </c>
      <c r="H12" s="38">
        <v>0.5</v>
      </c>
      <c r="I12" s="38">
        <v>4</v>
      </c>
      <c r="J12" s="37">
        <f t="shared" si="3"/>
        <v>6.5</v>
      </c>
      <c r="K12" s="38">
        <v>0.4</v>
      </c>
      <c r="L12" s="38">
        <v>0.6</v>
      </c>
      <c r="M12" s="38">
        <v>1.5</v>
      </c>
      <c r="N12" s="38">
        <v>1.4</v>
      </c>
      <c r="O12" s="38">
        <f t="shared" ref="O12:O19" si="4">1.5+1.1</f>
        <v>2.6</v>
      </c>
    </row>
    <row r="13" spans="1:15" x14ac:dyDescent="0.2">
      <c r="A13" s="35" t="s">
        <v>24</v>
      </c>
      <c r="B13" s="37">
        <f t="shared" si="1"/>
        <v>23.2</v>
      </c>
      <c r="C13" s="37">
        <f t="shared" si="2"/>
        <v>16.7</v>
      </c>
      <c r="D13" s="38">
        <v>6.3</v>
      </c>
      <c r="E13" s="38">
        <v>4</v>
      </c>
      <c r="F13" s="38">
        <v>1.2</v>
      </c>
      <c r="G13" s="38">
        <v>0.7</v>
      </c>
      <c r="H13" s="38">
        <v>0.5</v>
      </c>
      <c r="I13" s="38">
        <v>4</v>
      </c>
      <c r="J13" s="37">
        <f t="shared" si="3"/>
        <v>6.5</v>
      </c>
      <c r="K13" s="38">
        <v>0.4</v>
      </c>
      <c r="L13" s="38">
        <v>0.6</v>
      </c>
      <c r="M13" s="38">
        <v>1.5</v>
      </c>
      <c r="N13" s="38">
        <v>1.4</v>
      </c>
      <c r="O13" s="38">
        <f t="shared" si="4"/>
        <v>2.6</v>
      </c>
    </row>
    <row r="14" spans="1:15" x14ac:dyDescent="0.2">
      <c r="A14" s="35" t="s">
        <v>25</v>
      </c>
      <c r="B14" s="37">
        <f t="shared" si="1"/>
        <v>23.2</v>
      </c>
      <c r="C14" s="37">
        <f t="shared" si="2"/>
        <v>16.7</v>
      </c>
      <c r="D14" s="38">
        <v>6.3</v>
      </c>
      <c r="E14" s="38">
        <v>4</v>
      </c>
      <c r="F14" s="38">
        <v>1.2</v>
      </c>
      <c r="G14" s="38">
        <v>0.7</v>
      </c>
      <c r="H14" s="38">
        <v>0.5</v>
      </c>
      <c r="I14" s="38">
        <v>4</v>
      </c>
      <c r="J14" s="37">
        <f t="shared" si="3"/>
        <v>6.5</v>
      </c>
      <c r="K14" s="38">
        <v>0.4</v>
      </c>
      <c r="L14" s="38">
        <v>0.6</v>
      </c>
      <c r="M14" s="38">
        <v>1.5</v>
      </c>
      <c r="N14" s="38">
        <v>1.4</v>
      </c>
      <c r="O14" s="38">
        <f t="shared" si="4"/>
        <v>2.6</v>
      </c>
    </row>
    <row r="15" spans="1:15" x14ac:dyDescent="0.2">
      <c r="A15" s="35" t="s">
        <v>26</v>
      </c>
      <c r="B15" s="37">
        <f t="shared" si="1"/>
        <v>23.2</v>
      </c>
      <c r="C15" s="37">
        <f t="shared" si="2"/>
        <v>16.7</v>
      </c>
      <c r="D15" s="38">
        <v>6.3</v>
      </c>
      <c r="E15" s="38">
        <v>4</v>
      </c>
      <c r="F15" s="38">
        <v>1.2</v>
      </c>
      <c r="G15" s="38">
        <v>0.7</v>
      </c>
      <c r="H15" s="38">
        <v>0.5</v>
      </c>
      <c r="I15" s="38">
        <v>4</v>
      </c>
      <c r="J15" s="37">
        <f t="shared" si="3"/>
        <v>6.5</v>
      </c>
      <c r="K15" s="38">
        <v>0.4</v>
      </c>
      <c r="L15" s="38">
        <v>0.6</v>
      </c>
      <c r="M15" s="38">
        <v>1.5</v>
      </c>
      <c r="N15" s="38">
        <v>1.4</v>
      </c>
      <c r="O15" s="38">
        <f t="shared" si="4"/>
        <v>2.6</v>
      </c>
    </row>
    <row r="16" spans="1:15" x14ac:dyDescent="0.2">
      <c r="A16" s="35" t="s">
        <v>27</v>
      </c>
      <c r="B16" s="37">
        <f t="shared" si="1"/>
        <v>23.2</v>
      </c>
      <c r="C16" s="37">
        <f t="shared" si="2"/>
        <v>16.7</v>
      </c>
      <c r="D16" s="38">
        <v>6.3</v>
      </c>
      <c r="E16" s="38">
        <v>4</v>
      </c>
      <c r="F16" s="38">
        <v>1.2</v>
      </c>
      <c r="G16" s="38">
        <v>0.7</v>
      </c>
      <c r="H16" s="38">
        <v>0.5</v>
      </c>
      <c r="I16" s="38">
        <v>4</v>
      </c>
      <c r="J16" s="37">
        <f t="shared" si="3"/>
        <v>6.5</v>
      </c>
      <c r="K16" s="38">
        <v>0.4</v>
      </c>
      <c r="L16" s="38">
        <v>0.6</v>
      </c>
      <c r="M16" s="38">
        <v>1.5</v>
      </c>
      <c r="N16" s="38">
        <v>1.4</v>
      </c>
      <c r="O16" s="38">
        <f t="shared" si="4"/>
        <v>2.6</v>
      </c>
    </row>
    <row r="17" spans="1:15" x14ac:dyDescent="0.2">
      <c r="A17" s="35" t="s">
        <v>28</v>
      </c>
      <c r="B17" s="37">
        <f t="shared" si="1"/>
        <v>23.2</v>
      </c>
      <c r="C17" s="37">
        <f t="shared" si="2"/>
        <v>16.7</v>
      </c>
      <c r="D17" s="38">
        <v>6.3</v>
      </c>
      <c r="E17" s="38">
        <v>4</v>
      </c>
      <c r="F17" s="38">
        <v>1.2</v>
      </c>
      <c r="G17" s="38">
        <v>0.7</v>
      </c>
      <c r="H17" s="38">
        <v>0.5</v>
      </c>
      <c r="I17" s="38">
        <v>4</v>
      </c>
      <c r="J17" s="37">
        <f t="shared" si="3"/>
        <v>6.5</v>
      </c>
      <c r="K17" s="38">
        <v>0.4</v>
      </c>
      <c r="L17" s="38">
        <v>0.6</v>
      </c>
      <c r="M17" s="38">
        <v>1.5</v>
      </c>
      <c r="N17" s="38">
        <v>1.4</v>
      </c>
      <c r="O17" s="38">
        <f t="shared" si="4"/>
        <v>2.6</v>
      </c>
    </row>
    <row r="18" spans="1:15" x14ac:dyDescent="0.2">
      <c r="A18" s="35" t="s">
        <v>29</v>
      </c>
      <c r="B18" s="37">
        <f t="shared" si="1"/>
        <v>23.2</v>
      </c>
      <c r="C18" s="37">
        <f t="shared" si="2"/>
        <v>16.7</v>
      </c>
      <c r="D18" s="38">
        <v>6.3</v>
      </c>
      <c r="E18" s="38">
        <v>4</v>
      </c>
      <c r="F18" s="38">
        <v>1.2</v>
      </c>
      <c r="G18" s="38">
        <v>0.7</v>
      </c>
      <c r="H18" s="38">
        <v>0.5</v>
      </c>
      <c r="I18" s="38">
        <v>4</v>
      </c>
      <c r="J18" s="37">
        <f t="shared" si="3"/>
        <v>6.5</v>
      </c>
      <c r="K18" s="38">
        <v>0.4</v>
      </c>
      <c r="L18" s="38">
        <v>0.6</v>
      </c>
      <c r="M18" s="38">
        <v>1.5</v>
      </c>
      <c r="N18" s="38">
        <v>1.4</v>
      </c>
      <c r="O18" s="38">
        <f t="shared" si="4"/>
        <v>2.6</v>
      </c>
    </row>
    <row r="19" spans="1:15" x14ac:dyDescent="0.2">
      <c r="A19" s="36" t="s">
        <v>30</v>
      </c>
      <c r="B19" s="39">
        <f t="shared" si="1"/>
        <v>23.2</v>
      </c>
      <c r="C19" s="39">
        <f t="shared" si="2"/>
        <v>16.7</v>
      </c>
      <c r="D19" s="40">
        <v>6.3</v>
      </c>
      <c r="E19" s="40">
        <v>4</v>
      </c>
      <c r="F19" s="40">
        <v>1.2</v>
      </c>
      <c r="G19" s="40">
        <v>0.7</v>
      </c>
      <c r="H19" s="40">
        <v>0.5</v>
      </c>
      <c r="I19" s="40">
        <v>4</v>
      </c>
      <c r="J19" s="39">
        <f t="shared" si="3"/>
        <v>6.5</v>
      </c>
      <c r="K19" s="40">
        <v>0.4</v>
      </c>
      <c r="L19" s="40">
        <v>0.6</v>
      </c>
      <c r="M19" s="40">
        <v>1.5</v>
      </c>
      <c r="N19" s="40">
        <v>1.4</v>
      </c>
      <c r="O19" s="40">
        <f t="shared" si="4"/>
        <v>2.6</v>
      </c>
    </row>
    <row r="20" spans="1:15" ht="10.5" customHeight="1" x14ac:dyDescent="0.2">
      <c r="A20" s="71" t="s">
        <v>61</v>
      </c>
      <c r="B20" s="71"/>
      <c r="C20" s="10"/>
      <c r="D20" s="4"/>
      <c r="E20" s="4"/>
      <c r="F20" s="4"/>
      <c r="G20" s="4"/>
      <c r="H20" s="4"/>
      <c r="I20" s="4"/>
      <c r="J20" s="10"/>
      <c r="K20" s="4"/>
      <c r="L20" s="4"/>
      <c r="M20" s="4"/>
      <c r="N20" s="4"/>
      <c r="O20" s="4"/>
    </row>
    <row r="21" spans="1:15" ht="11.25" customHeight="1" x14ac:dyDescent="0.2">
      <c r="A21" s="5" t="s">
        <v>48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11.25" customHeight="1" x14ac:dyDescent="0.2">
      <c r="A22" s="5" t="s">
        <v>70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11.25" customHeight="1" x14ac:dyDescent="0.2">
      <c r="A23" s="6" t="s">
        <v>35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11.25" customHeight="1" x14ac:dyDescent="0.2">
      <c r="A24" s="34" t="s">
        <v>33</v>
      </c>
      <c r="B24" s="34"/>
      <c r="C24" s="34"/>
      <c r="D24" s="34"/>
      <c r="E24" s="34"/>
      <c r="F24" s="34"/>
      <c r="G24" s="34"/>
      <c r="H24" s="34"/>
      <c r="I24" s="34"/>
      <c r="J24" s="34"/>
      <c r="K24" s="24"/>
      <c r="L24" s="24"/>
      <c r="M24" s="24"/>
      <c r="N24" s="24"/>
      <c r="O24" s="24"/>
    </row>
  </sheetData>
  <mergeCells count="6">
    <mergeCell ref="A20:B20"/>
    <mergeCell ref="A1:O1"/>
    <mergeCell ref="A5:A6"/>
    <mergeCell ref="B5:B6"/>
    <mergeCell ref="C5:I5"/>
    <mergeCell ref="J5:O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4"/>
  <sheetViews>
    <sheetView workbookViewId="0">
      <selection activeCell="A24" sqref="A24"/>
    </sheetView>
  </sheetViews>
  <sheetFormatPr baseColWidth="10" defaultColWidth="11.42578125" defaultRowHeight="12" x14ac:dyDescent="0.2"/>
  <cols>
    <col min="1" max="16384" width="11.42578125" style="15"/>
  </cols>
  <sheetData>
    <row r="1" spans="1:15" x14ac:dyDescent="0.2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x14ac:dyDescent="0.2">
      <c r="A2" s="22" t="s">
        <v>39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4.25" x14ac:dyDescent="0.2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A5" s="57" t="s">
        <v>0</v>
      </c>
      <c r="B5" s="59" t="s">
        <v>1</v>
      </c>
      <c r="C5" s="61" t="s">
        <v>2</v>
      </c>
      <c r="D5" s="61"/>
      <c r="E5" s="61"/>
      <c r="F5" s="61"/>
      <c r="G5" s="61"/>
      <c r="H5" s="61"/>
      <c r="I5" s="61"/>
      <c r="J5" s="59" t="s">
        <v>3</v>
      </c>
      <c r="K5" s="59"/>
      <c r="L5" s="59"/>
      <c r="M5" s="59"/>
      <c r="N5" s="59"/>
      <c r="O5" s="59"/>
    </row>
    <row r="6" spans="1:15" ht="36" x14ac:dyDescent="0.2">
      <c r="A6" s="58"/>
      <c r="B6" s="60"/>
      <c r="C6" s="8" t="s">
        <v>34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37</v>
      </c>
      <c r="J6" s="9" t="s">
        <v>10</v>
      </c>
      <c r="K6" s="8" t="s">
        <v>11</v>
      </c>
      <c r="L6" s="8" t="s">
        <v>12</v>
      </c>
      <c r="M6" s="8" t="s">
        <v>13</v>
      </c>
      <c r="N6" s="8" t="s">
        <v>15</v>
      </c>
      <c r="O6" s="8" t="s">
        <v>18</v>
      </c>
    </row>
    <row r="7" spans="1:15" ht="14.25" x14ac:dyDescent="0.2">
      <c r="A7" s="28" t="s">
        <v>49</v>
      </c>
      <c r="B7" s="10">
        <f>AVERAGE(B8:B19)</f>
        <v>23.199999999999992</v>
      </c>
      <c r="C7" s="10">
        <f t="shared" ref="C7:O7" si="0">AVERAGE(C8:C19)</f>
        <v>16.699999999999996</v>
      </c>
      <c r="D7" s="10">
        <f t="shared" si="0"/>
        <v>6.299999999999998</v>
      </c>
      <c r="E7" s="10">
        <f t="shared" si="0"/>
        <v>4</v>
      </c>
      <c r="F7" s="10">
        <f t="shared" si="0"/>
        <v>1.1999999999999997</v>
      </c>
      <c r="G7" s="10">
        <f t="shared" si="0"/>
        <v>0.70000000000000007</v>
      </c>
      <c r="H7" s="10">
        <f t="shared" si="0"/>
        <v>0.5</v>
      </c>
      <c r="I7" s="10">
        <f t="shared" si="0"/>
        <v>4</v>
      </c>
      <c r="J7" s="10">
        <f t="shared" si="0"/>
        <v>6.5</v>
      </c>
      <c r="K7" s="10">
        <f t="shared" si="0"/>
        <v>0.39999999999999997</v>
      </c>
      <c r="L7" s="10">
        <f t="shared" si="0"/>
        <v>0.59999999999999987</v>
      </c>
      <c r="M7" s="10">
        <f t="shared" si="0"/>
        <v>1.5</v>
      </c>
      <c r="N7" s="10">
        <f t="shared" si="0"/>
        <v>1.4000000000000001</v>
      </c>
      <c r="O7" s="10">
        <f t="shared" si="0"/>
        <v>2.6000000000000005</v>
      </c>
    </row>
    <row r="8" spans="1:15" x14ac:dyDescent="0.2">
      <c r="A8" s="35" t="s">
        <v>19</v>
      </c>
      <c r="B8" s="10">
        <f>SUM(C8,J8)</f>
        <v>23.2</v>
      </c>
      <c r="C8" s="10">
        <f>SUM(D8:I8)</f>
        <v>16.7</v>
      </c>
      <c r="D8" s="4">
        <v>6.3</v>
      </c>
      <c r="E8" s="4">
        <v>4</v>
      </c>
      <c r="F8" s="4">
        <v>1.2</v>
      </c>
      <c r="G8" s="4">
        <v>0.7</v>
      </c>
      <c r="H8" s="4">
        <v>0.5</v>
      </c>
      <c r="I8" s="4">
        <v>4</v>
      </c>
      <c r="J8" s="10">
        <f>SUM(K8:O8)</f>
        <v>6.5</v>
      </c>
      <c r="K8" s="4">
        <v>0.4</v>
      </c>
      <c r="L8" s="4">
        <v>0.6</v>
      </c>
      <c r="M8" s="4">
        <v>1.5</v>
      </c>
      <c r="N8" s="4">
        <v>1.4</v>
      </c>
      <c r="O8" s="4">
        <f>1.5+1.1</f>
        <v>2.6</v>
      </c>
    </row>
    <row r="9" spans="1:15" x14ac:dyDescent="0.2">
      <c r="A9" s="35" t="s">
        <v>20</v>
      </c>
      <c r="B9" s="10">
        <f t="shared" ref="B9:B19" si="1">SUM(C9,J9)</f>
        <v>23.2</v>
      </c>
      <c r="C9" s="10">
        <f t="shared" ref="C9:C19" si="2">SUM(D9:I9)</f>
        <v>16.7</v>
      </c>
      <c r="D9" s="4">
        <v>6.3</v>
      </c>
      <c r="E9" s="4">
        <v>4</v>
      </c>
      <c r="F9" s="4">
        <v>1.2</v>
      </c>
      <c r="G9" s="4">
        <v>0.7</v>
      </c>
      <c r="H9" s="4">
        <v>0.5</v>
      </c>
      <c r="I9" s="4">
        <v>4</v>
      </c>
      <c r="J9" s="10">
        <f t="shared" ref="J9:J19" si="3">SUM(K9:O9)</f>
        <v>6.5</v>
      </c>
      <c r="K9" s="4">
        <v>0.4</v>
      </c>
      <c r="L9" s="4">
        <v>0.6</v>
      </c>
      <c r="M9" s="4">
        <v>1.5</v>
      </c>
      <c r="N9" s="4">
        <v>1.4</v>
      </c>
      <c r="O9" s="4">
        <f>1.5+1.1</f>
        <v>2.6</v>
      </c>
    </row>
    <row r="10" spans="1:15" x14ac:dyDescent="0.2">
      <c r="A10" s="35" t="s">
        <v>21</v>
      </c>
      <c r="B10" s="10">
        <f t="shared" si="1"/>
        <v>23.2</v>
      </c>
      <c r="C10" s="10">
        <f t="shared" si="2"/>
        <v>16.7</v>
      </c>
      <c r="D10" s="4">
        <v>6.3</v>
      </c>
      <c r="E10" s="4">
        <v>4</v>
      </c>
      <c r="F10" s="4">
        <v>1.2</v>
      </c>
      <c r="G10" s="4">
        <v>0.7</v>
      </c>
      <c r="H10" s="4">
        <v>0.5</v>
      </c>
      <c r="I10" s="4">
        <v>4</v>
      </c>
      <c r="J10" s="10">
        <f t="shared" si="3"/>
        <v>6.5</v>
      </c>
      <c r="K10" s="4">
        <v>0.4</v>
      </c>
      <c r="L10" s="4">
        <v>0.6</v>
      </c>
      <c r="M10" s="4">
        <v>1.5</v>
      </c>
      <c r="N10" s="4">
        <v>1.4</v>
      </c>
      <c r="O10" s="4">
        <f t="shared" ref="O10:O19" si="4">1.5+1.1</f>
        <v>2.6</v>
      </c>
    </row>
    <row r="11" spans="1:15" x14ac:dyDescent="0.2">
      <c r="A11" s="35" t="s">
        <v>22</v>
      </c>
      <c r="B11" s="10">
        <f t="shared" si="1"/>
        <v>23.2</v>
      </c>
      <c r="C11" s="10">
        <f t="shared" si="2"/>
        <v>16.7</v>
      </c>
      <c r="D11" s="4">
        <v>6.3</v>
      </c>
      <c r="E11" s="4">
        <v>4</v>
      </c>
      <c r="F11" s="4">
        <v>1.2</v>
      </c>
      <c r="G11" s="4">
        <v>0.7</v>
      </c>
      <c r="H11" s="4">
        <v>0.5</v>
      </c>
      <c r="I11" s="4">
        <v>4</v>
      </c>
      <c r="J11" s="10">
        <f t="shared" si="3"/>
        <v>6.5</v>
      </c>
      <c r="K11" s="4">
        <v>0.4</v>
      </c>
      <c r="L11" s="4">
        <v>0.6</v>
      </c>
      <c r="M11" s="4">
        <v>1.5</v>
      </c>
      <c r="N11" s="4">
        <v>1.4</v>
      </c>
      <c r="O11" s="4">
        <f t="shared" si="4"/>
        <v>2.6</v>
      </c>
    </row>
    <row r="12" spans="1:15" x14ac:dyDescent="0.2">
      <c r="A12" s="35" t="s">
        <v>23</v>
      </c>
      <c r="B12" s="10">
        <f t="shared" si="1"/>
        <v>23.2</v>
      </c>
      <c r="C12" s="10">
        <f t="shared" si="2"/>
        <v>16.7</v>
      </c>
      <c r="D12" s="4">
        <v>6.3</v>
      </c>
      <c r="E12" s="4">
        <v>4</v>
      </c>
      <c r="F12" s="4">
        <v>1.2</v>
      </c>
      <c r="G12" s="4">
        <v>0.7</v>
      </c>
      <c r="H12" s="4">
        <v>0.5</v>
      </c>
      <c r="I12" s="4">
        <v>4</v>
      </c>
      <c r="J12" s="10">
        <f t="shared" si="3"/>
        <v>6.5</v>
      </c>
      <c r="K12" s="4">
        <v>0.4</v>
      </c>
      <c r="L12" s="4">
        <v>0.6</v>
      </c>
      <c r="M12" s="4">
        <v>1.5</v>
      </c>
      <c r="N12" s="4">
        <v>1.4</v>
      </c>
      <c r="O12" s="4">
        <f t="shared" si="4"/>
        <v>2.6</v>
      </c>
    </row>
    <row r="13" spans="1:15" x14ac:dyDescent="0.2">
      <c r="A13" s="35" t="s">
        <v>24</v>
      </c>
      <c r="B13" s="10">
        <f t="shared" si="1"/>
        <v>23.2</v>
      </c>
      <c r="C13" s="10">
        <f t="shared" si="2"/>
        <v>16.7</v>
      </c>
      <c r="D13" s="4">
        <v>6.3</v>
      </c>
      <c r="E13" s="4">
        <v>4</v>
      </c>
      <c r="F13" s="4">
        <v>1.2</v>
      </c>
      <c r="G13" s="4">
        <v>0.7</v>
      </c>
      <c r="H13" s="4">
        <v>0.5</v>
      </c>
      <c r="I13" s="4">
        <v>4</v>
      </c>
      <c r="J13" s="10">
        <f t="shared" si="3"/>
        <v>6.5</v>
      </c>
      <c r="K13" s="4">
        <v>0.4</v>
      </c>
      <c r="L13" s="4">
        <v>0.6</v>
      </c>
      <c r="M13" s="4">
        <v>1.5</v>
      </c>
      <c r="N13" s="4">
        <v>1.4</v>
      </c>
      <c r="O13" s="4">
        <f t="shared" si="4"/>
        <v>2.6</v>
      </c>
    </row>
    <row r="14" spans="1:15" x14ac:dyDescent="0.2">
      <c r="A14" s="35" t="s">
        <v>25</v>
      </c>
      <c r="B14" s="10">
        <f t="shared" si="1"/>
        <v>23.2</v>
      </c>
      <c r="C14" s="10">
        <f t="shared" si="2"/>
        <v>16.7</v>
      </c>
      <c r="D14" s="4">
        <v>6.3</v>
      </c>
      <c r="E14" s="4">
        <v>4</v>
      </c>
      <c r="F14" s="4">
        <v>1.2</v>
      </c>
      <c r="G14" s="4">
        <v>0.7</v>
      </c>
      <c r="H14" s="4">
        <v>0.5</v>
      </c>
      <c r="I14" s="4">
        <v>4</v>
      </c>
      <c r="J14" s="10">
        <f t="shared" si="3"/>
        <v>6.5</v>
      </c>
      <c r="K14" s="4">
        <v>0.4</v>
      </c>
      <c r="L14" s="4">
        <v>0.6</v>
      </c>
      <c r="M14" s="4">
        <v>1.5</v>
      </c>
      <c r="N14" s="4">
        <v>1.4</v>
      </c>
      <c r="O14" s="4">
        <f t="shared" si="4"/>
        <v>2.6</v>
      </c>
    </row>
    <row r="15" spans="1:15" x14ac:dyDescent="0.2">
      <c r="A15" s="35" t="s">
        <v>26</v>
      </c>
      <c r="B15" s="10">
        <f t="shared" si="1"/>
        <v>23.2</v>
      </c>
      <c r="C15" s="10">
        <f t="shared" si="2"/>
        <v>16.7</v>
      </c>
      <c r="D15" s="4">
        <v>6.3</v>
      </c>
      <c r="E15" s="4">
        <v>4</v>
      </c>
      <c r="F15" s="4">
        <v>1.2</v>
      </c>
      <c r="G15" s="4">
        <v>0.7</v>
      </c>
      <c r="H15" s="4">
        <v>0.5</v>
      </c>
      <c r="I15" s="4">
        <v>4</v>
      </c>
      <c r="J15" s="10">
        <f t="shared" si="3"/>
        <v>6.5</v>
      </c>
      <c r="K15" s="4">
        <v>0.4</v>
      </c>
      <c r="L15" s="4">
        <v>0.6</v>
      </c>
      <c r="M15" s="4">
        <v>1.5</v>
      </c>
      <c r="N15" s="4">
        <v>1.4</v>
      </c>
      <c r="O15" s="4">
        <f t="shared" si="4"/>
        <v>2.6</v>
      </c>
    </row>
    <row r="16" spans="1:15" x14ac:dyDescent="0.2">
      <c r="A16" s="35" t="s">
        <v>27</v>
      </c>
      <c r="B16" s="10">
        <f t="shared" si="1"/>
        <v>23.2</v>
      </c>
      <c r="C16" s="10">
        <f t="shared" si="2"/>
        <v>16.7</v>
      </c>
      <c r="D16" s="4">
        <v>6.3</v>
      </c>
      <c r="E16" s="4">
        <v>4</v>
      </c>
      <c r="F16" s="4">
        <v>1.2</v>
      </c>
      <c r="G16" s="4">
        <v>0.7</v>
      </c>
      <c r="H16" s="4">
        <v>0.5</v>
      </c>
      <c r="I16" s="4">
        <v>4</v>
      </c>
      <c r="J16" s="10">
        <f t="shared" si="3"/>
        <v>6.5</v>
      </c>
      <c r="K16" s="4">
        <v>0.4</v>
      </c>
      <c r="L16" s="4">
        <v>0.6</v>
      </c>
      <c r="M16" s="4">
        <v>1.5</v>
      </c>
      <c r="N16" s="4">
        <v>1.4</v>
      </c>
      <c r="O16" s="4">
        <f t="shared" si="4"/>
        <v>2.6</v>
      </c>
    </row>
    <row r="17" spans="1:15" x14ac:dyDescent="0.2">
      <c r="A17" s="35" t="s">
        <v>28</v>
      </c>
      <c r="B17" s="10">
        <f t="shared" si="1"/>
        <v>23.2</v>
      </c>
      <c r="C17" s="10">
        <f t="shared" si="2"/>
        <v>16.7</v>
      </c>
      <c r="D17" s="4">
        <v>6.3</v>
      </c>
      <c r="E17" s="4">
        <v>4</v>
      </c>
      <c r="F17" s="4">
        <v>1.2</v>
      </c>
      <c r="G17" s="4">
        <v>0.7</v>
      </c>
      <c r="H17" s="4">
        <v>0.5</v>
      </c>
      <c r="I17" s="4">
        <v>4</v>
      </c>
      <c r="J17" s="10">
        <f t="shared" si="3"/>
        <v>6.5</v>
      </c>
      <c r="K17" s="4">
        <v>0.4</v>
      </c>
      <c r="L17" s="4">
        <v>0.6</v>
      </c>
      <c r="M17" s="4">
        <v>1.5</v>
      </c>
      <c r="N17" s="4">
        <v>1.4</v>
      </c>
      <c r="O17" s="4">
        <f t="shared" si="4"/>
        <v>2.6</v>
      </c>
    </row>
    <row r="18" spans="1:15" x14ac:dyDescent="0.2">
      <c r="A18" s="35" t="s">
        <v>29</v>
      </c>
      <c r="B18" s="10">
        <f t="shared" si="1"/>
        <v>23.2</v>
      </c>
      <c r="C18" s="10">
        <f t="shared" si="2"/>
        <v>16.7</v>
      </c>
      <c r="D18" s="4">
        <v>6.3</v>
      </c>
      <c r="E18" s="4">
        <v>4</v>
      </c>
      <c r="F18" s="4">
        <v>1.2</v>
      </c>
      <c r="G18" s="4">
        <v>0.7</v>
      </c>
      <c r="H18" s="4">
        <v>0.5</v>
      </c>
      <c r="I18" s="4">
        <v>4</v>
      </c>
      <c r="J18" s="10">
        <f t="shared" si="3"/>
        <v>6.5</v>
      </c>
      <c r="K18" s="4">
        <v>0.4</v>
      </c>
      <c r="L18" s="4">
        <v>0.6</v>
      </c>
      <c r="M18" s="4">
        <v>1.5</v>
      </c>
      <c r="N18" s="4">
        <v>1.4</v>
      </c>
      <c r="O18" s="4">
        <f t="shared" si="4"/>
        <v>2.6</v>
      </c>
    </row>
    <row r="19" spans="1:15" x14ac:dyDescent="0.2">
      <c r="A19" s="36" t="s">
        <v>30</v>
      </c>
      <c r="B19" s="11">
        <f t="shared" si="1"/>
        <v>23.2</v>
      </c>
      <c r="C19" s="11">
        <f t="shared" si="2"/>
        <v>16.7</v>
      </c>
      <c r="D19" s="7">
        <v>6.3</v>
      </c>
      <c r="E19" s="7">
        <v>4</v>
      </c>
      <c r="F19" s="7">
        <v>1.2</v>
      </c>
      <c r="G19" s="7">
        <v>0.7</v>
      </c>
      <c r="H19" s="7">
        <v>0.5</v>
      </c>
      <c r="I19" s="7">
        <v>4</v>
      </c>
      <c r="J19" s="11">
        <f t="shared" si="3"/>
        <v>6.5</v>
      </c>
      <c r="K19" s="7">
        <v>0.4</v>
      </c>
      <c r="L19" s="7">
        <v>0.6</v>
      </c>
      <c r="M19" s="7">
        <v>1.5</v>
      </c>
      <c r="N19" s="7">
        <v>1.4</v>
      </c>
      <c r="O19" s="7">
        <f t="shared" si="4"/>
        <v>2.6</v>
      </c>
    </row>
    <row r="20" spans="1:15" ht="11.25" customHeight="1" x14ac:dyDescent="0.2">
      <c r="A20" s="71" t="s">
        <v>61</v>
      </c>
      <c r="B20" s="71"/>
      <c r="C20" s="10"/>
      <c r="D20" s="4"/>
      <c r="E20" s="4"/>
      <c r="F20" s="4"/>
      <c r="G20" s="4"/>
      <c r="H20" s="4"/>
      <c r="I20" s="4"/>
      <c r="J20" s="10"/>
      <c r="K20" s="4"/>
      <c r="L20" s="4"/>
      <c r="M20" s="4"/>
      <c r="N20" s="4"/>
      <c r="O20" s="4"/>
    </row>
    <row r="21" spans="1:15" ht="11.25" customHeight="1" x14ac:dyDescent="0.2">
      <c r="A21" s="5" t="s">
        <v>48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11.25" customHeight="1" x14ac:dyDescent="0.2">
      <c r="A22" s="5" t="s">
        <v>70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11.25" customHeight="1" x14ac:dyDescent="0.2">
      <c r="A23" s="6" t="s">
        <v>35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11.25" customHeight="1" x14ac:dyDescent="0.2">
      <c r="A24" s="34" t="s">
        <v>33</v>
      </c>
      <c r="B24" s="34"/>
      <c r="C24" s="34"/>
      <c r="D24" s="34"/>
      <c r="E24" s="34"/>
      <c r="F24" s="34"/>
      <c r="G24" s="34"/>
      <c r="H24" s="34"/>
      <c r="I24" s="34"/>
      <c r="J24" s="34"/>
      <c r="K24" s="24"/>
      <c r="L24" s="24"/>
      <c r="M24" s="24"/>
      <c r="N24" s="24"/>
      <c r="O24" s="24"/>
    </row>
  </sheetData>
  <mergeCells count="6">
    <mergeCell ref="A20:B20"/>
    <mergeCell ref="A1:O1"/>
    <mergeCell ref="A5:A6"/>
    <mergeCell ref="B5:B6"/>
    <mergeCell ref="C5:I5"/>
    <mergeCell ref="J5:O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theodore.quant</dc:creator>
  <cp:lastModifiedBy>Theodore Alexander Quant Matos</cp:lastModifiedBy>
  <dcterms:created xsi:type="dcterms:W3CDTF">2020-07-31T18:39:08Z</dcterms:created>
  <dcterms:modified xsi:type="dcterms:W3CDTF">2025-03-26T19:32:50Z</dcterms:modified>
</cp:coreProperties>
</file>