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Arch-Piso-9\Proyectos y Documentos\00-Proyectos y Documentos\PLANIFICACIÓN 2023\Evaluación física-financiera\4T\Informes\"/>
    </mc:Choice>
  </mc:AlternateContent>
  <xr:revisionPtr revIDLastSave="0" documentId="13_ncr:1_{FAEAB8B7-6B73-406A-82A8-BDC1FFC2E03D}"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definedNames>
    <definedName name="_xlnm.Print_Area" localSheetId="0">Hoja1!$A$1:$J$46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 l="1"/>
  <c r="I29" i="1"/>
  <c r="J29" i="1" l="1"/>
  <c r="J30" i="1"/>
  <c r="I25" i="1" l="1"/>
  <c r="C16" i="1"/>
  <c r="C15" i="1"/>
  <c r="C14" i="1"/>
</calcChain>
</file>

<file path=xl/sharedStrings.xml><?xml version="1.0" encoding="utf-8"?>
<sst xmlns="http://schemas.openxmlformats.org/spreadsheetml/2006/main" count="78" uniqueCount="74">
  <si>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</si>
  <si>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</si>
  <si>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</si>
  <si>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</si>
  <si>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</si>
  <si>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</si>
  <si>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</si>
  <si>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</si>
  <si>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</si>
  <si>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</si>
  <si>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</si>
  <si>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</si>
  <si>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</si>
  <si>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</si>
  <si>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</si>
  <si>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</si>
  <si>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</si>
  <si>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</si>
  <si>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</si>
  <si>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</si>
  <si>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</si>
  <si>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</si>
  <si>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</si>
  <si>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</si>
  <si>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</si>
  <si>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</si>
  <si>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</si>
  <si>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</si>
  <si>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</si>
  <si>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</si>
  <si>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</si>
  <si>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</si>
  <si>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</si>
  <si>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</si>
  <si>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</si>
  <si>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</si>
  <si>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</si>
  <si>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</si>
  <si>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</si>
  <si>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</si>
  <si>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</si>
  <si>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</si>
  <si>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</si>
  <si>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</si>
  <si>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</si>
  <si>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</si>
  <si>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</si>
  <si>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</si>
  <si>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1.1.1</t>
  </si>
  <si>
    <t>Programación Trimestral</t>
  </si>
  <si>
    <t>Ejecución Trimestral</t>
  </si>
  <si>
    <t>Informe de Evaluación trimestral de las Metas Físicas-Financieras</t>
  </si>
  <si>
    <t xml:space="preserve">0220- Ministerio de Economía, Planificación y Desarrollo </t>
  </si>
  <si>
    <t xml:space="preserve">01- Ministerio de Economía, Planificación y Desarrollo </t>
  </si>
  <si>
    <t xml:space="preserve">0009- Oficina Nacional de Estadística </t>
  </si>
  <si>
    <t xml:space="preserve">Satisfacer la demanda de estadísticas oficiales, mediante su producción, divulgación y la
coordinación de los servicios estadísticos, para la toma de decisiones públicas y privadas en
contribución a la mejora de la calidad de vida de la población y el desarrollo nacional. </t>
  </si>
  <si>
    <t>Ser reconocida como la entidad coordinadora del Sistema Estadístico Nacional, modelo en la
producción y divulgación de estadísticas oportunas, confiables, accesibles y de calidad.</t>
  </si>
  <si>
    <t>12-Generación de estadísticas nacionales</t>
  </si>
  <si>
    <t xml:space="preserve">Consiste en la recolección, procesamiento y producción de estadísticas oficiales de diferentes sectores de la vida nacional a fin de fortalecer la gestión y toma de decisiones en materia de desarrollo económico-social y la creación de políticas públicas.  </t>
  </si>
  <si>
    <t>Son los ciudadanos consultores de las estadísticas, el sector privado (empresas), sector público (ministerios), organismos internacionales y la academia.</t>
  </si>
  <si>
    <t>Aumentar en un 2% la cantidad de bases de datos, series e indicadores estadísticos producidos y disponibles para la toma de decisiones en materia de las políticas públicas actuales, que impulsen el desarrollo económico y social del país.</t>
  </si>
  <si>
    <t>5882-Sector público, privado, sociedad civil y organismos internacionales disponen de información estadística oficial</t>
  </si>
  <si>
    <t>Disponibilidad de información estadística oficial con oportunidad y de calidad proveniente de censos, encuestas y registros administrativos, de fácil acceso y comprensión para la toma de decisiones.</t>
  </si>
  <si>
    <t>6799-Sistema Estadístico Nacional dispone de normas y estándares de calidad</t>
  </si>
  <si>
    <t>Armonizar y estandarizar la producción estadística del Sistema Estadístico Nacional (SEN), a través de políticas y normas técnicas aplicables a los procesos, procedimientos y métodos para el diseño, recolección, tratamiento, análisis, procesamiento, integración, compilación y difusión de estadísticas oficiales de calidad, comparables, oportunas y coherentes para la toma de decisión.</t>
  </si>
  <si>
    <r>
      <t>5882-</t>
    </r>
    <r>
      <rPr>
        <i/>
        <sz val="11"/>
        <color theme="1"/>
        <rFont val="Calibri"/>
        <family val="2"/>
        <scheme val="minor"/>
      </rPr>
      <t>Sector público, privado, sociedad civil y organismos internacionales disponen de información estadística oficial</t>
    </r>
  </si>
  <si>
    <r>
      <t>6799-</t>
    </r>
    <r>
      <rPr>
        <sz val="11"/>
        <color theme="1"/>
        <rFont val="Calibri"/>
        <family val="2"/>
        <scheme val="minor"/>
      </rPr>
      <t>Sistema Estadístico Nacional dispone de normas y estándares de calidad</t>
    </r>
  </si>
  <si>
    <t>Número de bases de datos, series e indicadores producidos y disponibles a partir de censos, encuestas y registros administrativos</t>
  </si>
  <si>
    <t>Cantidad de normativas disponibles para operaciones estadísticas en sectores priorizados</t>
  </si>
  <si>
    <t xml:space="preserve">En el trimestre octubre-diciembre, se puso a disposición información estadística correspondiente a 186 indicadores, series y bases de datos, vinculados a la demanda, según la programación asociada a los instrumentos de planificación y otros compromisos nacionales e internacionales. Este logro corresponde al 100% de la ejecución del período, con respecto a lo programado para el año.                
</t>
  </si>
  <si>
    <t xml:space="preserve">No hubo desviación en la ejecución de metas con respecto a lo programado. Mientras que la desviación de un 35.37% en la ejecución financiera se debió a que no fue realizado el levantamiento de la ENHOGAR, correspondiente al 2023,el mismo estaba pautado para iniciar en el cuarto trimestre del año. Sin embargo, debido a los retos que se enfrentarían para realizar la referida encuesta, con relación a lo ajustado del cronograma y el cierre del año fiscal de los procesos financieros y el control interno de los organos rectores, se tomó la decisión de suspenderla. Ademas,  quedaron desiertos los concursos aperturados,  para completar las vacantes disponibles de la Dirección de Estadísticas Económicas y la Dirección de Estadísticas Demográficas, Sociales y Ambientales, con un total de 25 concursos conteniendo 34 plazas. 
En lo relacionado al pago pendiente del año 2022, a los empradronadores y supervisores del X Censo Nacional de Población y Vivienda, luego de 
de la revisión de los expedientes no se validaron muchos de los casos asociados al pago de viáticos previamente reclamandos, ya que carecian de las evidencias que lo sustentaban. 
</t>
  </si>
  <si>
    <t>No hubo desviación en la ejecución de metas con respecto a lo programado. La desviación de un 28.18% en la ejecución financiera se debe a que debido al tecnicismo de los perfiles necesitados, quedaron desiertos los concursos aperturados, para completar las vacantes disponibles de la Dirección Normativas y Metodologias y el pago inicial de la Consultoría Nacional para la Adecuación, Rediseño, Desarrollo e Implementación del Subportal Web de la Escuela Nacional de Estadística.</t>
  </si>
  <si>
    <t xml:space="preserve">Implementar un enfoque proactivo en la gestión de riesgos y planificación de cronogramas. 
</t>
  </si>
  <si>
    <r>
      <t xml:space="preserve">En el trimestre octubre-diciembre, se publicó y se puso a disposición del Sistema Estadístico Nacional 1 instrumentos metodologico: </t>
    </r>
    <r>
      <rPr>
        <b/>
        <i/>
        <sz val="11"/>
        <color theme="1"/>
        <rFont val="Calibri"/>
        <family val="2"/>
        <scheme val="minor"/>
      </rPr>
      <t>1.</t>
    </r>
    <r>
      <rPr>
        <i/>
        <sz val="11"/>
        <color theme="1"/>
        <rFont val="Calibri"/>
        <family val="2"/>
        <scheme val="minor"/>
      </rPr>
      <t xml:space="preserve">Lineamientos para el Proceso Estadístico en el Sistema Estadístico Nacional. . Este logro corresponde al 100% de la ejecución con respecto a lo programado para el año.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</si>
</sst>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00_);_(&quot;$&quot;* \(#,##0.00\);_(&quot;$&quot;* &quot;-&quot;??_);_(@_)"/>
    <numFmt numFmtId="165" formatCode="dd/mm/yyyy;@"/>
    <numFmt numFmtId="166" formatCode="&quot;$&quot;#,##0.00"/>
    <numFmt numFmtId="167" formatCode="[$-10409]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11"/>
      <color theme="1"/>
      <name val="Calibri"/>
      <family val="2"/>
      <scheme val="minor"/>
    </font>
    <font>
      <sz val="8"/>
      <name val="Calibri"/>
      <family val="2"/>
      <scheme val="minor"/>
    </font>
    <font>
      <b/>
      <i/>
      <sz val="11"/>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8" tint="0.79998168889431442"/>
        <bgColor indexed="64"/>
      </patternFill>
    </fill>
  </fills>
  <borders count="6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2" tint="-9.9978637043366805E-2"/>
      </left>
      <right/>
      <top style="thin">
        <color theme="0" tint="-0.34998626667073579"/>
      </top>
      <bottom/>
      <diagonal/>
    </border>
    <border>
      <left style="thin">
        <color theme="2" tint="-9.9978637043366805E-2"/>
      </left>
      <right/>
      <top style="thin">
        <color theme="0" tint="-0.34998626667073579"/>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0" tint="-0.34998626667073579"/>
      </right>
      <top style="thin">
        <color theme="0" tint="-0.34998626667073579"/>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style="thin">
        <color theme="0" tint="-0.34998626667073579"/>
      </top>
      <bottom style="thin">
        <color theme="0" tint="-0.34998626667073579"/>
      </bottom>
      <diagonal/>
    </border>
    <border>
      <left/>
      <right/>
      <top style="thin">
        <color theme="2" tint="-9.9978637043366805E-2"/>
      </top>
      <bottom/>
      <diagonal/>
    </border>
    <border>
      <left style="thin">
        <color theme="2" tint="-9.9978637043366805E-2"/>
      </left>
      <right style="thin">
        <color theme="2" tint="-9.9978637043366805E-2"/>
      </right>
      <top style="thin">
        <color theme="0" tint="-0.34998626667073579"/>
      </top>
      <bottom style="thin">
        <color theme="2" tint="-9.9978637043366805E-2"/>
      </bottom>
      <diagonal/>
    </border>
    <border>
      <left/>
      <right style="thin">
        <color theme="2" tint="-9.9978637043366805E-2"/>
      </right>
      <top style="thin">
        <color theme="2" tint="-9.9978637043366805E-2"/>
      </top>
      <bottom/>
      <diagonal/>
    </border>
    <border>
      <left/>
      <right style="thin">
        <color theme="2" tint="-9.9978637043366805E-2"/>
      </right>
      <top/>
      <bottom/>
      <diagonal/>
    </border>
    <border>
      <left/>
      <right style="thin">
        <color theme="2" tint="-9.9978637043366805E-2"/>
      </right>
      <top style="thin">
        <color theme="0" tint="-0.34998626667073579"/>
      </top>
      <bottom style="thin">
        <color theme="2" tint="-9.9978637043366805E-2"/>
      </bottom>
      <diagonal/>
    </border>
    <border>
      <left/>
      <right style="thin">
        <color indexed="64"/>
      </right>
      <top/>
      <bottom style="thin">
        <color theme="2" tint="-9.9978637043366805E-2"/>
      </bottom>
      <diagonal/>
    </border>
    <border>
      <left/>
      <right/>
      <top/>
      <bottom style="thin">
        <color theme="2" tint="-9.9978637043366805E-2"/>
      </bottom>
      <diagonal/>
    </border>
    <border>
      <left style="thin">
        <color indexed="64"/>
      </left>
      <right/>
      <top/>
      <bottom style="thin">
        <color theme="2" tint="-9.9978637043366805E-2"/>
      </bottom>
      <diagonal/>
    </border>
    <border>
      <left style="thin">
        <color theme="2" tint="-9.9978637043366805E-2"/>
      </left>
      <right/>
      <top/>
      <bottom style="thin">
        <color theme="2" tint="-9.9978637043366805E-2"/>
      </bottom>
      <diagonal/>
    </border>
    <border>
      <left style="thin">
        <color indexed="64"/>
      </left>
      <right style="thin">
        <color theme="2" tint="-9.9978637043366805E-2"/>
      </right>
      <top/>
      <bottom/>
      <diagonal/>
    </border>
    <border>
      <left style="thin">
        <color indexed="64"/>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theme="2" tint="-9.9978637043366805E-2"/>
      </left>
      <right/>
      <top/>
      <bottom/>
      <diagonal/>
    </border>
    <border>
      <left style="thin">
        <color indexed="64"/>
      </left>
      <right/>
      <top style="thin">
        <color theme="2" tint="-9.9978637043366805E-2"/>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2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7" fillId="0" borderId="0" xfId="0" applyFont="1" applyAlignment="1" applyProtection="1">
      <alignment horizontal="left" vertical="center" wrapText="1"/>
      <protection locked="0"/>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9" fillId="0" borderId="0" xfId="0" applyFont="1" applyAlignment="1" applyProtection="1">
      <alignment horizontal="center" vertical="center" wrapText="1"/>
      <protection locked="0"/>
    </xf>
    <xf numFmtId="0" fontId="19" fillId="0" borderId="36" xfId="0" applyFont="1" applyBorder="1" applyAlignment="1" applyProtection="1">
      <alignment horizontal="center" vertical="center" wrapText="1"/>
      <protection locked="0"/>
    </xf>
    <xf numFmtId="166" fontId="19" fillId="9" borderId="37" xfId="0" applyNumberFormat="1" applyFont="1" applyFill="1" applyBorder="1" applyAlignment="1" applyProtection="1">
      <alignment horizontal="right" vertical="center" wrapText="1"/>
      <protection locked="0"/>
    </xf>
    <xf numFmtId="166" fontId="19" fillId="9" borderId="38" xfId="0" applyNumberFormat="1" applyFont="1" applyFill="1" applyBorder="1" applyAlignment="1" applyProtection="1">
      <alignment horizontal="right" vertical="center" wrapText="1"/>
      <protection locked="0"/>
    </xf>
    <xf numFmtId="0" fontId="19" fillId="0" borderId="39" xfId="0" applyFont="1" applyBorder="1" applyAlignment="1" applyProtection="1">
      <alignment horizontal="center" vertical="center" wrapText="1"/>
      <protection locked="0"/>
    </xf>
    <xf numFmtId="0" fontId="19" fillId="0" borderId="40" xfId="0" applyFont="1" applyBorder="1" applyAlignment="1" applyProtection="1">
      <alignment horizontal="center" vertical="center" wrapText="1"/>
      <protection locked="0"/>
    </xf>
    <xf numFmtId="0" fontId="9" fillId="10" borderId="17" xfId="0" applyFont="1" applyFill="1" applyBorder="1" applyAlignment="1" applyProtection="1">
      <alignment vertical="center" wrapText="1"/>
      <protection locked="0"/>
    </xf>
    <xf numFmtId="166" fontId="19" fillId="9" borderId="41" xfId="0" applyNumberFormat="1" applyFont="1" applyFill="1" applyBorder="1" applyAlignment="1" applyProtection="1">
      <alignment horizontal="right" vertical="center" wrapText="1"/>
      <protection locked="0"/>
    </xf>
    <xf numFmtId="0" fontId="10" fillId="0" borderId="0" xfId="0" applyFont="1" applyAlignment="1" applyProtection="1">
      <alignment horizontal="center"/>
      <protection locked="0"/>
    </xf>
    <xf numFmtId="0" fontId="19" fillId="0" borderId="43" xfId="0" applyFont="1" applyBorder="1" applyAlignment="1" applyProtection="1">
      <alignment horizontal="center" vertical="center" wrapText="1"/>
      <protection locked="0"/>
    </xf>
    <xf numFmtId="0" fontId="17" fillId="0" borderId="44" xfId="0" applyFont="1" applyBorder="1" applyAlignment="1" applyProtection="1">
      <alignment horizontal="left" vertical="top" wrapText="1"/>
      <protection locked="0"/>
    </xf>
    <xf numFmtId="0" fontId="17" fillId="0" borderId="43" xfId="0" applyFont="1" applyBorder="1" applyAlignment="1" applyProtection="1">
      <alignment horizontal="left" vertical="top" wrapText="1"/>
      <protection locked="0"/>
    </xf>
    <xf numFmtId="0" fontId="19" fillId="0" borderId="45" xfId="0" applyFont="1" applyBorder="1" applyAlignment="1" applyProtection="1">
      <alignment horizontal="left" vertical="top" wrapText="1"/>
      <protection locked="0"/>
    </xf>
    <xf numFmtId="0" fontId="19" fillId="0" borderId="46" xfId="0" applyFont="1" applyBorder="1" applyAlignment="1" applyProtection="1">
      <alignment horizontal="left" vertical="top" wrapText="1"/>
      <protection locked="0"/>
    </xf>
    <xf numFmtId="0" fontId="19" fillId="0" borderId="38" xfId="0" applyFont="1" applyBorder="1" applyAlignment="1" applyProtection="1">
      <alignment horizontal="center" vertical="center" wrapText="1"/>
      <protection locked="0"/>
    </xf>
    <xf numFmtId="0" fontId="9" fillId="0" borderId="49" xfId="0" applyFont="1" applyBorder="1" applyAlignment="1" applyProtection="1">
      <alignment vertical="center" wrapText="1"/>
      <protection locked="0"/>
    </xf>
    <xf numFmtId="0" fontId="9" fillId="10" borderId="51" xfId="0" applyFont="1" applyFill="1" applyBorder="1" applyAlignment="1" applyProtection="1">
      <alignment vertical="center" wrapText="1"/>
      <protection locked="0"/>
    </xf>
    <xf numFmtId="0" fontId="9" fillId="0" borderId="56" xfId="0" applyFont="1" applyBorder="1" applyAlignment="1" applyProtection="1">
      <alignment vertical="center" wrapText="1"/>
      <protection locked="0"/>
    </xf>
    <xf numFmtId="0" fontId="9" fillId="0" borderId="38" xfId="0" applyFont="1" applyBorder="1" applyAlignment="1" applyProtection="1">
      <alignment vertical="center" wrapText="1"/>
      <protection locked="0"/>
    </xf>
    <xf numFmtId="0" fontId="9" fillId="0" borderId="51" xfId="0" applyFont="1" applyBorder="1" applyAlignment="1">
      <alignment vertical="center" wrapText="1"/>
    </xf>
    <xf numFmtId="0" fontId="9" fillId="0" borderId="52" xfId="0" applyFont="1" applyBorder="1" applyAlignment="1">
      <alignment vertical="center" wrapText="1"/>
    </xf>
    <xf numFmtId="0" fontId="9" fillId="0" borderId="56" xfId="0" applyFont="1" applyBorder="1" applyAlignment="1">
      <alignment vertical="center" wrapText="1"/>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167" fontId="12" fillId="7" borderId="23" xfId="0" applyNumberFormat="1" applyFont="1" applyFill="1" applyBorder="1" applyAlignment="1" applyProtection="1">
      <alignment horizontal="center" vertical="center" wrapText="1" readingOrder="1"/>
      <protection locked="0"/>
    </xf>
    <xf numFmtId="167" fontId="12" fillId="7" borderId="35" xfId="0" applyNumberFormat="1" applyFont="1" applyFill="1" applyBorder="1" applyAlignment="1" applyProtection="1">
      <alignment horizontal="center" vertical="center" wrapText="1" readingOrder="1"/>
      <protection locked="0"/>
    </xf>
    <xf numFmtId="49" fontId="17" fillId="0" borderId="20" xfId="0" quotePrefix="1" applyNumberFormat="1"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19" fillId="10" borderId="0" xfId="0" applyFont="1" applyFill="1" applyAlignment="1" applyProtection="1">
      <alignment horizontal="left" vertical="top" wrapText="1"/>
      <protection locked="0"/>
    </xf>
    <xf numFmtId="0" fontId="19" fillId="10" borderId="18" xfId="0" applyFont="1" applyFill="1" applyBorder="1" applyAlignment="1" applyProtection="1">
      <alignment horizontal="left" vertical="top" wrapText="1"/>
      <protection locked="0"/>
    </xf>
    <xf numFmtId="0" fontId="17" fillId="0" borderId="50" xfId="0" applyFont="1" applyBorder="1" applyAlignment="1" applyProtection="1">
      <alignment horizontal="justify" vertical="top" wrapText="1"/>
      <protection locked="0"/>
    </xf>
    <xf numFmtId="0" fontId="17" fillId="0" borderId="48" xfId="0" applyFont="1" applyBorder="1" applyAlignment="1" applyProtection="1">
      <alignment horizontal="justify" vertical="top" wrapText="1"/>
      <protection locked="0"/>
    </xf>
    <xf numFmtId="0" fontId="17" fillId="0" borderId="47" xfId="0" applyFont="1" applyBorder="1" applyAlignment="1" applyProtection="1">
      <alignment horizontal="justify" vertical="top" wrapText="1"/>
      <protection locked="0"/>
    </xf>
    <xf numFmtId="0" fontId="17" fillId="0" borderId="53" xfId="0" applyFont="1" applyBorder="1" applyAlignment="1" applyProtection="1">
      <alignment horizontal="justify" vertical="top" wrapText="1"/>
      <protection locked="0"/>
    </xf>
    <xf numFmtId="0" fontId="17" fillId="0" borderId="54" xfId="0" applyFont="1" applyBorder="1" applyAlignment="1" applyProtection="1">
      <alignment horizontal="justify" vertical="top" wrapText="1"/>
      <protection locked="0"/>
    </xf>
    <xf numFmtId="0" fontId="17" fillId="0" borderId="55" xfId="0" applyFont="1" applyBorder="1" applyAlignment="1" applyProtection="1">
      <alignment horizontal="justify" vertical="top" wrapText="1"/>
      <protection locked="0"/>
    </xf>
    <xf numFmtId="164" fontId="10" fillId="0" borderId="25" xfId="2" applyFont="1" applyFill="1" applyBorder="1" applyAlignment="1" applyProtection="1">
      <alignment horizontal="center" vertical="center" wrapText="1" readingOrder="1"/>
      <protection locked="0"/>
    </xf>
    <xf numFmtId="164" fontId="10" fillId="0" borderId="26" xfId="2" applyFont="1" applyFill="1" applyBorder="1" applyAlignment="1" applyProtection="1">
      <alignment horizontal="center" vertical="center" wrapText="1" readingOrder="1"/>
      <protection locked="0"/>
    </xf>
    <xf numFmtId="10" fontId="10" fillId="7" borderId="26" xfId="1" applyNumberFormat="1" applyFont="1" applyFill="1" applyBorder="1" applyAlignment="1" applyProtection="1">
      <alignment horizontal="center" vertical="center" wrapText="1" readingOrder="1"/>
    </xf>
    <xf numFmtId="10" fontId="10" fillId="7" borderId="27" xfId="1" applyNumberFormat="1" applyFont="1" applyFill="1" applyBorder="1" applyAlignment="1" applyProtection="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164" fontId="10" fillId="0" borderId="23" xfId="2" applyFont="1" applyFill="1" applyBorder="1" applyAlignment="1" applyProtection="1">
      <alignment horizontal="center" vertical="center" wrapText="1" readingOrder="1"/>
      <protection locked="0"/>
    </xf>
    <xf numFmtId="164" fontId="10" fillId="0" borderId="34" xfId="2" applyFont="1" applyFill="1" applyBorder="1" applyAlignment="1" applyProtection="1">
      <alignment horizontal="center" vertical="center" wrapText="1" readingOrder="1"/>
      <protection locked="0"/>
    </xf>
    <xf numFmtId="164" fontId="10" fillId="0" borderId="22" xfId="2" applyFont="1" applyFill="1" applyBorder="1" applyAlignment="1" applyProtection="1">
      <alignment horizontal="center" vertical="center" wrapText="1" readingOrder="1"/>
      <protection locked="0"/>
    </xf>
    <xf numFmtId="164" fontId="10" fillId="9" borderId="23" xfId="2" applyFont="1" applyFill="1" applyBorder="1" applyAlignment="1" applyProtection="1">
      <alignment horizontal="center" vertical="center" wrapText="1" readingOrder="1"/>
      <protection locked="0"/>
    </xf>
    <xf numFmtId="164" fontId="10" fillId="9" borderId="34" xfId="2" applyFont="1" applyFill="1" applyBorder="1" applyAlignment="1" applyProtection="1">
      <alignment horizontal="center" vertical="center" wrapText="1" readingOrder="1"/>
      <protection locked="0"/>
    </xf>
    <xf numFmtId="164" fontId="10" fillId="9" borderId="22" xfId="2" applyFont="1" applyFill="1" applyBorder="1" applyAlignment="1" applyProtection="1">
      <alignment horizontal="center" vertical="center" wrapText="1" readingOrder="1"/>
      <protection locked="0"/>
    </xf>
    <xf numFmtId="0" fontId="17" fillId="0" borderId="53" xfId="0" applyFont="1" applyBorder="1" applyAlignment="1" applyProtection="1">
      <alignment horizontal="left" vertical="center" wrapText="1"/>
      <protection locked="0"/>
    </xf>
    <xf numFmtId="0" fontId="17" fillId="0" borderId="54" xfId="0" applyFont="1" applyBorder="1" applyAlignment="1" applyProtection="1">
      <alignment horizontal="left" vertical="center" wrapText="1"/>
      <protection locked="0"/>
    </xf>
    <xf numFmtId="0" fontId="17" fillId="0" borderId="55"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4" xfId="0" applyFont="1" applyFill="1" applyBorder="1" applyAlignment="1">
      <alignment horizontal="center" vertical="center" wrapText="1" readingOrder="1"/>
    </xf>
    <xf numFmtId="0" fontId="10" fillId="0" borderId="0" xfId="0" applyFont="1" applyAlignment="1" applyProtection="1">
      <alignment horizontal="center"/>
      <protection locked="0"/>
    </xf>
    <xf numFmtId="0" fontId="12" fillId="0" borderId="0" xfId="0" applyFont="1" applyAlignment="1" applyProtection="1">
      <alignment horizontal="center"/>
      <protection locked="0"/>
    </xf>
    <xf numFmtId="0" fontId="7" fillId="4" borderId="59" xfId="0" applyFont="1" applyFill="1" applyBorder="1" applyAlignment="1">
      <alignment horizontal="left" vertical="center"/>
    </xf>
    <xf numFmtId="0" fontId="7" fillId="4" borderId="42" xfId="0" applyFont="1" applyFill="1" applyBorder="1" applyAlignment="1">
      <alignment horizontal="left" vertical="center"/>
    </xf>
    <xf numFmtId="0" fontId="7" fillId="4" borderId="57"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7" fillId="0" borderId="31"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58" xfId="0" applyFont="1" applyBorder="1" applyAlignment="1" applyProtection="1">
      <alignment horizontal="justify" vertical="top" wrapText="1"/>
      <protection locked="0"/>
    </xf>
    <xf numFmtId="0" fontId="17" fillId="0" borderId="0" xfId="0" applyFont="1" applyAlignment="1" applyProtection="1">
      <alignment horizontal="justify" vertical="top" wrapText="1"/>
      <protection locked="0"/>
    </xf>
    <xf numFmtId="0" fontId="17" fillId="0" borderId="18" xfId="0" applyFont="1" applyBorder="1" applyAlignment="1" applyProtection="1">
      <alignment horizontal="justify" vertical="top" wrapText="1"/>
      <protection locked="0"/>
    </xf>
    <xf numFmtId="0" fontId="17" fillId="0" borderId="50" xfId="0" applyFont="1" applyBorder="1" applyAlignment="1" applyProtection="1">
      <alignment horizontal="left" vertical="center" wrapText="1"/>
      <protection locked="0"/>
    </xf>
    <xf numFmtId="0" fontId="17" fillId="0" borderId="48" xfId="0"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0" fontId="17" fillId="0" borderId="58"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15">
    <dxf>
      <font>
        <b/>
        <i val="0"/>
        <strike val="0"/>
        <condense val="0"/>
        <extend val="0"/>
        <outline val="0"/>
        <shadow val="0"/>
        <u val="none"/>
        <vertAlign val="baseline"/>
        <sz val="11"/>
        <color auto="1"/>
        <name val="Calibri"/>
        <family val="2"/>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left" vertical="top" textRotation="0" wrapText="1" indent="0" justifyLastLine="0" shrinkToFit="0" readingOrder="0"/>
      <protection locked="0" hidden="0"/>
    </dxf>
    <dxf>
      <font>
        <b/>
        <i/>
        <strike val="0"/>
        <condense val="0"/>
        <extend val="0"/>
        <outline val="0"/>
        <shadow val="0"/>
        <u val="none"/>
        <vertAlign val="baseline"/>
        <sz val="9"/>
        <color auto="1"/>
        <name val="Calibri"/>
        <scheme val="none"/>
      </font>
      <numFmt numFmtId="169" formatCode="[$-10409]#,##0.00;\-#,##0.00"/>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70" formatCode="[$-10409]#,##0;\-#,##0"/>
      <fill>
        <patternFill patternType="none">
          <fgColor indexed="64"/>
          <bgColor indexed="65"/>
        </patternFill>
      </fill>
      <alignment horizontal="left"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0;\-#,##0.00"/>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0;\-#,##0.00"/>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0;\-#,##0.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70"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330974</xdr:colOff>
      <xdr:row>0</xdr:row>
      <xdr:rowOff>40585</xdr:rowOff>
    </xdr:from>
    <xdr:ext cx="1322070" cy="752896"/>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330974" y="40585"/>
          <a:ext cx="1322070" cy="752896"/>
        </a:xfrm>
        <a:prstGeom prst="rect">
          <a:avLst/>
        </a:prstGeom>
      </xdr:spPr>
    </xdr:pic>
    <xdr:clientData/>
  </xdr:oneCellAnchor>
  <xdr:twoCellAnchor editAs="oneCell">
    <xdr:from>
      <xdr:col>2</xdr:col>
      <xdr:colOff>299949</xdr:colOff>
      <xdr:row>43</xdr:row>
      <xdr:rowOff>66929</xdr:rowOff>
    </xdr:from>
    <xdr:to>
      <xdr:col>3</xdr:col>
      <xdr:colOff>985630</xdr:colOff>
      <xdr:row>45</xdr:row>
      <xdr:rowOff>121726</xdr:rowOff>
    </xdr:to>
    <xdr:pic>
      <xdr:nvPicPr>
        <xdr:cNvPr id="4" name="Imagen 3" descr="Texto, Carta&#10;&#10;Descripción generada automáticamente">
          <a:extLst>
            <a:ext uri="{FF2B5EF4-FFF2-40B4-BE49-F238E27FC236}">
              <a16:creationId xmlns:a16="http://schemas.microsoft.com/office/drawing/2014/main" id="{75A8AD34-69CD-4B6A-8036-8A87C6B4FD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079" y="14652603"/>
          <a:ext cx="1530508" cy="634580"/>
        </a:xfrm>
        <a:prstGeom prst="rect">
          <a:avLst/>
        </a:prstGeom>
        <a:noFill/>
        <a:ln>
          <a:noFill/>
        </a:ln>
      </xdr:spPr>
    </xdr:pic>
    <xdr:clientData/>
  </xdr:twoCellAnchor>
  <xdr:twoCellAnchor editAs="oneCell">
    <xdr:from>
      <xdr:col>4</xdr:col>
      <xdr:colOff>92318</xdr:colOff>
      <xdr:row>43</xdr:row>
      <xdr:rowOff>50987</xdr:rowOff>
    </xdr:from>
    <xdr:to>
      <xdr:col>5</xdr:col>
      <xdr:colOff>95251</xdr:colOff>
      <xdr:row>45</xdr:row>
      <xdr:rowOff>120464</xdr:rowOff>
    </xdr:to>
    <xdr:pic>
      <xdr:nvPicPr>
        <xdr:cNvPr id="2" name="Imagen 1">
          <a:extLst>
            <a:ext uri="{FF2B5EF4-FFF2-40B4-BE49-F238E27FC236}">
              <a16:creationId xmlns:a16="http://schemas.microsoft.com/office/drawing/2014/main" id="{652A8226-5476-48E6-8E43-395AB0BA2F02}"/>
            </a:ext>
          </a:extLst>
        </xdr:cNvPr>
        <xdr:cNvPicPr>
          <a:picLocks noChangeAspect="1"/>
        </xdr:cNvPicPr>
      </xdr:nvPicPr>
      <xdr:blipFill>
        <a:blip xmlns:r="http://schemas.openxmlformats.org/officeDocument/2006/relationships" r:embed="rId3"/>
        <a:stretch>
          <a:fillRect/>
        </a:stretch>
      </xdr:blipFill>
      <xdr:spPr>
        <a:xfrm>
          <a:off x="6302618" y="14557562"/>
          <a:ext cx="850658" cy="6505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(C)]]*100</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2"/>
  <sheetViews>
    <sheetView showGridLines="0" tabSelected="1" view="pageBreakPreview" topLeftCell="A13" zoomScale="118" zoomScaleNormal="100" zoomScaleSheetLayoutView="118" workbookViewId="0">
      <selection activeCell="B19" sqref="B19:J19"/>
    </sheetView>
  </sheetViews>
  <sheetFormatPr baseColWidth="10" defaultRowHeight="15" x14ac:dyDescent="0.25"/>
  <cols>
    <col min="1" max="1" width="28.85546875" style="6" customWidth="1"/>
    <col min="2" max="2" width="34.5703125" style="6" customWidth="1"/>
    <col min="3" max="3" width="12.7109375" style="6" customWidth="1"/>
    <col min="4" max="4" width="17" style="6" bestFit="1" customWidth="1"/>
    <col min="5" max="5" width="12.7109375" style="6" customWidth="1"/>
    <col min="6" max="6" width="16.140625" style="6" bestFit="1" customWidth="1"/>
    <col min="7" max="7" width="12.7109375" style="6" customWidth="1"/>
    <col min="8" max="8" width="16.140625" style="6" bestFit="1" customWidth="1"/>
    <col min="9" max="10" width="12.7109375" style="6" customWidth="1"/>
    <col min="11" max="11" width="11.42578125" style="6"/>
  </cols>
  <sheetData>
    <row r="1" spans="1:11" ht="21.75" thickBot="1" x14ac:dyDescent="0.3">
      <c r="A1" s="11"/>
      <c r="B1" s="57" t="s">
        <v>51</v>
      </c>
      <c r="C1" s="58"/>
      <c r="D1" s="58"/>
      <c r="E1" s="58"/>
      <c r="F1" s="58"/>
      <c r="G1" s="58"/>
      <c r="H1" s="58"/>
      <c r="I1" s="58"/>
      <c r="J1" s="59"/>
      <c r="K1" s="1"/>
    </row>
    <row r="2" spans="1:11" ht="21.75" thickBot="1" x14ac:dyDescent="0.3">
      <c r="A2" s="12"/>
      <c r="B2" s="60" t="s">
        <v>0</v>
      </c>
      <c r="C2" s="61"/>
      <c r="D2" s="60" t="s">
        <v>1</v>
      </c>
      <c r="E2" s="61"/>
      <c r="F2" s="61"/>
      <c r="G2" s="61"/>
      <c r="H2" s="62"/>
      <c r="I2" s="2" t="s">
        <v>2</v>
      </c>
      <c r="J2" s="3" t="s">
        <v>3</v>
      </c>
      <c r="K2" s="1"/>
    </row>
    <row r="3" spans="1:11" ht="20.25" customHeight="1" thickBot="1" x14ac:dyDescent="0.3">
      <c r="A3" s="13"/>
      <c r="B3" s="63" t="s">
        <v>4</v>
      </c>
      <c r="C3" s="64"/>
      <c r="D3" s="63"/>
      <c r="E3" s="64"/>
      <c r="F3" s="64"/>
      <c r="G3" s="64"/>
      <c r="H3" s="65"/>
      <c r="I3" s="16"/>
      <c r="J3" s="17"/>
      <c r="K3" s="1"/>
    </row>
    <row r="4" spans="1:11" ht="9" customHeight="1" x14ac:dyDescent="0.25">
      <c r="A4" s="66"/>
      <c r="B4" s="67"/>
      <c r="C4" s="67"/>
      <c r="D4" s="68"/>
      <c r="E4" s="68"/>
      <c r="F4" s="68"/>
      <c r="G4" s="68"/>
      <c r="H4" s="68"/>
      <c r="I4" s="67"/>
      <c r="J4" s="69"/>
      <c r="K4" s="1"/>
    </row>
    <row r="5" spans="1:11" ht="3" customHeight="1" x14ac:dyDescent="0.25">
      <c r="A5" s="51"/>
      <c r="B5" s="52"/>
      <c r="C5" s="52"/>
      <c r="D5" s="52"/>
      <c r="E5" s="52"/>
      <c r="F5" s="52"/>
      <c r="G5" s="52"/>
      <c r="H5" s="52"/>
      <c r="I5" s="52"/>
      <c r="J5" s="53"/>
      <c r="K5" s="1"/>
    </row>
    <row r="6" spans="1:11" ht="15.75" x14ac:dyDescent="0.25">
      <c r="A6" s="47" t="s">
        <v>5</v>
      </c>
      <c r="B6" s="48"/>
      <c r="C6" s="48"/>
      <c r="D6" s="48"/>
      <c r="E6" s="48"/>
      <c r="F6" s="48"/>
      <c r="G6" s="48"/>
      <c r="H6" s="48"/>
      <c r="I6" s="48"/>
      <c r="J6" s="49"/>
      <c r="K6" s="1"/>
    </row>
    <row r="7" spans="1:11" ht="15.75" x14ac:dyDescent="0.25">
      <c r="A7" s="54" t="s">
        <v>6</v>
      </c>
      <c r="B7" s="55"/>
      <c r="C7" s="55"/>
      <c r="D7" s="55"/>
      <c r="E7" s="55"/>
      <c r="F7" s="55"/>
      <c r="G7" s="55"/>
      <c r="H7" s="55"/>
      <c r="I7" s="55"/>
      <c r="J7" s="56"/>
      <c r="K7" s="1"/>
    </row>
    <row r="8" spans="1:11" x14ac:dyDescent="0.25">
      <c r="A8" s="4" t="s">
        <v>7</v>
      </c>
      <c r="B8" s="45" t="s">
        <v>52</v>
      </c>
      <c r="C8" s="45"/>
      <c r="D8" s="45"/>
      <c r="E8" s="45"/>
      <c r="F8" s="45"/>
      <c r="G8" s="45"/>
      <c r="H8" s="45"/>
      <c r="I8" s="45"/>
      <c r="J8" s="45"/>
      <c r="K8" s="1"/>
    </row>
    <row r="9" spans="1:11" ht="15" customHeight="1" x14ac:dyDescent="0.25">
      <c r="A9" s="14" t="s">
        <v>36</v>
      </c>
      <c r="B9" s="45" t="s">
        <v>53</v>
      </c>
      <c r="C9" s="45"/>
      <c r="D9" s="45"/>
      <c r="E9" s="45"/>
      <c r="F9" s="45"/>
      <c r="G9" s="45"/>
      <c r="H9" s="45"/>
      <c r="I9" s="45"/>
      <c r="J9" s="45"/>
      <c r="K9" s="1"/>
    </row>
    <row r="10" spans="1:11" x14ac:dyDescent="0.25">
      <c r="A10" s="14" t="s">
        <v>37</v>
      </c>
      <c r="B10" s="45" t="s">
        <v>54</v>
      </c>
      <c r="C10" s="45"/>
      <c r="D10" s="45"/>
      <c r="E10" s="45"/>
      <c r="F10" s="45"/>
      <c r="G10" s="45"/>
      <c r="H10" s="45"/>
      <c r="I10" s="45"/>
      <c r="J10" s="45"/>
      <c r="K10" s="1"/>
    </row>
    <row r="11" spans="1:11" ht="51" customHeight="1" x14ac:dyDescent="0.25">
      <c r="A11" s="4" t="s">
        <v>8</v>
      </c>
      <c r="B11" s="46" t="s">
        <v>55</v>
      </c>
      <c r="C11" s="46"/>
      <c r="D11" s="46"/>
      <c r="E11" s="46"/>
      <c r="F11" s="46"/>
      <c r="G11" s="46"/>
      <c r="H11" s="46"/>
      <c r="I11" s="46"/>
      <c r="J11" s="46"/>
    </row>
    <row r="12" spans="1:11" ht="27.75" customHeight="1" x14ac:dyDescent="0.25">
      <c r="A12" s="4" t="s">
        <v>9</v>
      </c>
      <c r="B12" s="46" t="s">
        <v>56</v>
      </c>
      <c r="C12" s="46"/>
      <c r="D12" s="46"/>
      <c r="E12" s="46"/>
      <c r="F12" s="46"/>
      <c r="G12" s="46"/>
      <c r="H12" s="46"/>
      <c r="I12" s="46"/>
      <c r="J12" s="46"/>
    </row>
    <row r="13" spans="1:11" ht="15.75" x14ac:dyDescent="0.25">
      <c r="A13" s="47" t="s">
        <v>10</v>
      </c>
      <c r="B13" s="48"/>
      <c r="C13" s="48"/>
      <c r="D13" s="48"/>
      <c r="E13" s="48"/>
      <c r="F13" s="48"/>
      <c r="G13" s="48"/>
      <c r="H13" s="48"/>
      <c r="I13" s="48"/>
      <c r="J13" s="49"/>
    </row>
    <row r="14" spans="1:11" x14ac:dyDescent="0.25">
      <c r="A14" s="4" t="s">
        <v>11</v>
      </c>
      <c r="B14" s="40">
        <v>1</v>
      </c>
      <c r="C14" s="50" t="str">
        <f>IFERROR(VLOOKUP(B14,'[1]Validacion datos'!A2:B5,2,FALSE),"")</f>
        <v>DESARROLLO INSTITUCIONAL</v>
      </c>
      <c r="D14" s="50"/>
      <c r="E14" s="50"/>
      <c r="F14" s="50"/>
      <c r="G14" s="50"/>
      <c r="H14" s="50"/>
      <c r="I14" s="50"/>
      <c r="J14" s="50"/>
    </row>
    <row r="15" spans="1:11" x14ac:dyDescent="0.25">
      <c r="A15" s="4" t="s">
        <v>12</v>
      </c>
      <c r="B15" s="41">
        <v>1.1000000000000001</v>
      </c>
      <c r="C15" s="50" t="str">
        <f>IFERROR(VLOOKUP(B15,'[1]Validacion datos'!A8:B26,2,FALSE),"")</f>
        <v>Administración pública transparente, eficiente y orientada</v>
      </c>
      <c r="D15" s="50"/>
      <c r="E15" s="50"/>
      <c r="F15" s="50"/>
      <c r="G15" s="50"/>
      <c r="H15" s="50"/>
      <c r="I15" s="50"/>
      <c r="J15" s="50"/>
    </row>
    <row r="16" spans="1:11" ht="25.5" customHeight="1" x14ac:dyDescent="0.25">
      <c r="A16" s="4" t="s">
        <v>13</v>
      </c>
      <c r="B16" s="42" t="s">
        <v>48</v>
      </c>
      <c r="C16" s="5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50"/>
      <c r="E16" s="50"/>
      <c r="F16" s="50"/>
      <c r="G16" s="50"/>
      <c r="H16" s="50"/>
      <c r="I16" s="50"/>
      <c r="J16" s="50"/>
    </row>
    <row r="17" spans="1:11" ht="15.75" x14ac:dyDescent="0.25">
      <c r="A17" s="47" t="s">
        <v>14</v>
      </c>
      <c r="B17" s="48"/>
      <c r="C17" s="48"/>
      <c r="D17" s="48"/>
      <c r="E17" s="48"/>
      <c r="F17" s="48"/>
      <c r="G17" s="48"/>
      <c r="H17" s="48"/>
      <c r="I17" s="48"/>
      <c r="J17" s="49"/>
    </row>
    <row r="18" spans="1:11" x14ac:dyDescent="0.25">
      <c r="A18" s="4" t="s">
        <v>15</v>
      </c>
      <c r="B18" s="116" t="s">
        <v>57</v>
      </c>
      <c r="C18" s="117"/>
      <c r="D18" s="117"/>
      <c r="E18" s="117"/>
      <c r="F18" s="117"/>
      <c r="G18" s="117"/>
      <c r="H18" s="117"/>
      <c r="I18" s="117"/>
      <c r="J18" s="118"/>
    </row>
    <row r="19" spans="1:11" ht="39.75" customHeight="1" x14ac:dyDescent="0.25">
      <c r="A19" s="38" t="s">
        <v>16</v>
      </c>
      <c r="B19" s="119" t="s">
        <v>58</v>
      </c>
      <c r="C19" s="94"/>
      <c r="D19" s="94"/>
      <c r="E19" s="94"/>
      <c r="F19" s="94"/>
      <c r="G19" s="94"/>
      <c r="H19" s="94"/>
      <c r="I19" s="94"/>
      <c r="J19" s="95"/>
    </row>
    <row r="20" spans="1:11" ht="26.25" customHeight="1" x14ac:dyDescent="0.25">
      <c r="A20" s="39" t="s">
        <v>17</v>
      </c>
      <c r="B20" s="91" t="s">
        <v>59</v>
      </c>
      <c r="C20" s="92"/>
      <c r="D20" s="92"/>
      <c r="E20" s="92"/>
      <c r="F20" s="92"/>
      <c r="G20" s="92"/>
      <c r="H20" s="92"/>
      <c r="I20" s="92"/>
      <c r="J20" s="93"/>
    </row>
    <row r="21" spans="1:11" ht="36.75" customHeight="1" x14ac:dyDescent="0.25">
      <c r="A21" s="37" t="s">
        <v>38</v>
      </c>
      <c r="B21" s="94" t="s">
        <v>60</v>
      </c>
      <c r="C21" s="94"/>
      <c r="D21" s="94"/>
      <c r="E21" s="94"/>
      <c r="F21" s="94"/>
      <c r="G21" s="94"/>
      <c r="H21" s="94"/>
      <c r="I21" s="94"/>
      <c r="J21" s="95"/>
      <c r="K21" s="1"/>
    </row>
    <row r="22" spans="1:11" ht="15.75" x14ac:dyDescent="0.25">
      <c r="A22" s="47" t="s">
        <v>18</v>
      </c>
      <c r="B22" s="48"/>
      <c r="C22" s="48"/>
      <c r="D22" s="48"/>
      <c r="E22" s="48"/>
      <c r="F22" s="48"/>
      <c r="G22" s="48"/>
      <c r="H22" s="48"/>
      <c r="I22" s="48"/>
      <c r="J22" s="49"/>
    </row>
    <row r="23" spans="1:11" ht="15.75" x14ac:dyDescent="0.25">
      <c r="A23" s="54" t="s">
        <v>19</v>
      </c>
      <c r="B23" s="55"/>
      <c r="C23" s="55"/>
      <c r="D23" s="55"/>
      <c r="E23" s="55"/>
      <c r="F23" s="55"/>
      <c r="G23" s="55"/>
      <c r="H23" s="55"/>
      <c r="I23" s="55"/>
      <c r="J23" s="56"/>
      <c r="K23" s="1"/>
    </row>
    <row r="24" spans="1:11" ht="15" customHeight="1" x14ac:dyDescent="0.25">
      <c r="A24" s="96" t="s">
        <v>20</v>
      </c>
      <c r="B24" s="97"/>
      <c r="C24" s="98" t="s">
        <v>21</v>
      </c>
      <c r="D24" s="100"/>
      <c r="E24" s="100"/>
      <c r="F24" s="100" t="s">
        <v>22</v>
      </c>
      <c r="G24" s="100"/>
      <c r="H24" s="97"/>
      <c r="I24" s="98" t="s">
        <v>23</v>
      </c>
      <c r="J24" s="99"/>
    </row>
    <row r="25" spans="1:11" x14ac:dyDescent="0.25">
      <c r="A25" s="78">
        <v>748644672</v>
      </c>
      <c r="B25" s="79"/>
      <c r="C25" s="85">
        <v>822658737.51999998</v>
      </c>
      <c r="D25" s="86"/>
      <c r="E25" s="87"/>
      <c r="F25" s="88">
        <v>748654294.12</v>
      </c>
      <c r="G25" s="89"/>
      <c r="H25" s="90"/>
      <c r="I25" s="80">
        <f>+IF(F25&gt;0,F25/C25,0)</f>
        <v>0.91004235410773737</v>
      </c>
      <c r="J25" s="81"/>
    </row>
    <row r="26" spans="1:11" ht="15.75" x14ac:dyDescent="0.25">
      <c r="A26" s="54" t="s">
        <v>24</v>
      </c>
      <c r="B26" s="55"/>
      <c r="C26" s="55"/>
      <c r="D26" s="55"/>
      <c r="E26" s="55"/>
      <c r="F26" s="55"/>
      <c r="G26" s="55"/>
      <c r="H26" s="55"/>
      <c r="I26" s="55"/>
      <c r="J26" s="56"/>
      <c r="K26" s="1"/>
    </row>
    <row r="27" spans="1:11" x14ac:dyDescent="0.25">
      <c r="A27" s="5"/>
      <c r="B27"/>
      <c r="C27" s="82" t="s">
        <v>47</v>
      </c>
      <c r="D27" s="83"/>
      <c r="E27" s="82" t="s">
        <v>49</v>
      </c>
      <c r="F27" s="83"/>
      <c r="G27" s="82" t="s">
        <v>50</v>
      </c>
      <c r="H27" s="82"/>
      <c r="I27" s="82" t="s">
        <v>25</v>
      </c>
      <c r="J27" s="84"/>
    </row>
    <row r="28" spans="1:11" ht="38.25" x14ac:dyDescent="0.25">
      <c r="A28" s="7" t="s">
        <v>26</v>
      </c>
      <c r="B28" s="8" t="s">
        <v>27</v>
      </c>
      <c r="C28" s="8" t="s">
        <v>39</v>
      </c>
      <c r="D28" s="8" t="s">
        <v>40</v>
      </c>
      <c r="E28" s="8" t="s">
        <v>41</v>
      </c>
      <c r="F28" s="8" t="s">
        <v>42</v>
      </c>
      <c r="G28" s="8" t="s">
        <v>43</v>
      </c>
      <c r="H28" s="8" t="s">
        <v>44</v>
      </c>
      <c r="I28" s="8" t="s">
        <v>45</v>
      </c>
      <c r="J28" s="9" t="s">
        <v>46</v>
      </c>
    </row>
    <row r="29" spans="1:11" ht="60" x14ac:dyDescent="0.25">
      <c r="A29" s="31" t="s">
        <v>65</v>
      </c>
      <c r="B29" s="29" t="s">
        <v>67</v>
      </c>
      <c r="C29" s="27">
        <v>2171</v>
      </c>
      <c r="D29" s="25">
        <v>498666273</v>
      </c>
      <c r="E29" s="27">
        <v>186</v>
      </c>
      <c r="F29" s="20">
        <v>265756967.99000001</v>
      </c>
      <c r="G29" s="19">
        <v>186</v>
      </c>
      <c r="H29" s="20">
        <v>171740286.43000001</v>
      </c>
      <c r="I29" s="22">
        <f>Tabla1[[#This Row],[Física 
(E)]]/Tabla1[[#This Row],[Física
(C)]]*100</f>
        <v>100</v>
      </c>
      <c r="J29" s="43">
        <f>Tabla1[[#This Row],[Financiera 
 (F)]]/Tabla1[[#This Row],[Financiera
(D)]]</f>
        <v>0.64623060583857317</v>
      </c>
    </row>
    <row r="30" spans="1:11" ht="48" customHeight="1" x14ac:dyDescent="0.25">
      <c r="A30" s="30" t="s">
        <v>66</v>
      </c>
      <c r="B30" s="28" t="s">
        <v>68</v>
      </c>
      <c r="C30" s="18">
        <v>5</v>
      </c>
      <c r="D30" s="20">
        <v>56772496.130000003</v>
      </c>
      <c r="E30" s="23">
        <v>1</v>
      </c>
      <c r="F30" s="20">
        <v>29992847.23</v>
      </c>
      <c r="G30" s="32">
        <v>1</v>
      </c>
      <c r="H30" s="21">
        <v>21539955.399999999</v>
      </c>
      <c r="I30" s="22">
        <f>Tabla1[[#This Row],[Física 
(E)]]/Tabla1[[#This Row],[Física
(C)]]*100</f>
        <v>100</v>
      </c>
      <c r="J30" s="44">
        <f>Tabla1[[#This Row],[Financiera 
 (F)]]/Tabla1[[#This Row],[Financiera
(D)]]</f>
        <v>0.71816974343319118</v>
      </c>
    </row>
    <row r="31" spans="1:11" ht="15.75" x14ac:dyDescent="0.25">
      <c r="A31" s="47" t="s">
        <v>28</v>
      </c>
      <c r="B31" s="48"/>
      <c r="C31" s="48"/>
      <c r="D31" s="48"/>
      <c r="E31" s="48"/>
      <c r="F31" s="48"/>
      <c r="G31" s="48"/>
      <c r="H31" s="48"/>
      <c r="I31" s="48"/>
      <c r="J31" s="49"/>
    </row>
    <row r="32" spans="1:11" ht="15.75" x14ac:dyDescent="0.25">
      <c r="A32" s="54" t="s">
        <v>29</v>
      </c>
      <c r="B32" s="55"/>
      <c r="C32" s="55"/>
      <c r="D32" s="55"/>
      <c r="E32" s="55"/>
      <c r="F32" s="55"/>
      <c r="G32" s="55"/>
      <c r="H32" s="55"/>
      <c r="I32" s="55"/>
      <c r="J32" s="56"/>
      <c r="K32" s="1"/>
    </row>
    <row r="33" spans="1:11" ht="18.75" customHeight="1" x14ac:dyDescent="0.25">
      <c r="A33" s="34" t="s">
        <v>30</v>
      </c>
      <c r="B33" s="70" t="s">
        <v>61</v>
      </c>
      <c r="C33" s="70"/>
      <c r="D33" s="70"/>
      <c r="E33" s="70"/>
      <c r="F33" s="70"/>
      <c r="G33" s="70"/>
      <c r="H33" s="70"/>
      <c r="I33" s="70"/>
      <c r="J33" s="71"/>
    </row>
    <row r="34" spans="1:11" ht="33.75" customHeight="1" x14ac:dyDescent="0.25">
      <c r="A34" s="33" t="s">
        <v>31</v>
      </c>
      <c r="B34" s="72" t="s">
        <v>62</v>
      </c>
      <c r="C34" s="73"/>
      <c r="D34" s="73"/>
      <c r="E34" s="73"/>
      <c r="F34" s="73"/>
      <c r="G34" s="73"/>
      <c r="H34" s="73"/>
      <c r="I34" s="73"/>
      <c r="J34" s="74"/>
    </row>
    <row r="35" spans="1:11" ht="62.25" customHeight="1" x14ac:dyDescent="0.25">
      <c r="A35" s="35" t="s">
        <v>32</v>
      </c>
      <c r="B35" s="75" t="s">
        <v>69</v>
      </c>
      <c r="C35" s="76"/>
      <c r="D35" s="76"/>
      <c r="E35" s="76"/>
      <c r="F35" s="76"/>
      <c r="G35" s="76"/>
      <c r="H35" s="76"/>
      <c r="I35" s="76"/>
      <c r="J35" s="77"/>
    </row>
    <row r="36" spans="1:11" ht="144" customHeight="1" x14ac:dyDescent="0.25">
      <c r="A36" s="35" t="s">
        <v>33</v>
      </c>
      <c r="B36" s="75" t="s">
        <v>70</v>
      </c>
      <c r="C36" s="76"/>
      <c r="D36" s="76"/>
      <c r="E36" s="76"/>
      <c r="F36" s="76"/>
      <c r="G36" s="76"/>
      <c r="H36" s="76"/>
      <c r="I36" s="76"/>
      <c r="J36" s="77"/>
    </row>
    <row r="37" spans="1:11" x14ac:dyDescent="0.25">
      <c r="A37" s="24" t="s">
        <v>30</v>
      </c>
      <c r="B37" s="70" t="s">
        <v>63</v>
      </c>
      <c r="C37" s="70"/>
      <c r="D37" s="70"/>
      <c r="E37" s="70"/>
      <c r="F37" s="70"/>
      <c r="G37" s="70"/>
      <c r="H37" s="70"/>
      <c r="I37" s="70"/>
      <c r="J37" s="71"/>
    </row>
    <row r="38" spans="1:11" ht="45" customHeight="1" x14ac:dyDescent="0.25">
      <c r="A38" s="36" t="s">
        <v>31</v>
      </c>
      <c r="B38" s="75" t="s">
        <v>64</v>
      </c>
      <c r="C38" s="76"/>
      <c r="D38" s="76"/>
      <c r="E38" s="76"/>
      <c r="F38" s="76"/>
      <c r="G38" s="76"/>
      <c r="H38" s="76"/>
      <c r="I38" s="76"/>
      <c r="J38" s="77"/>
    </row>
    <row r="39" spans="1:11" ht="37.5" customHeight="1" x14ac:dyDescent="0.25">
      <c r="A39" s="35" t="s">
        <v>32</v>
      </c>
      <c r="B39" s="75" t="s">
        <v>73</v>
      </c>
      <c r="C39" s="76"/>
      <c r="D39" s="76"/>
      <c r="E39" s="76"/>
      <c r="F39" s="76"/>
      <c r="G39" s="76"/>
      <c r="H39" s="76"/>
      <c r="I39" s="76"/>
      <c r="J39" s="77"/>
    </row>
    <row r="40" spans="1:11" ht="50.25" customHeight="1" x14ac:dyDescent="0.25">
      <c r="A40" s="10" t="s">
        <v>33</v>
      </c>
      <c r="B40" s="113" t="s">
        <v>71</v>
      </c>
      <c r="C40" s="114"/>
      <c r="D40" s="114"/>
      <c r="E40" s="114"/>
      <c r="F40" s="114"/>
      <c r="G40" s="114"/>
      <c r="H40" s="114"/>
      <c r="I40" s="114"/>
      <c r="J40" s="115"/>
    </row>
    <row r="41" spans="1:11" ht="15.75" x14ac:dyDescent="0.25">
      <c r="A41" s="103" t="s">
        <v>34</v>
      </c>
      <c r="B41" s="104"/>
      <c r="C41" s="104"/>
      <c r="D41" s="104"/>
      <c r="E41" s="104"/>
      <c r="F41" s="104"/>
      <c r="G41" s="104"/>
      <c r="H41" s="104"/>
      <c r="I41" s="104"/>
      <c r="J41" s="105"/>
    </row>
    <row r="42" spans="1:11" ht="15.75" x14ac:dyDescent="0.25">
      <c r="A42" s="106" t="s">
        <v>35</v>
      </c>
      <c r="B42" s="107"/>
      <c r="C42" s="107"/>
      <c r="D42" s="107"/>
      <c r="E42" s="107"/>
      <c r="F42" s="107"/>
      <c r="G42" s="107"/>
      <c r="H42" s="107"/>
      <c r="I42" s="107"/>
      <c r="J42" s="108"/>
      <c r="K42" s="1"/>
    </row>
    <row r="43" spans="1:11" ht="27.75" customHeight="1" x14ac:dyDescent="0.25">
      <c r="A43" s="109" t="s">
        <v>72</v>
      </c>
      <c r="B43" s="110"/>
      <c r="C43" s="110"/>
      <c r="D43" s="110"/>
      <c r="E43" s="110"/>
      <c r="F43" s="110"/>
      <c r="G43" s="110"/>
      <c r="H43" s="110"/>
      <c r="I43" s="110"/>
      <c r="J43" s="111"/>
    </row>
    <row r="44" spans="1:11" x14ac:dyDescent="0.25">
      <c r="A44" s="15"/>
      <c r="B44" s="15"/>
      <c r="C44" s="15"/>
      <c r="D44" s="15"/>
      <c r="E44" s="15"/>
      <c r="F44" s="15"/>
      <c r="G44" s="15"/>
      <c r="H44" s="15"/>
      <c r="I44" s="15"/>
      <c r="J44" s="15"/>
    </row>
    <row r="45" spans="1:11" ht="30.75" customHeight="1" x14ac:dyDescent="0.25">
      <c r="A45" s="112"/>
      <c r="B45" s="112"/>
      <c r="C45" s="112"/>
      <c r="D45" s="112"/>
      <c r="E45" s="112"/>
      <c r="F45" s="112"/>
      <c r="G45" s="112"/>
      <c r="H45" s="112"/>
      <c r="I45" s="112"/>
      <c r="J45" s="112"/>
    </row>
    <row r="47" spans="1:11" x14ac:dyDescent="0.25">
      <c r="C47" s="101"/>
      <c r="D47" s="101"/>
      <c r="E47" s="101"/>
    </row>
    <row r="48" spans="1:11" x14ac:dyDescent="0.25">
      <c r="C48" s="26"/>
      <c r="D48" s="26"/>
      <c r="E48" s="26"/>
    </row>
    <row r="49" spans="3:5" x14ac:dyDescent="0.25">
      <c r="C49" s="26"/>
      <c r="D49" s="26"/>
      <c r="E49" s="26"/>
    </row>
    <row r="50" spans="3:5" x14ac:dyDescent="0.25">
      <c r="C50" s="26"/>
      <c r="D50" s="26"/>
      <c r="E50" s="26"/>
    </row>
    <row r="51" spans="3:5" x14ac:dyDescent="0.25">
      <c r="C51" s="102"/>
      <c r="D51" s="102"/>
      <c r="E51" s="102"/>
    </row>
    <row r="52" spans="3:5" x14ac:dyDescent="0.25">
      <c r="C52" s="102"/>
      <c r="D52" s="102"/>
      <c r="E52" s="102"/>
    </row>
  </sheetData>
  <mergeCells count="55">
    <mergeCell ref="C47:E47"/>
    <mergeCell ref="C15:J15"/>
    <mergeCell ref="C51:E51"/>
    <mergeCell ref="C52:E52"/>
    <mergeCell ref="A41:J41"/>
    <mergeCell ref="A42:J42"/>
    <mergeCell ref="A43:J43"/>
    <mergeCell ref="A45:J45"/>
    <mergeCell ref="B37:J37"/>
    <mergeCell ref="B38:J38"/>
    <mergeCell ref="B39:J39"/>
    <mergeCell ref="B40:J40"/>
    <mergeCell ref="C16:J16"/>
    <mergeCell ref="A17:J17"/>
    <mergeCell ref="B18:J18"/>
    <mergeCell ref="B19:J19"/>
    <mergeCell ref="B20:J20"/>
    <mergeCell ref="B21:J21"/>
    <mergeCell ref="A31:J31"/>
    <mergeCell ref="A32:J32"/>
    <mergeCell ref="A22:J22"/>
    <mergeCell ref="A23:J23"/>
    <mergeCell ref="A24:B24"/>
    <mergeCell ref="I24:J24"/>
    <mergeCell ref="C24:E24"/>
    <mergeCell ref="F24:H24"/>
    <mergeCell ref="B33:J33"/>
    <mergeCell ref="B34:J34"/>
    <mergeCell ref="B35:J35"/>
    <mergeCell ref="B36:J36"/>
    <mergeCell ref="A25:B25"/>
    <mergeCell ref="I25:J25"/>
    <mergeCell ref="A26:J26"/>
    <mergeCell ref="C27:D27"/>
    <mergeCell ref="G27:H27"/>
    <mergeCell ref="I27:J27"/>
    <mergeCell ref="C25:E25"/>
    <mergeCell ref="F25:H25"/>
    <mergeCell ref="E27:F27"/>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18" type="noConversion"/>
  <dataValidations xWindow="737" yWindow="769" count="16">
    <dataValidation allowBlank="1" showInputMessage="1" showErrorMessage="1" prompt="Monto ejecutado en el trimestre" sqref="H28" xr:uid="{00000000-0002-0000-0000-000000000000}"/>
    <dataValidation allowBlank="1" showInputMessage="1" showErrorMessage="1" prompt="Meta alcanzada en el trimestre" sqref="G28" xr:uid="{00000000-0002-0000-0000-000001000000}"/>
    <dataValidation allowBlank="1" showInputMessage="1" showErrorMessage="1" prompt="Monto presupuestado para el producto" sqref="F28 D28" xr:uid="{00000000-0002-0000-0000-000002000000}"/>
    <dataValidation allowBlank="1" showInputMessage="1" showErrorMessage="1" prompt="Meta anual del indicador" sqref="E28 C28" xr:uid="{00000000-0002-0000-0000-000003000000}"/>
    <dataValidation allowBlank="1" showInputMessage="1" showErrorMessage="1" prompt="Nombre del indicador" sqref="B28" xr:uid="{00000000-0002-0000-0000-000004000000}"/>
    <dataValidation allowBlank="1" showInputMessage="1" showErrorMessage="1" prompt="Nombre de cada producto" sqref="A28"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3:J44" xr:uid="{00000000-0002-0000-0000-000008000000}"/>
    <dataValidation allowBlank="1" showInputMessage="1" showErrorMessage="1" prompt="De existir desvío, explicar razones." sqref="B36 C36:J37 I29:I30 F29 B30:E30 G30:H30" xr:uid="{00000000-0002-0000-0000-000009000000}"/>
    <dataValidation allowBlank="1" showInputMessage="1" showErrorMessage="1" prompt="1. Describir lo plasmado en el presupuesto_x000a_2. Describir lo alcanzado en términos financieros y de producción " sqref="B35:J35 B39:J39" xr:uid="{00000000-0002-0000-0000-00000A000000}"/>
    <dataValidation allowBlank="1" showInputMessage="1" showErrorMessage="1" prompt="¿En qué consiste el producto? su objetivo" sqref="B34:J34" xr:uid="{00000000-0002-0000-0000-00000B000000}"/>
    <dataValidation allowBlank="1" showInputMessage="1" showErrorMessage="1" prompt="Nombre del producto" sqref="B33:J33 A29:E29 G29:H29"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25" right="0.25" top="0.75" bottom="0.75" header="0.3" footer="0.3"/>
  <pageSetup scale="57" fitToHeight="0" orientation="portrait" r:id="rId1"/>
  <ignoredErrors>
    <ignoredError sqref="I29: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Sonia Luisana Cristo Santos</cp:lastModifiedBy>
  <cp:lastPrinted>2024-01-19T13:37:18Z</cp:lastPrinted>
  <dcterms:created xsi:type="dcterms:W3CDTF">2021-03-22T15:50:10Z</dcterms:created>
  <dcterms:modified xsi:type="dcterms:W3CDTF">2024-01-19T13:39:26Z</dcterms:modified>
</cp:coreProperties>
</file>