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AF7C125F-A614-448D-9E70-50752B8A6F0C}" xr6:coauthVersionLast="47" xr6:coauthVersionMax="47" xr10:uidLastSave="{00000000-0000-0000-0000-000000000000}"/>
  <bookViews>
    <workbookView showHorizontalScroll="0" showVerticalScroll="0" showSheetTabs="0" xWindow="2037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6" i="1"/>
  <c r="E7" i="1"/>
  <c r="E6" i="1"/>
  <c r="E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0" i="1"/>
  <c r="E19" i="1"/>
  <c r="E18" i="1"/>
  <c r="E17" i="1"/>
  <c r="E16" i="1"/>
  <c r="E15" i="1"/>
  <c r="E14" i="1"/>
  <c r="E13" i="1"/>
  <c r="E12" i="1"/>
  <c r="E11" i="1"/>
  <c r="E10" i="1"/>
  <c r="E9" i="1"/>
  <c r="E8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<sst xmlns="http://schemas.openxmlformats.org/spreadsheetml/2006/main" count="15" uniqueCount="14">
  <si>
    <t>Participación de las exportaciones agropecuarias respecto a las exportaciones totales</t>
  </si>
  <si>
    <t>Años</t>
  </si>
  <si>
    <t>Exportaciones agropecuarias</t>
  </si>
  <si>
    <t>Exportaciones totales</t>
  </si>
  <si>
    <t>(En millones de US$ y %)</t>
  </si>
  <si>
    <t>*Cifras sujetas a rectificación</t>
  </si>
  <si>
    <t>n/d</t>
  </si>
  <si>
    <t>Nota: n/d: datos no disponibles</t>
  </si>
  <si>
    <t xml:space="preserve"> Fuente: resgristro administrativo DGA, Ofinicana Nacional de Estadística (ONE).</t>
  </si>
  <si>
    <t>REPÚBLICA DOMINICA: Series e Indicadores de las exportaciones agropecuarias por año, 2010-2024*</t>
  </si>
  <si>
    <t>Exportaciones nacionales</t>
  </si>
  <si>
    <t>Participación de las exportaciones agropecuarias respecto a las exportaciones nacionales</t>
  </si>
  <si>
    <t>Variación de las exportaciones agropecuarias</t>
  </si>
  <si>
    <t>Variación porcentual de las exportaciones agropecuarias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</si>
</sst>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7"/>
      <name val="Roboto"/>
    </font>
    <font>
      <sz val="11"/>
      <color theme="1"/>
      <name val="Roboto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2" fillId="0" borderId="0"/>
  </cellStyleXfs>
  <cellXfs count="21">
    <xf numFmtId="0" fontId="0" fillId="0" borderId="0" xfId="0"/>
    <xf numFmtId="164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49" fontId="5" fillId="0" borderId="0" xfId="3" applyFont="1"/>
    <xf numFmtId="0" fontId="6" fillId="0" borderId="0" xfId="0" applyFont="1"/>
    <xf numFmtId="165" fontId="3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5" fontId="3" fillId="0" borderId="2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64" fontId="3" fillId="0" borderId="2" xfId="1" applyNumberFormat="1" applyFont="1" applyFill="1" applyBorder="1" applyAlignment="1">
      <alignment horizontal="right" wrapText="1"/>
    </xf>
    <xf numFmtId="49" fontId="7" fillId="0" borderId="0" xfId="3" applyFont="1"/>
    <xf numFmtId="165" fontId="6" fillId="0" borderId="0" xfId="0" applyNumberFormat="1" applyFont="1"/>
    <xf numFmtId="164" fontId="6" fillId="0" borderId="0" xfId="0" applyNumberFormat="1" applyFont="1"/>
    <xf numFmtId="0" fontId="3" fillId="0" borderId="0" xfId="2" applyFont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(B-VI) Ene-mar 2005 (cuadro base)" xfId="3" xr:uid="{00000000-0005-0000-0000-000002000000}"/>
    <cellStyle name="Normal_Exportaciones 200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47625</xdr:rowOff>
    </xdr:from>
    <xdr:to>
      <xdr:col>10</xdr:col>
      <xdr:colOff>9525</xdr:colOff>
      <xdr:row>2</xdr:row>
      <xdr:rowOff>25682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47625"/>
          <a:ext cx="752475" cy="340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3"/>
  <sheetViews>
    <sheetView showGridLines="0" tabSelected="1" topLeftCell="A4" workbookViewId="0">
      <selection activeCell="G6" sqref="G6"/>
    </sheetView>
  </sheetViews>
  <sheetFormatPr baseColWidth="10" defaultRowHeight="15" x14ac:dyDescent="0.25"/>
  <cols>
    <col min="1" max="1" width="11.42578125" style="9"/>
    <col min="2" max="3" width="13.42578125" style="9" customWidth="1"/>
    <col min="4" max="4" width="18" style="9" bestFit="1" customWidth="1"/>
    <col min="5" max="6" width="20.5703125" style="9" customWidth="1"/>
    <col min="7" max="8" width="15.140625" style="9" customWidth="1"/>
    <col min="9" max="9" width="14.140625" style="9" bestFit="1" customWidth="1"/>
    <col min="10" max="16384" width="11.42578125" style="9"/>
  </cols>
  <sheetData>
    <row r="2" spans="1:8" x14ac:dyDescent="0.25">
      <c r="A2" s="9" t="s">
        <v>9</v>
      </c>
    </row>
    <row r="3" spans="1:8" x14ac:dyDescent="0.25">
      <c r="A3" s="9" t="s">
        <v>4</v>
      </c>
    </row>
    <row r="5" spans="1:8" ht="59.25" customHeight="1" x14ac:dyDescent="0.25">
      <c r="A5" s="3" t="s">
        <v>1</v>
      </c>
      <c r="B5" s="4" t="s">
        <v>2</v>
      </c>
      <c r="C5" s="4" t="s">
        <v>10</v>
      </c>
      <c r="D5" s="4" t="s">
        <v>3</v>
      </c>
      <c r="E5" s="4" t="s">
        <v>11</v>
      </c>
      <c r="F5" s="4" t="s">
        <v>0</v>
      </c>
      <c r="G5" s="4" t="s">
        <v>13</v>
      </c>
      <c r="H5" s="4" t="s">
        <v>12</v>
      </c>
    </row>
    <row r="6" spans="1:8" x14ac:dyDescent="0.25">
      <c r="A6" s="5">
        <v>2010</v>
      </c>
      <c r="B6" s="10">
        <v>628.4</v>
      </c>
      <c r="C6" s="10">
        <v>1843.9636676099999</v>
      </c>
      <c r="D6" s="11">
        <v>6816</v>
      </c>
      <c r="E6" s="10">
        <f>(B6/C6)*100</f>
        <v>34.078762561221311</v>
      </c>
      <c r="F6" s="10">
        <f>(B6/D6)*100</f>
        <v>9.2194835680751162</v>
      </c>
      <c r="G6" s="15" t="s">
        <v>6</v>
      </c>
      <c r="H6" s="15" t="s">
        <v>6</v>
      </c>
    </row>
    <row r="7" spans="1:8" x14ac:dyDescent="0.25">
      <c r="A7" s="5">
        <v>2011</v>
      </c>
      <c r="B7" s="10">
        <v>693.3</v>
      </c>
      <c r="C7" s="10">
        <v>2439.33921182001</v>
      </c>
      <c r="D7" s="11">
        <v>8361.9</v>
      </c>
      <c r="E7" s="10">
        <f>(B7/C7)*100</f>
        <v>28.421631425451626</v>
      </c>
      <c r="F7" s="10">
        <f t="shared" ref="F7:F19" si="0">(B7/D7)*100</f>
        <v>8.2911778423564026</v>
      </c>
      <c r="G7" s="14">
        <f>((B7-B6)/B6)*100</f>
        <v>10.327816677275617</v>
      </c>
      <c r="H7" s="14">
        <f>B7-B6</f>
        <v>64.899999999999977</v>
      </c>
    </row>
    <row r="8" spans="1:8" x14ac:dyDescent="0.25">
      <c r="A8" s="5">
        <v>2012</v>
      </c>
      <c r="B8" s="10">
        <v>654.6</v>
      </c>
      <c r="C8" s="10">
        <v>2105.1703910149599</v>
      </c>
      <c r="D8" s="11">
        <v>8935.5</v>
      </c>
      <c r="E8" s="10">
        <f t="shared" ref="E8:E19" si="1">(B8/C8)*100</f>
        <v>31.094870172689422</v>
      </c>
      <c r="F8" s="10">
        <f t="shared" si="0"/>
        <v>7.3258351519221083</v>
      </c>
      <c r="G8" s="14">
        <f t="shared" ref="G8:H19" si="2">((B8-B7)/B7)*100</f>
        <v>-5.5819991345737678</v>
      </c>
      <c r="H8" s="14">
        <f t="shared" ref="H8:H20" si="3">B8-B7</f>
        <v>-38.699999999999932</v>
      </c>
    </row>
    <row r="9" spans="1:8" x14ac:dyDescent="0.25">
      <c r="A9" s="5">
        <v>2013</v>
      </c>
      <c r="B9" s="10">
        <v>675.09999999999991</v>
      </c>
      <c r="C9" s="10">
        <v>2939.31772139638</v>
      </c>
      <c r="D9" s="11">
        <v>9424.4</v>
      </c>
      <c r="E9" s="10">
        <f t="shared" si="1"/>
        <v>22.9679151418609</v>
      </c>
      <c r="F9" s="10">
        <f t="shared" si="0"/>
        <v>7.163320741903993</v>
      </c>
      <c r="G9" s="14">
        <f t="shared" si="2"/>
        <v>3.1316834708218582</v>
      </c>
      <c r="H9" s="14">
        <f t="shared" si="3"/>
        <v>20.499999999999886</v>
      </c>
    </row>
    <row r="10" spans="1:8" x14ac:dyDescent="0.25">
      <c r="A10" s="5">
        <v>2014</v>
      </c>
      <c r="B10" s="10">
        <v>768</v>
      </c>
      <c r="C10" s="10">
        <v>3275.3927209212202</v>
      </c>
      <c r="D10" s="11">
        <v>9898.9</v>
      </c>
      <c r="E10" s="10">
        <f t="shared" si="1"/>
        <v>23.447569969075229</v>
      </c>
      <c r="F10" s="10">
        <f t="shared" si="0"/>
        <v>7.7584378062208943</v>
      </c>
      <c r="G10" s="14">
        <f t="shared" si="2"/>
        <v>13.760924307510013</v>
      </c>
      <c r="H10" s="14">
        <f t="shared" si="3"/>
        <v>92.900000000000091</v>
      </c>
    </row>
    <row r="11" spans="1:8" x14ac:dyDescent="0.25">
      <c r="A11" s="5">
        <v>2015</v>
      </c>
      <c r="B11" s="10">
        <v>754.4</v>
      </c>
      <c r="C11" s="10">
        <v>2839.0904904774402</v>
      </c>
      <c r="D11" s="11">
        <v>9441.7999999999993</v>
      </c>
      <c r="E11" s="10">
        <f t="shared" si="1"/>
        <v>26.571889924971536</v>
      </c>
      <c r="F11" s="10">
        <f t="shared" si="0"/>
        <v>7.9900019064161496</v>
      </c>
      <c r="G11" s="14">
        <f t="shared" si="2"/>
        <v>-1.7708333333333364</v>
      </c>
      <c r="H11" s="14">
        <f t="shared" si="3"/>
        <v>-13.600000000000023</v>
      </c>
    </row>
    <row r="12" spans="1:8" x14ac:dyDescent="0.25">
      <c r="A12" s="5">
        <v>2016</v>
      </c>
      <c r="B12" s="10">
        <v>774.30000000000007</v>
      </c>
      <c r="C12" s="10">
        <v>3323.8193392796202</v>
      </c>
      <c r="D12" s="11">
        <v>9839.5999999999985</v>
      </c>
      <c r="E12" s="10">
        <f t="shared" si="1"/>
        <v>23.295489945846938</v>
      </c>
      <c r="F12" s="10">
        <f t="shared" si="0"/>
        <v>7.8692223261108198</v>
      </c>
      <c r="G12" s="14">
        <f t="shared" si="2"/>
        <v>2.6378579003181457</v>
      </c>
      <c r="H12" s="14">
        <f t="shared" si="3"/>
        <v>19.900000000000091</v>
      </c>
    </row>
    <row r="13" spans="1:8" x14ac:dyDescent="0.25">
      <c r="A13" s="5">
        <v>2017</v>
      </c>
      <c r="B13" s="10">
        <v>639.70000000000005</v>
      </c>
      <c r="C13" s="10">
        <v>3313.6602009667899</v>
      </c>
      <c r="D13" s="11">
        <v>10134.6</v>
      </c>
      <c r="E13" s="10">
        <f t="shared" si="1"/>
        <v>19.304936571751135</v>
      </c>
      <c r="F13" s="10">
        <f t="shared" si="0"/>
        <v>6.312039942375625</v>
      </c>
      <c r="G13" s="14">
        <f t="shared" si="2"/>
        <v>-17.383443109905723</v>
      </c>
      <c r="H13" s="14">
        <f t="shared" si="3"/>
        <v>-134.60000000000002</v>
      </c>
    </row>
    <row r="14" spans="1:8" x14ac:dyDescent="0.25">
      <c r="A14" s="5">
        <v>2018</v>
      </c>
      <c r="B14" s="10">
        <v>720.7</v>
      </c>
      <c r="C14" s="10">
        <v>3761.4775404953998</v>
      </c>
      <c r="D14" s="11">
        <v>10638.1</v>
      </c>
      <c r="E14" s="10">
        <f t="shared" si="1"/>
        <v>19.160024012932997</v>
      </c>
      <c r="F14" s="10">
        <f t="shared" si="0"/>
        <v>6.7747060095317782</v>
      </c>
      <c r="G14" s="14">
        <f t="shared" si="2"/>
        <v>12.662185399405971</v>
      </c>
      <c r="H14" s="14">
        <f t="shared" si="3"/>
        <v>81</v>
      </c>
    </row>
    <row r="15" spans="1:8" x14ac:dyDescent="0.25">
      <c r="A15" s="5">
        <v>2019</v>
      </c>
      <c r="B15" s="10">
        <v>740.9</v>
      </c>
      <c r="C15" s="10">
        <v>4084.6009241715801</v>
      </c>
      <c r="D15" s="11">
        <v>11192.699999999999</v>
      </c>
      <c r="E15" s="10">
        <f t="shared" si="1"/>
        <v>18.138858942511401</v>
      </c>
      <c r="F15" s="10">
        <f t="shared" si="0"/>
        <v>6.6194930624424861</v>
      </c>
      <c r="G15" s="14">
        <f t="shared" si="2"/>
        <v>2.8028305813792049</v>
      </c>
      <c r="H15" s="14">
        <f t="shared" si="3"/>
        <v>20.199999999999932</v>
      </c>
    </row>
    <row r="16" spans="1:8" x14ac:dyDescent="0.25">
      <c r="A16" s="5">
        <v>2020</v>
      </c>
      <c r="B16" s="10">
        <v>830.8</v>
      </c>
      <c r="C16" s="10">
        <v>3667.0039113450898</v>
      </c>
      <c r="D16" s="11">
        <v>10301.9</v>
      </c>
      <c r="E16" s="10">
        <f t="shared" si="1"/>
        <v>22.656098004958363</v>
      </c>
      <c r="F16" s="10">
        <f t="shared" si="0"/>
        <v>8.0645317853988097</v>
      </c>
      <c r="G16" s="14">
        <f t="shared" si="2"/>
        <v>12.133891213389118</v>
      </c>
      <c r="H16" s="14">
        <f t="shared" si="3"/>
        <v>89.899999999999977</v>
      </c>
    </row>
    <row r="17" spans="1:9" x14ac:dyDescent="0.25">
      <c r="A17" s="5">
        <v>2021</v>
      </c>
      <c r="B17" s="10">
        <v>988.5</v>
      </c>
      <c r="C17" s="10">
        <v>4167.0386682611997</v>
      </c>
      <c r="D17" s="11">
        <v>11643.2200041901</v>
      </c>
      <c r="E17" s="10">
        <f t="shared" si="1"/>
        <v>23.721882101287921</v>
      </c>
      <c r="F17" s="10">
        <f t="shared" si="0"/>
        <v>8.4899194522156574</v>
      </c>
      <c r="G17" s="14">
        <f t="shared" si="2"/>
        <v>18.981704381319219</v>
      </c>
      <c r="H17" s="14">
        <f t="shared" si="3"/>
        <v>157.70000000000005</v>
      </c>
      <c r="I17" s="18"/>
    </row>
    <row r="18" spans="1:9" x14ac:dyDescent="0.25">
      <c r="A18" s="20">
        <v>2022</v>
      </c>
      <c r="B18" s="11">
        <v>1249.099921068</v>
      </c>
      <c r="C18" s="11">
        <v>4271.8077148415696</v>
      </c>
      <c r="D18" s="11">
        <v>12390.3074472878</v>
      </c>
      <c r="E18" s="10">
        <f t="shared" si="1"/>
        <v>29.240546495766743</v>
      </c>
      <c r="F18" s="10">
        <f t="shared" si="0"/>
        <v>10.081266557606074</v>
      </c>
      <c r="G18" s="14">
        <f t="shared" si="2"/>
        <v>26.363168545068284</v>
      </c>
      <c r="H18" s="14">
        <f t="shared" si="3"/>
        <v>260.59992106799996</v>
      </c>
      <c r="I18" s="19"/>
    </row>
    <row r="19" spans="1:9" x14ac:dyDescent="0.25">
      <c r="A19" s="20">
        <v>2023</v>
      </c>
      <c r="B19" s="11">
        <v>1012.66421315638</v>
      </c>
      <c r="C19" s="11">
        <v>3576.57052957421</v>
      </c>
      <c r="D19" s="11">
        <v>11931.953786030001</v>
      </c>
      <c r="E19" s="10">
        <f t="shared" si="1"/>
        <v>28.31383317574161</v>
      </c>
      <c r="F19" s="10">
        <f t="shared" si="0"/>
        <v>8.4869940943118038</v>
      </c>
      <c r="G19" s="14">
        <f t="shared" si="2"/>
        <v>-18.928486338343831</v>
      </c>
      <c r="H19" s="14">
        <f t="shared" si="3"/>
        <v>-236.43570791161994</v>
      </c>
      <c r="I19" s="19"/>
    </row>
    <row r="20" spans="1:9" x14ac:dyDescent="0.25">
      <c r="A20" s="6">
        <v>2024</v>
      </c>
      <c r="B20" s="12">
        <v>1464.9774301570101</v>
      </c>
      <c r="C20" s="12">
        <v>3996.3323274264999</v>
      </c>
      <c r="D20" s="12">
        <v>12923.945677330599</v>
      </c>
      <c r="E20" s="13">
        <f>(B20/C20)*100</f>
        <v>36.658048183405334</v>
      </c>
      <c r="F20" s="13">
        <f>(B20/D20)*100</f>
        <v>11.335372855417299</v>
      </c>
      <c r="G20" s="16">
        <f>((B20-B19)/B19)*100</f>
        <v>44.665666182752908</v>
      </c>
      <c r="H20" s="16">
        <f t="shared" si="3"/>
        <v>452.31321700063006</v>
      </c>
      <c r="I20" s="19"/>
    </row>
    <row r="21" spans="1:9" x14ac:dyDescent="0.25">
      <c r="A21" s="7" t="s">
        <v>5</v>
      </c>
      <c r="B21" s="2"/>
      <c r="C21" s="2"/>
      <c r="D21" s="2"/>
      <c r="E21" s="2"/>
      <c r="F21" s="2"/>
      <c r="G21" s="1"/>
      <c r="H21" s="1"/>
    </row>
    <row r="22" spans="1:9" x14ac:dyDescent="0.25">
      <c r="A22" s="7" t="s">
        <v>7</v>
      </c>
      <c r="B22" s="2"/>
      <c r="C22" s="2"/>
      <c r="D22" s="2"/>
      <c r="E22" s="2"/>
      <c r="F22" s="2"/>
      <c r="G22" s="1"/>
      <c r="H22" s="1"/>
    </row>
    <row r="23" spans="1:9" customFormat="1" ht="15" customHeight="1" x14ac:dyDescent="0.25">
      <c r="A23" s="8" t="s">
        <v>8</v>
      </c>
      <c r="B23" s="17"/>
      <c r="C23" s="17"/>
      <c r="D23" s="17"/>
      <c r="E23" s="17"/>
      <c r="F23" s="17"/>
      <c r="G23" s="17"/>
      <c r="H23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Ronny Manuel Dipre Contreras</cp:lastModifiedBy>
  <dcterms:created xsi:type="dcterms:W3CDTF">2022-06-24T15:10:46Z</dcterms:created>
  <dcterms:modified xsi:type="dcterms:W3CDTF">2025-06-26T13:38:09Z</dcterms:modified>
</cp:coreProperties>
</file>