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e.local\svr\Arch-Piso-9\Proyectos y Documentos\00-Proyectos y Documentos\PLANIFICACIÓN 2025\Estadísticas Institucionales 2025\2T\"/>
    </mc:Choice>
  </mc:AlternateContent>
  <xr:revisionPtr revIDLastSave="0" documentId="13_ncr:1_{B83F1211-4824-4BB2-9DB6-4D6818121E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8" l="1"/>
  <c r="H11" i="18" l="1"/>
  <c r="H16" i="19"/>
  <c r="H48" i="19" l="1"/>
  <c r="H47" i="19"/>
  <c r="E6" i="23" l="1"/>
  <c r="L16" i="17" l="1"/>
  <c r="L17" i="17"/>
  <c r="L18" i="17"/>
  <c r="L19" i="17"/>
  <c r="L6" i="17" l="1"/>
  <c r="B30" i="25"/>
  <c r="B7" i="24"/>
  <c r="C7" i="24"/>
  <c r="F5" i="8"/>
  <c r="E5" i="8" s="1"/>
  <c r="F6" i="8"/>
  <c r="E6" i="8" s="1"/>
  <c r="F7" i="8"/>
  <c r="E7" i="8" s="1"/>
  <c r="C14" i="17"/>
  <c r="H46" i="19"/>
  <c r="H45" i="19"/>
  <c r="F5" i="23"/>
  <c r="C6" i="23" s="1"/>
  <c r="F6" i="23"/>
  <c r="F7" i="23"/>
  <c r="D8" i="23"/>
  <c r="B8" i="23"/>
  <c r="E5" i="23"/>
  <c r="C5" i="23"/>
  <c r="C7" i="23" l="1"/>
  <c r="E7" i="23"/>
  <c r="F8" i="23"/>
  <c r="B9" i="7" l="1"/>
  <c r="J20" i="17" l="1"/>
  <c r="K20" i="17"/>
  <c r="H44" i="19" l="1"/>
  <c r="H43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3" i="19"/>
  <c r="H12" i="19"/>
  <c r="H11" i="19"/>
  <c r="H10" i="19"/>
  <c r="H9" i="19"/>
  <c r="H8" i="19"/>
  <c r="H7" i="19"/>
  <c r="H6" i="19"/>
  <c r="H5" i="19"/>
  <c r="B38" i="18"/>
  <c r="H19" i="18"/>
  <c r="H18" i="18"/>
  <c r="H17" i="18"/>
  <c r="H16" i="18"/>
  <c r="H15" i="18"/>
  <c r="H14" i="18"/>
  <c r="H13" i="18"/>
  <c r="H12" i="18"/>
  <c r="H10" i="18"/>
  <c r="H9" i="18"/>
  <c r="H8" i="18"/>
  <c r="H7" i="18"/>
  <c r="H6" i="18"/>
  <c r="H5" i="18"/>
  <c r="C7" i="8" l="1"/>
  <c r="C5" i="8"/>
  <c r="B8" i="8"/>
  <c r="L7" i="17" l="1"/>
  <c r="L8" i="17"/>
  <c r="L9" i="17"/>
  <c r="L10" i="17"/>
  <c r="L11" i="17"/>
  <c r="L12" i="17"/>
  <c r="L13" i="17"/>
  <c r="L14" i="17"/>
  <c r="L15" i="17"/>
  <c r="L20" i="17" l="1"/>
  <c r="G6" i="17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5" i="3"/>
  <c r="D8" i="8"/>
  <c r="F8" i="8" l="1"/>
  <c r="G6" i="4" l="1"/>
  <c r="G7" i="4"/>
  <c r="G5" i="4"/>
</calcChain>
</file>

<file path=xl/sharedStrings.xml><?xml version="1.0" encoding="utf-8"?>
<sst xmlns="http://schemas.openxmlformats.org/spreadsheetml/2006/main" count="290" uniqueCount="157">
  <si>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</si>
  <si>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</si>
  <si>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</si>
  <si>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</si>
  <si>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</si>
  <si>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</si>
  <si>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</si>
  <si>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</si>
  <si>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</si>
  <si>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</si>
  <si>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</si>
  <si>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</si>
  <si>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</si>
  <si>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</si>
  <si>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</si>
  <si>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</si>
  <si>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</si>
  <si>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</si>
  <si>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</si>
  <si>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</si>
  <si>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</si>
  <si>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</si>
  <si>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</si>
  <si>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</si>
  <si>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</si>
  <si>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</si>
  <si>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</si>
  <si>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</si>
  <si>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</si>
  <si>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</si>
  <si>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</si>
  <si>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</si>
  <si>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</si>
  <si>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</si>
  <si>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</si>
  <si>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</si>
  <si>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</si>
  <si>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</si>
  <si>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</si>
  <si>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</si>
  <si>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</si>
  <si>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</si>
  <si>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</si>
  <si>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</si>
  <si>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</si>
  <si>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Cobertura noticias institucionales redes sociales</t>
  </si>
  <si>
    <t>Audiovisuales</t>
  </si>
  <si>
    <t>Universidades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</si>
  <si>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Elaboración propia a partir de la información suministrada por el Departamento de Comunicaciones.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</si>
  <si>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Elaboración propia a partir de la información suministrada por el Departamento de Vinculaciones.</t>
    </r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</si>
  <si>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</si>
  <si>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</si>
  <si>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</si>
  <si>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</si>
  <si>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</si>
  <si>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</si>
  <si>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</si>
  <si>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</si>
  <si>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</si>
  <si>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</si>
  <si>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</si>
  <si>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</si>
  <si>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</si>
  <si>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Fascículos</t>
  </si>
  <si>
    <t>Índices</t>
  </si>
  <si>
    <t>Informes</t>
  </si>
  <si>
    <t>Metodologías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</si>
  <si>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</si>
  <si>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</si>
  <si>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</si>
  <si>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</si>
  <si>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</si>
  <si>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</si>
  <si>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</si>
  <si>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</si>
  <si>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</si>
  <si>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</si>
  <si>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</si>
  <si>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</si>
  <si>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</si>
  <si>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>Fuente: Elaboración propia a partir de la información suministrada por el Departamento de Calidad de la Producción.</t>
  </si>
  <si>
    <t xml:space="preserve">Departamento de Calidad de la Producción </t>
  </si>
  <si>
    <r>
      <rPr>
        <b/>
        <sz val="9"/>
        <color theme="1"/>
        <rFont val="Roboto"/>
      </rPr>
      <t>Fuente</t>
    </r>
    <r>
      <rPr>
        <sz val="9"/>
        <color theme="1"/>
        <rFont val="Roboto"/>
      </rPr>
      <t>: Elaboración propia a partir del Plan Operativo Anual 2024</t>
    </r>
  </si>
  <si>
    <t>MOOC: Introducción a la Estadística para la Gestión Pública</t>
  </si>
  <si>
    <t>MOOC: Importancia de la Estadística Hoy</t>
  </si>
  <si>
    <t>MOOC: Cambio Climático ¿Te impacta?</t>
  </si>
  <si>
    <t>Instituciones del SEN</t>
  </si>
  <si>
    <t>Centros educativos (públicos/privados)</t>
  </si>
  <si>
    <t xml:space="preserve">Comunidad sorda </t>
  </si>
  <si>
    <r>
      <rPr>
        <b/>
        <sz val="10"/>
        <color theme="1"/>
        <rFont val="Roboto"/>
      </rPr>
      <t>Fuente:</t>
    </r>
    <r>
      <rPr>
        <sz val="10"/>
        <color theme="1"/>
        <rFont val="Roboto"/>
      </rPr>
      <t xml:space="preserve"> Elaboración propia a partir de la información suministrada por el Centro de Servicios de Información </t>
    </r>
    <r>
      <rPr>
        <b/>
        <sz val="10"/>
        <color theme="1"/>
        <rFont val="Roboto"/>
      </rPr>
      <t>(CSI)</t>
    </r>
  </si>
  <si>
    <r>
      <rPr>
        <b/>
        <sz val="9"/>
        <color theme="1"/>
        <rFont val="Roboto"/>
      </rPr>
      <t>Fuente:</t>
    </r>
    <r>
      <rPr>
        <sz val="9"/>
        <color theme="1"/>
        <rFont val="Roboto"/>
      </rPr>
      <t xml:space="preserve"> Elaboración propia a partir de la información suministrada por el Centro de Servicios de Información </t>
    </r>
    <r>
      <rPr>
        <b/>
        <sz val="9"/>
        <color theme="1"/>
        <rFont val="Roboto"/>
      </rPr>
      <t>(CSI)</t>
    </r>
  </si>
  <si>
    <t xml:space="preserve">Información estadística </t>
  </si>
  <si>
    <t>Cantidad de charlas según tipo de institución , que fueron impartidas por el  Centro de Servicios de Información (CSI), por mes enero- marzo 2025</t>
  </si>
  <si>
    <t xml:space="preserve">Fuente: Elaboración propia a partir de la información suministrada por las áreas de producción </t>
  </si>
  <si>
    <t>Bases de datos</t>
  </si>
  <si>
    <t xml:space="preserve">Indicadores </t>
  </si>
  <si>
    <t xml:space="preserve">Series estadísticas </t>
  </si>
  <si>
    <t xml:space="preserve">Nuevos </t>
  </si>
  <si>
    <t>Tipo</t>
  </si>
  <si>
    <t>Agua</t>
  </si>
  <si>
    <t>Dashboard</t>
  </si>
  <si>
    <t>Cantidad de usuarios que solicitaron acompañamiento a calidad de la producción, por sexo, enero - marzo 2025</t>
  </si>
  <si>
    <t>Número de usuarios que utilizan los servicios del Centro de Servicios de Información (CSI), por mes según sexo, abril - junio 2025</t>
  </si>
  <si>
    <t>Cantidad de charlas según tipo de institución , que fueron impartidas por el  Centro de Servicios de Información (CSI), por mes abril- junio 2025</t>
  </si>
  <si>
    <t>Abril</t>
  </si>
  <si>
    <t xml:space="preserve">Mayo </t>
  </si>
  <si>
    <t xml:space="preserve">Junio </t>
  </si>
  <si>
    <t>MOOC: Ciencia de Datos para la Explotación de Datos</t>
  </si>
  <si>
    <t>MOOC: Estadísticas ¿Para qué?</t>
  </si>
  <si>
    <t>MOOC: Geoestadística: Importancia del Dónde</t>
  </si>
  <si>
    <t>MOOC: Importancia de las Estadísticas Sociales</t>
  </si>
  <si>
    <t xml:space="preserve">MOOC: Rol Entrevistador lo básico  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</si>
  <si>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</si>
  <si>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</si>
  <si>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 (CNO)</t>
  </si>
  <si>
    <t>Taller: Análisis y Visualización de los Datos Geoespaciales</t>
  </si>
  <si>
    <t>Taller: Comunicación con Perspectiva de Género y IA para agilizar la creación de contenido</t>
  </si>
  <si>
    <t>Taller: Gestor de Datos Estadísticos</t>
  </si>
  <si>
    <t>DGCINE</t>
  </si>
  <si>
    <t>Instituto Nacional de Coordinación de Trasplante</t>
  </si>
  <si>
    <t>Comisión Nacional de Energía</t>
  </si>
  <si>
    <t>Cantidad de usuarios que solicitaron acompañamiento a Calidad de la Producción, por mes según sexo, abril - junio 2025</t>
  </si>
  <si>
    <t>Cantidad de usuarios por institución, que solicitaron información a calidad de la producción, abril-junio 2025</t>
  </si>
  <si>
    <t>Distribución de información estadística por tipo, abril-junio 2025</t>
  </si>
  <si>
    <t>Distribución de información estadística por temática, abril-junio 2025</t>
  </si>
  <si>
    <t>Cantidad de publicaciones estadísticas difundida, abril-junio 2025</t>
  </si>
  <si>
    <t>Agropecuaria</t>
  </si>
  <si>
    <t>Asentamientos humanos y Salud ambiental</t>
  </si>
  <si>
    <t>Comercio exterior</t>
  </si>
  <si>
    <t>Comercio interno</t>
  </si>
  <si>
    <t>Crédito público</t>
  </si>
  <si>
    <t>Cuentas nacionales</t>
  </si>
  <si>
    <t>Cultura</t>
  </si>
  <si>
    <t>Económico</t>
  </si>
  <si>
    <t>Encuesta Nacional de Actividad Económica</t>
  </si>
  <si>
    <t>Energía</t>
  </si>
  <si>
    <t>Estadísticas Empresariales</t>
  </si>
  <si>
    <t xml:space="preserve">Finanzas del Gobierno </t>
  </si>
  <si>
    <t>Género</t>
  </si>
  <si>
    <t>Intermediación Financiera</t>
  </si>
  <si>
    <t>Manufactura Zona Franca</t>
  </si>
  <si>
    <t>Pobreza</t>
  </si>
  <si>
    <t>Recursos Ambientales y su Uso</t>
  </si>
  <si>
    <t>Salud</t>
  </si>
  <si>
    <t>Sector externo</t>
  </si>
  <si>
    <t>Seguridad y justicia</t>
  </si>
  <si>
    <t>Seguros</t>
  </si>
  <si>
    <t>Tecnologías de la Información y Comunicación</t>
  </si>
  <si>
    <t>Transporte</t>
  </si>
  <si>
    <t>Turismo</t>
  </si>
  <si>
    <t xml:space="preserve">Dashboard </t>
  </si>
  <si>
    <t>213*</t>
  </si>
  <si>
    <t>*Información actualizada</t>
  </si>
  <si>
    <t xml:space="preserve">Condición y Calidad Ambiental </t>
  </si>
  <si>
    <t>Campaña difusión de datos redes sociales</t>
  </si>
  <si>
    <t>Infografías</t>
  </si>
  <si>
    <t xml:space="preserve">Cantidad de participaciones según acciones formativas realizadas en la Escuela Nacional de Estadística por sexo, abril-junio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</si>
</sst>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b/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4"/>
      <color theme="4" tint="-0.499984740745262"/>
      <name val="Roboto Black"/>
    </font>
    <font>
      <sz val="11"/>
      <color theme="1"/>
      <name val="Roboto"/>
    </font>
    <font>
      <b/>
      <sz val="16"/>
      <color rgb="FF002060"/>
      <name val="Roboto"/>
    </font>
    <font>
      <b/>
      <sz val="10"/>
      <color theme="1"/>
      <name val="Roboto"/>
    </font>
    <font>
      <sz val="10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b/>
      <sz val="14"/>
      <color rgb="FF002060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11"/>
      <color rgb="FF000000"/>
      <name val="Roboto"/>
    </font>
    <font>
      <b/>
      <sz val="11"/>
      <color theme="1"/>
      <name val="Roboto Light"/>
    </font>
    <font>
      <sz val="11"/>
      <color theme="1"/>
      <name val="Roboto Light"/>
    </font>
    <font>
      <sz val="10"/>
      <color theme="1"/>
      <name val="Roboto Light"/>
    </font>
    <font>
      <b/>
      <sz val="10"/>
      <color theme="1"/>
      <name val="Roboto Light"/>
    </font>
    <font>
      <sz val="9"/>
      <color theme="1"/>
      <name val="Roboto Light"/>
    </font>
    <font>
      <sz val="11"/>
      <color rgb="FF262626"/>
      <name val="Roboto"/>
    </font>
    <font>
      <sz val="9"/>
      <name val="Roboto Light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sz val="11"/>
      <name val="Roboto"/>
    </font>
    <font>
      <b/>
      <sz val="11"/>
      <color theme="1"/>
      <name val="Roboto "/>
    </font>
    <font>
      <sz val="11"/>
      <color theme="1"/>
      <name val="Roboto "/>
    </font>
    <font>
      <b/>
      <sz val="1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2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 wrapText="1"/>
    </xf>
    <xf numFmtId="0" fontId="5" fillId="0" borderId="44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4" fillId="2" borderId="1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5" fillId="0" borderId="30" xfId="0" applyFont="1" applyBorder="1"/>
    <xf numFmtId="43" fontId="14" fillId="2" borderId="1" xfId="2" applyFont="1" applyFill="1" applyBorder="1" applyAlignment="1">
      <alignment horizontal="center" vertical="center" wrapText="1"/>
    </xf>
    <xf numFmtId="0" fontId="20" fillId="0" borderId="0" xfId="0" applyFont="1" applyAlignment="1"/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10" fontId="17" fillId="2" borderId="0" xfId="1" applyNumberFormat="1" applyFont="1" applyFill="1" applyAlignment="1">
      <alignment horizontal="center" vertical="center"/>
    </xf>
    <xf numFmtId="0" fontId="28" fillId="2" borderId="4" xfId="0" applyFont="1" applyFill="1" applyBorder="1" applyAlignment="1">
      <alignment horizontal="left" vertical="center"/>
    </xf>
    <xf numFmtId="0" fontId="29" fillId="0" borderId="0" xfId="0" applyFont="1"/>
    <xf numFmtId="0" fontId="0" fillId="0" borderId="0" xfId="0" applyFont="1"/>
    <xf numFmtId="0" fontId="18" fillId="0" borderId="26" xfId="0" applyFont="1" applyBorder="1"/>
    <xf numFmtId="0" fontId="18" fillId="0" borderId="30" xfId="0" applyFont="1" applyBorder="1"/>
    <xf numFmtId="0" fontId="24" fillId="3" borderId="1" xfId="0" applyFont="1" applyFill="1" applyBorder="1" applyAlignment="1">
      <alignment horizontal="center" vertical="center" wrapText="1"/>
    </xf>
    <xf numFmtId="0" fontId="30" fillId="0" borderId="0" xfId="0" applyFont="1"/>
    <xf numFmtId="0" fontId="4" fillId="0" borderId="4" xfId="0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43" fontId="21" fillId="2" borderId="28" xfId="2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3" fontId="21" fillId="0" borderId="28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24" fillId="3" borderId="1" xfId="2" applyFont="1" applyFill="1" applyBorder="1" applyAlignment="1">
      <alignment horizontal="center" vertical="center" wrapText="1"/>
    </xf>
    <xf numFmtId="43" fontId="21" fillId="2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3" fontId="17" fillId="2" borderId="0" xfId="2" applyFont="1" applyFill="1" applyAlignment="1">
      <alignment horizontal="center" vertical="center"/>
    </xf>
    <xf numFmtId="43" fontId="27" fillId="2" borderId="0" xfId="2" applyFont="1" applyFill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4" fillId="0" borderId="23" xfId="2" applyFont="1" applyFill="1" applyBorder="1" applyAlignment="1">
      <alignment horizontal="center" vertical="center" wrapText="1"/>
    </xf>
    <xf numFmtId="43" fontId="14" fillId="0" borderId="30" xfId="2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43" fontId="17" fillId="2" borderId="0" xfId="2" applyNumberFormat="1" applyFont="1" applyFill="1" applyAlignment="1">
      <alignment horizontal="center" vertical="center"/>
    </xf>
    <xf numFmtId="43" fontId="28" fillId="2" borderId="4" xfId="2" applyNumberFormat="1" applyFont="1" applyFill="1" applyBorder="1" applyAlignment="1">
      <alignment horizontal="center" vertical="center"/>
    </xf>
    <xf numFmtId="0" fontId="18" fillId="0" borderId="26" xfId="0" applyFont="1" applyBorder="1" applyAlignment="1">
      <alignment horizontal="right"/>
    </xf>
    <xf numFmtId="0" fontId="21" fillId="2" borderId="4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2" borderId="2" xfId="0" applyFont="1" applyFill="1" applyBorder="1" applyAlignment="1">
      <alignment vertical="center" wrapText="1"/>
    </xf>
    <xf numFmtId="164" fontId="21" fillId="2" borderId="1" xfId="2" applyNumberFormat="1" applyFont="1" applyFill="1" applyBorder="1" applyAlignment="1">
      <alignment horizontal="center" vertical="center" wrapText="1"/>
    </xf>
    <xf numFmtId="43" fontId="14" fillId="0" borderId="2" xfId="2" applyFont="1" applyFill="1" applyBorder="1" applyAlignment="1">
      <alignment horizontal="center" vertical="center" wrapText="1"/>
    </xf>
    <xf numFmtId="43" fontId="21" fillId="2" borderId="2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4" fillId="0" borderId="8" xfId="2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0" fontId="14" fillId="2" borderId="0" xfId="1" applyNumberFormat="1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10" fontId="21" fillId="2" borderId="4" xfId="0" applyNumberFormat="1" applyFont="1" applyFill="1" applyBorder="1" applyAlignment="1">
      <alignment horizontal="center" vertical="center"/>
    </xf>
    <xf numFmtId="10" fontId="21" fillId="2" borderId="4" xfId="1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43" fontId="14" fillId="2" borderId="0" xfId="2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6" fillId="2" borderId="4" xfId="0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/>
    </xf>
    <xf numFmtId="164" fontId="37" fillId="0" borderId="0" xfId="2" applyNumberFormat="1" applyFont="1" applyFill="1" applyAlignment="1">
      <alignment horizontal="center" vertical="center"/>
    </xf>
    <xf numFmtId="164" fontId="36" fillId="2" borderId="4" xfId="2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43" fontId="21" fillId="2" borderId="4" xfId="2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" borderId="2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14" fillId="2" borderId="46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vertical="center" wrapText="1"/>
    </xf>
    <xf numFmtId="0" fontId="14" fillId="2" borderId="3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top"/>
    </xf>
    <xf numFmtId="0" fontId="20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3" fontId="14" fillId="2" borderId="7" xfId="2" applyFont="1" applyFill="1" applyBorder="1" applyAlignment="1">
      <alignment horizontal="center" vertical="center"/>
    </xf>
    <xf numFmtId="43" fontId="14" fillId="2" borderId="8" xfId="2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81311</xdr:colOff>
      <xdr:row>0</xdr:row>
      <xdr:rowOff>0</xdr:rowOff>
    </xdr:from>
    <xdr:to>
      <xdr:col>1</xdr:col>
      <xdr:colOff>383324</xdr:colOff>
      <xdr:row>0</xdr:row>
      <xdr:rowOff>709982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160B60-2B10-4F20-A757-6E15989A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1" y="0"/>
          <a:ext cx="2021159" cy="70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43089</xdr:colOff>
      <xdr:row>0</xdr:row>
      <xdr:rowOff>34019</xdr:rowOff>
    </xdr:from>
    <xdr:ext cx="1506312" cy="635000"/>
    <xdr:pic>
      <xdr:nvPicPr>
        <xdr:cNvPr id="3" name="Imagen 2">
          <a:extLst>
            <a:ext uri="{FF2B5EF4-FFF2-40B4-BE49-F238E27FC236}">
              <a16:creationId xmlns:a16="http://schemas.microsoft.com/office/drawing/2014/main" id="{A095BE3C-1759-4F04-90AA-28D3DDEBE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9" y="34019"/>
          <a:ext cx="1506312" cy="635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74838</xdr:colOff>
      <xdr:row>0</xdr:row>
      <xdr:rowOff>34019</xdr:rowOff>
    </xdr:from>
    <xdr:ext cx="980849" cy="635000"/>
    <xdr:pic>
      <xdr:nvPicPr>
        <xdr:cNvPr id="3" name="Imagen 2">
          <a:extLst>
            <a:ext uri="{FF2B5EF4-FFF2-40B4-BE49-F238E27FC236}">
              <a16:creationId xmlns:a16="http://schemas.microsoft.com/office/drawing/2014/main" id="{2A8F7022-28D7-421F-B646-B3C8341F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8" y="34019"/>
          <a:ext cx="980849" cy="635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2143124</xdr:colOff>
      <xdr:row>0</xdr:row>
      <xdr:rowOff>785811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5DFEF-34A9-4C11-BB75-6F26F92B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4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658929</xdr:colOff>
      <xdr:row>0</xdr:row>
      <xdr:rowOff>163420</xdr:rowOff>
    </xdr:from>
    <xdr:to>
      <xdr:col>1</xdr:col>
      <xdr:colOff>1040768</xdr:colOff>
      <xdr:row>1</xdr:row>
      <xdr:rowOff>307579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452524-ED9A-4E03-B2D5-5223246A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929" y="163420"/>
          <a:ext cx="1889964" cy="560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455084</xdr:colOff>
      <xdr:row>0</xdr:row>
      <xdr:rowOff>624417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A1388C-74CD-4A17-BB78-381C6B39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2167" cy="6244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0</xdr:rowOff>
    </xdr:from>
    <xdr:to>
      <xdr:col>1</xdr:col>
      <xdr:colOff>1306286</xdr:colOff>
      <xdr:row>1</xdr:row>
      <xdr:rowOff>367392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134D2D-990C-41A2-8F9A-54D64794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5" y="0"/>
          <a:ext cx="2041071" cy="8028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1214103</xdr:colOff>
      <xdr:row>0</xdr:row>
      <xdr:rowOff>482959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9F07FA-ABC0-4FB9-9FB2-10D5308F2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14102" cy="4829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</xdr:colOff>
      <xdr:row>0</xdr:row>
      <xdr:rowOff>44929</xdr:rowOff>
    </xdr:from>
    <xdr:to>
      <xdr:col>0</xdr:col>
      <xdr:colOff>1356862</xdr:colOff>
      <xdr:row>1</xdr:row>
      <xdr:rowOff>251604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00764F-6FB4-4796-8112-6A48D388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7" y="44929"/>
          <a:ext cx="1329905" cy="4852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1214103</xdr:colOff>
      <xdr:row>0</xdr:row>
      <xdr:rowOff>482959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881689-D8A8-491D-BDEE-A37DFD2F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14102" cy="4829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43088</xdr:colOff>
      <xdr:row>0</xdr:row>
      <xdr:rowOff>34019</xdr:rowOff>
    </xdr:from>
    <xdr:to>
      <xdr:col>0</xdr:col>
      <xdr:colOff>1675945</xdr:colOff>
      <xdr:row>0</xdr:row>
      <xdr:rowOff>669019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8A4FDE-0998-4319-9E64-9A379B60C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8" y="34019"/>
          <a:ext cx="1632857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AD6D-98B6-476C-9356-ADE4D564F083}">
  <dimension ref="A1:L49"/>
  <sheetViews>
    <sheetView tabSelected="1" zoomScaleNormal="100" workbookViewId="0">
      <selection activeCell="E43" sqref="E43"/>
    </sheetView>
  </sheetViews>
  <sheetFormatPr baseColWidth="10" defaultColWidth="0" defaultRowHeight="15.5"/>
  <cols>
    <col min="1" max="1" width="25.7265625" style="39" bestFit="1" customWidth="1"/>
    <col min="2" max="2" width="44.81640625" style="40" customWidth="1"/>
    <col min="3" max="3" width="36.26953125" style="3" customWidth="1"/>
    <col min="4" max="4" width="7.54296875" style="39" customWidth="1"/>
    <col min="5" max="6" width="5.26953125" style="39" bestFit="1" customWidth="1"/>
    <col min="7" max="7" width="5.1796875" style="39" bestFit="1" customWidth="1"/>
    <col min="8" max="8" width="9.90625" style="39" bestFit="1" customWidth="1"/>
    <col min="9" max="11" width="11.453125" style="3" customWidth="1"/>
    <col min="12" max="12" width="0" style="3" hidden="1" customWidth="1"/>
    <col min="13" max="16384" width="11.453125" style="3" hidden="1"/>
  </cols>
  <sheetData>
    <row r="1" spans="1:9" ht="57.75" customHeight="1" thickBot="1">
      <c r="A1" s="139" t="s">
        <v>29</v>
      </c>
      <c r="B1" s="139"/>
      <c r="C1" s="139"/>
      <c r="D1" s="139"/>
      <c r="E1" s="139"/>
      <c r="F1" s="139"/>
      <c r="G1" s="139"/>
      <c r="H1" s="139"/>
    </row>
    <row r="2" spans="1:9" ht="21.75" customHeight="1" thickBot="1">
      <c r="A2" s="140" t="s">
        <v>20</v>
      </c>
      <c r="B2" s="141"/>
      <c r="C2" s="141"/>
      <c r="D2" s="141"/>
      <c r="E2" s="141"/>
      <c r="F2" s="141"/>
      <c r="G2" s="141"/>
      <c r="H2" s="142"/>
      <c r="I2" s="21"/>
    </row>
    <row r="3" spans="1:9" ht="16.5" customHeight="1" thickBot="1">
      <c r="A3" s="143" t="s">
        <v>19</v>
      </c>
      <c r="B3" s="145" t="s">
        <v>0</v>
      </c>
      <c r="C3" s="146"/>
      <c r="D3" s="149">
        <v>2025</v>
      </c>
      <c r="E3" s="150"/>
      <c r="F3" s="150"/>
      <c r="G3" s="150"/>
      <c r="H3" s="151"/>
      <c r="I3" s="21"/>
    </row>
    <row r="4" spans="1:9" ht="23.25" customHeight="1" thickBot="1">
      <c r="A4" s="144"/>
      <c r="B4" s="147"/>
      <c r="C4" s="148"/>
      <c r="D4" s="22" t="s">
        <v>25</v>
      </c>
      <c r="E4" s="23" t="s">
        <v>26</v>
      </c>
      <c r="F4" s="23" t="s">
        <v>27</v>
      </c>
      <c r="G4" s="24" t="s">
        <v>28</v>
      </c>
      <c r="H4" s="25" t="s">
        <v>1</v>
      </c>
      <c r="I4" s="21"/>
    </row>
    <row r="5" spans="1:9" ht="15" customHeight="1">
      <c r="A5" s="158" t="s">
        <v>71</v>
      </c>
      <c r="B5" s="127" t="s">
        <v>55</v>
      </c>
      <c r="C5" s="26" t="s">
        <v>56</v>
      </c>
      <c r="D5" s="27">
        <v>1</v>
      </c>
      <c r="E5" s="27">
        <v>1</v>
      </c>
      <c r="F5" s="27"/>
      <c r="G5" s="27"/>
      <c r="H5" s="28">
        <f>SUM(D5:G5)</f>
        <v>2</v>
      </c>
      <c r="I5" s="21"/>
    </row>
    <row r="6" spans="1:9">
      <c r="A6" s="159"/>
      <c r="B6" s="128"/>
      <c r="C6" s="17" t="s">
        <v>57</v>
      </c>
      <c r="D6" s="48">
        <v>9</v>
      </c>
      <c r="E6" s="13">
        <v>11</v>
      </c>
      <c r="F6" s="13"/>
      <c r="G6" s="13"/>
      <c r="H6" s="29">
        <f>SUM(D6:G6)</f>
        <v>20</v>
      </c>
      <c r="I6" s="21"/>
    </row>
    <row r="7" spans="1:9">
      <c r="A7" s="159"/>
      <c r="B7" s="128"/>
      <c r="C7" s="17" t="s">
        <v>58</v>
      </c>
      <c r="D7" s="48">
        <v>16</v>
      </c>
      <c r="E7" s="13">
        <v>17</v>
      </c>
      <c r="F7" s="13"/>
      <c r="G7" s="13"/>
      <c r="H7" s="29">
        <f>SUM(D7:G7)</f>
        <v>33</v>
      </c>
      <c r="I7" s="21"/>
    </row>
    <row r="8" spans="1:9">
      <c r="A8" s="159"/>
      <c r="B8" s="128"/>
      <c r="C8" s="17" t="s">
        <v>72</v>
      </c>
      <c r="D8" s="46">
        <v>0</v>
      </c>
      <c r="E8" s="46">
        <v>0</v>
      </c>
      <c r="F8" s="13"/>
      <c r="G8" s="13"/>
      <c r="H8" s="63">
        <f t="shared" ref="H8:H34" si="0">SUM(D8:G8)</f>
        <v>0</v>
      </c>
      <c r="I8" s="21"/>
    </row>
    <row r="9" spans="1:9">
      <c r="A9" s="159"/>
      <c r="B9" s="128"/>
      <c r="C9" s="17" t="s">
        <v>60</v>
      </c>
      <c r="D9" s="46">
        <v>0</v>
      </c>
      <c r="E9" s="13">
        <v>1</v>
      </c>
      <c r="F9" s="13"/>
      <c r="G9" s="13"/>
      <c r="H9" s="29">
        <f t="shared" si="0"/>
        <v>1</v>
      </c>
      <c r="I9" s="21"/>
    </row>
    <row r="10" spans="1:9">
      <c r="A10" s="159"/>
      <c r="B10" s="128"/>
      <c r="C10" s="17" t="s">
        <v>62</v>
      </c>
      <c r="D10" s="46">
        <v>0</v>
      </c>
      <c r="E10" s="46">
        <v>0</v>
      </c>
      <c r="F10" s="13"/>
      <c r="G10" s="13"/>
      <c r="H10" s="63">
        <f t="shared" si="0"/>
        <v>0</v>
      </c>
      <c r="I10" s="21"/>
    </row>
    <row r="11" spans="1:9">
      <c r="A11" s="159"/>
      <c r="B11" s="128"/>
      <c r="C11" s="17" t="s">
        <v>65</v>
      </c>
      <c r="D11" s="48">
        <v>1</v>
      </c>
      <c r="E11" s="13">
        <v>11</v>
      </c>
      <c r="F11" s="13"/>
      <c r="G11" s="13"/>
      <c r="H11" s="29">
        <f t="shared" si="0"/>
        <v>12</v>
      </c>
      <c r="I11" s="21"/>
    </row>
    <row r="12" spans="1:9">
      <c r="A12" s="159"/>
      <c r="B12" s="128"/>
      <c r="C12" s="17" t="s">
        <v>66</v>
      </c>
      <c r="D12" s="46">
        <v>0</v>
      </c>
      <c r="E12" s="13">
        <v>1</v>
      </c>
      <c r="F12" s="13"/>
      <c r="G12" s="13"/>
      <c r="H12" s="29">
        <f t="shared" si="0"/>
        <v>1</v>
      </c>
      <c r="I12" s="21"/>
    </row>
    <row r="13" spans="1:9">
      <c r="A13" s="159"/>
      <c r="B13" s="128"/>
      <c r="C13" s="17" t="s">
        <v>155</v>
      </c>
      <c r="D13" s="68">
        <v>5</v>
      </c>
      <c r="E13" s="13">
        <v>6</v>
      </c>
      <c r="F13" s="13"/>
      <c r="G13" s="13"/>
      <c r="H13" s="29">
        <f t="shared" si="0"/>
        <v>11</v>
      </c>
      <c r="I13" s="21"/>
    </row>
    <row r="14" spans="1:9">
      <c r="A14" s="159"/>
      <c r="B14" s="128"/>
      <c r="C14" s="17" t="s">
        <v>67</v>
      </c>
      <c r="D14" s="46">
        <v>0</v>
      </c>
      <c r="E14" s="46">
        <v>0</v>
      </c>
      <c r="F14" s="13"/>
      <c r="G14" s="13"/>
      <c r="H14" s="63">
        <f t="shared" si="0"/>
        <v>0</v>
      </c>
      <c r="I14" s="21"/>
    </row>
    <row r="15" spans="1:9">
      <c r="A15" s="159"/>
      <c r="B15" s="128"/>
      <c r="C15" s="17" t="s">
        <v>73</v>
      </c>
      <c r="D15" s="46">
        <v>0</v>
      </c>
      <c r="E15" s="46">
        <v>0</v>
      </c>
      <c r="F15" s="13"/>
      <c r="G15" s="13"/>
      <c r="H15" s="63">
        <f t="shared" si="0"/>
        <v>0</v>
      </c>
      <c r="I15" s="21"/>
    </row>
    <row r="16" spans="1:9">
      <c r="A16" s="159"/>
      <c r="B16" s="129"/>
      <c r="C16" s="17" t="s">
        <v>150</v>
      </c>
      <c r="D16" s="68">
        <v>1</v>
      </c>
      <c r="E16" s="81">
        <v>1</v>
      </c>
      <c r="F16" s="81"/>
      <c r="G16" s="81"/>
      <c r="H16" s="29">
        <f t="shared" si="0"/>
        <v>2</v>
      </c>
      <c r="I16" s="21"/>
    </row>
    <row r="17" spans="1:9" ht="15.5" customHeight="1">
      <c r="A17" s="159"/>
      <c r="B17" s="161" t="s">
        <v>2</v>
      </c>
      <c r="C17" s="17" t="s">
        <v>3</v>
      </c>
      <c r="D17" s="46">
        <v>0</v>
      </c>
      <c r="E17" s="46">
        <v>0</v>
      </c>
      <c r="F17" s="13"/>
      <c r="G17" s="13"/>
      <c r="H17" s="63">
        <f>SUM(D17:G17)</f>
        <v>0</v>
      </c>
      <c r="I17" s="21"/>
    </row>
    <row r="18" spans="1:9">
      <c r="A18" s="159"/>
      <c r="B18" s="128"/>
      <c r="C18" s="17" t="s">
        <v>43</v>
      </c>
      <c r="D18" s="48">
        <v>2</v>
      </c>
      <c r="E18" s="13">
        <v>1</v>
      </c>
      <c r="F18" s="13"/>
      <c r="G18" s="13"/>
      <c r="H18" s="29">
        <f t="shared" si="0"/>
        <v>3</v>
      </c>
      <c r="I18" s="21"/>
    </row>
    <row r="19" spans="1:9">
      <c r="A19" s="159"/>
      <c r="B19" s="128"/>
      <c r="C19" s="17" t="s">
        <v>4</v>
      </c>
      <c r="D19" s="67">
        <v>8</v>
      </c>
      <c r="E19" s="13">
        <v>7</v>
      </c>
      <c r="F19" s="13"/>
      <c r="G19" s="13"/>
      <c r="H19" s="29">
        <f t="shared" si="0"/>
        <v>15</v>
      </c>
      <c r="I19" s="21"/>
    </row>
    <row r="20" spans="1:9">
      <c r="A20" s="159"/>
      <c r="B20" s="128"/>
      <c r="C20" s="17" t="s">
        <v>5</v>
      </c>
      <c r="D20" s="48">
        <v>156</v>
      </c>
      <c r="E20" s="13">
        <v>243</v>
      </c>
      <c r="F20" s="13"/>
      <c r="G20" s="13"/>
      <c r="H20" s="29">
        <f t="shared" si="0"/>
        <v>399</v>
      </c>
      <c r="I20" s="21"/>
    </row>
    <row r="21" spans="1:9">
      <c r="A21" s="159"/>
      <c r="B21" s="128"/>
      <c r="C21" s="17" t="s">
        <v>6</v>
      </c>
      <c r="D21" s="46">
        <v>0</v>
      </c>
      <c r="E21" s="46">
        <v>0</v>
      </c>
      <c r="F21" s="13"/>
      <c r="G21" s="13"/>
      <c r="H21" s="69">
        <f t="shared" si="0"/>
        <v>0</v>
      </c>
      <c r="I21" s="21"/>
    </row>
    <row r="22" spans="1:9">
      <c r="A22" s="159"/>
      <c r="B22" s="129"/>
      <c r="C22" s="17" t="s">
        <v>7</v>
      </c>
      <c r="D22" s="48">
        <v>1</v>
      </c>
      <c r="E22" s="46">
        <v>0</v>
      </c>
      <c r="F22" s="13"/>
      <c r="G22" s="13"/>
      <c r="H22" s="29">
        <f t="shared" si="0"/>
        <v>1</v>
      </c>
      <c r="I22" s="21"/>
    </row>
    <row r="23" spans="1:9" ht="29">
      <c r="A23" s="159"/>
      <c r="B23" s="162" t="s">
        <v>37</v>
      </c>
      <c r="C23" s="17" t="s">
        <v>38</v>
      </c>
      <c r="D23" s="48">
        <v>3</v>
      </c>
      <c r="E23" s="13">
        <v>8</v>
      </c>
      <c r="F23" s="13"/>
      <c r="G23" s="13"/>
      <c r="H23" s="29">
        <f t="shared" si="0"/>
        <v>11</v>
      </c>
      <c r="I23" s="21"/>
    </row>
    <row r="24" spans="1:9">
      <c r="A24" s="159"/>
      <c r="B24" s="162"/>
      <c r="C24" s="17" t="s">
        <v>39</v>
      </c>
      <c r="D24" s="48">
        <v>14</v>
      </c>
      <c r="E24" s="13">
        <v>14</v>
      </c>
      <c r="F24" s="13"/>
      <c r="G24" s="13"/>
      <c r="H24" s="29">
        <f t="shared" si="0"/>
        <v>28</v>
      </c>
      <c r="I24" s="21"/>
    </row>
    <row r="25" spans="1:9" ht="29">
      <c r="A25" s="159"/>
      <c r="B25" s="162"/>
      <c r="C25" s="17" t="s">
        <v>40</v>
      </c>
      <c r="D25" s="48">
        <v>28</v>
      </c>
      <c r="E25" s="13">
        <v>29</v>
      </c>
      <c r="F25" s="13"/>
      <c r="G25" s="13"/>
      <c r="H25" s="29">
        <f t="shared" si="0"/>
        <v>57</v>
      </c>
      <c r="I25" s="21"/>
    </row>
    <row r="26" spans="1:9">
      <c r="A26" s="159"/>
      <c r="B26" s="162"/>
      <c r="C26" s="17" t="s">
        <v>41</v>
      </c>
      <c r="D26" s="46">
        <v>0</v>
      </c>
      <c r="E26" s="46">
        <v>0</v>
      </c>
      <c r="F26" s="13"/>
      <c r="G26" s="13"/>
      <c r="H26" s="63">
        <f t="shared" si="0"/>
        <v>0</v>
      </c>
      <c r="I26" s="21"/>
    </row>
    <row r="27" spans="1:9" ht="15.75" customHeight="1">
      <c r="A27" s="159"/>
      <c r="B27" s="162" t="s">
        <v>8</v>
      </c>
      <c r="C27" s="17" t="s">
        <v>9</v>
      </c>
      <c r="D27" s="66">
        <v>1</v>
      </c>
      <c r="E27" s="46">
        <v>0</v>
      </c>
      <c r="F27" s="13"/>
      <c r="G27" s="13"/>
      <c r="H27" s="29">
        <f t="shared" si="0"/>
        <v>1</v>
      </c>
      <c r="I27" s="21"/>
    </row>
    <row r="28" spans="1:9">
      <c r="A28" s="159"/>
      <c r="B28" s="162"/>
      <c r="C28" s="17" t="s">
        <v>10</v>
      </c>
      <c r="D28" s="46">
        <v>0</v>
      </c>
      <c r="E28" s="46">
        <v>0</v>
      </c>
      <c r="F28" s="13"/>
      <c r="G28" s="13"/>
      <c r="H28" s="63">
        <f t="shared" si="0"/>
        <v>0</v>
      </c>
      <c r="I28" s="21"/>
    </row>
    <row r="29" spans="1:9">
      <c r="A29" s="159"/>
      <c r="B29" s="162"/>
      <c r="C29" s="17" t="s">
        <v>74</v>
      </c>
      <c r="D29" s="46">
        <v>0</v>
      </c>
      <c r="E29" s="46">
        <v>0</v>
      </c>
      <c r="F29" s="13"/>
      <c r="G29" s="13"/>
      <c r="H29" s="63">
        <f t="shared" si="0"/>
        <v>0</v>
      </c>
      <c r="I29" s="21"/>
    </row>
    <row r="30" spans="1:9">
      <c r="A30" s="159"/>
      <c r="B30" s="162"/>
      <c r="C30" s="17" t="s">
        <v>33</v>
      </c>
      <c r="D30" s="66">
        <v>8</v>
      </c>
      <c r="E30" s="13">
        <v>4</v>
      </c>
      <c r="F30" s="13"/>
      <c r="G30" s="13"/>
      <c r="H30" s="29">
        <f t="shared" si="0"/>
        <v>12</v>
      </c>
      <c r="I30" s="21"/>
    </row>
    <row r="31" spans="1:9">
      <c r="A31" s="159"/>
      <c r="B31" s="162"/>
      <c r="C31" s="17" t="s">
        <v>11</v>
      </c>
      <c r="D31" s="46">
        <v>0</v>
      </c>
      <c r="E31" s="46">
        <v>0</v>
      </c>
      <c r="F31" s="13"/>
      <c r="G31" s="13"/>
      <c r="H31" s="63">
        <f t="shared" si="0"/>
        <v>0</v>
      </c>
      <c r="I31" s="21"/>
    </row>
    <row r="32" spans="1:9">
      <c r="A32" s="159"/>
      <c r="B32" s="162"/>
      <c r="C32" s="17" t="s">
        <v>12</v>
      </c>
      <c r="D32" s="66">
        <v>8</v>
      </c>
      <c r="E32" s="13">
        <v>6</v>
      </c>
      <c r="F32" s="13"/>
      <c r="G32" s="13"/>
      <c r="H32" s="29">
        <f t="shared" si="0"/>
        <v>14</v>
      </c>
      <c r="I32" s="21"/>
    </row>
    <row r="33" spans="1:11">
      <c r="A33" s="159"/>
      <c r="B33" s="162"/>
      <c r="C33" s="17" t="s">
        <v>50</v>
      </c>
      <c r="D33" s="66">
        <v>2</v>
      </c>
      <c r="E33" s="13">
        <v>9</v>
      </c>
      <c r="F33" s="13"/>
      <c r="G33" s="13"/>
      <c r="H33" s="29">
        <f t="shared" si="0"/>
        <v>11</v>
      </c>
      <c r="I33" s="21"/>
    </row>
    <row r="34" spans="1:11">
      <c r="A34" s="159"/>
      <c r="B34" s="162"/>
      <c r="C34" s="17" t="s">
        <v>51</v>
      </c>
      <c r="D34" s="46">
        <v>0</v>
      </c>
      <c r="E34" s="13">
        <v>2</v>
      </c>
      <c r="F34" s="13"/>
      <c r="G34" s="13"/>
      <c r="H34" s="29">
        <f t="shared" si="0"/>
        <v>2</v>
      </c>
      <c r="I34" s="21"/>
    </row>
    <row r="35" spans="1:11" ht="28.5" customHeight="1">
      <c r="A35" s="159"/>
      <c r="B35" s="162" t="s">
        <v>44</v>
      </c>
      <c r="C35" s="17" t="s">
        <v>154</v>
      </c>
      <c r="D35" s="66">
        <v>63</v>
      </c>
      <c r="E35" s="13">
        <v>69</v>
      </c>
      <c r="F35" s="13"/>
      <c r="G35" s="13"/>
      <c r="H35" s="29">
        <f>SUM(D35:G35)</f>
        <v>132</v>
      </c>
      <c r="I35" s="21"/>
      <c r="K35" s="30"/>
    </row>
    <row r="36" spans="1:11" ht="28.5" customHeight="1">
      <c r="A36" s="159"/>
      <c r="B36" s="162"/>
      <c r="C36" s="17" t="s">
        <v>45</v>
      </c>
      <c r="D36" s="66">
        <v>15</v>
      </c>
      <c r="E36" s="13">
        <v>48</v>
      </c>
      <c r="F36" s="13"/>
      <c r="G36" s="13"/>
      <c r="H36" s="29">
        <f>SUM(D36:G36)</f>
        <v>63</v>
      </c>
      <c r="I36" s="21"/>
      <c r="K36" s="30"/>
    </row>
    <row r="37" spans="1:11" ht="28.5" customHeight="1" thickBot="1">
      <c r="A37" s="160"/>
      <c r="B37" s="163"/>
      <c r="C37" s="31" t="s">
        <v>46</v>
      </c>
      <c r="D37" s="32">
        <v>39</v>
      </c>
      <c r="E37" s="32">
        <v>16</v>
      </c>
      <c r="F37" s="32"/>
      <c r="G37" s="32"/>
      <c r="H37" s="125">
        <f>SUM(D37:G37)</f>
        <v>55</v>
      </c>
      <c r="I37" s="21"/>
      <c r="K37" s="30"/>
    </row>
    <row r="38" spans="1:11" ht="28.5" customHeight="1">
      <c r="A38" s="130" t="s">
        <v>75</v>
      </c>
      <c r="B38" s="164" t="s">
        <v>13</v>
      </c>
      <c r="C38" s="165"/>
      <c r="D38" s="12">
        <v>2</v>
      </c>
      <c r="E38" s="12">
        <v>1</v>
      </c>
      <c r="F38" s="12"/>
      <c r="G38" s="12"/>
      <c r="H38" s="34">
        <f t="shared" ref="H38:H46" si="1">SUM(D38:G38)</f>
        <v>3</v>
      </c>
      <c r="I38" s="21"/>
      <c r="K38" s="30"/>
    </row>
    <row r="39" spans="1:11" ht="28.5" customHeight="1">
      <c r="A39" s="130"/>
      <c r="B39" s="168" t="s">
        <v>14</v>
      </c>
      <c r="C39" s="169"/>
      <c r="D39" s="13">
        <v>19</v>
      </c>
      <c r="E39" s="13">
        <v>39</v>
      </c>
      <c r="F39" s="13"/>
      <c r="G39" s="13"/>
      <c r="H39" s="29">
        <f>SUM(D39:G39)</f>
        <v>58</v>
      </c>
      <c r="I39" s="21"/>
    </row>
    <row r="40" spans="1:11" ht="28.5" customHeight="1" thickBot="1">
      <c r="A40" s="130"/>
      <c r="B40" s="170" t="s">
        <v>15</v>
      </c>
      <c r="C40" s="171"/>
      <c r="D40" s="32">
        <v>2</v>
      </c>
      <c r="E40" s="32">
        <v>2</v>
      </c>
      <c r="F40" s="32"/>
      <c r="G40" s="32"/>
      <c r="H40" s="33">
        <f t="shared" si="1"/>
        <v>4</v>
      </c>
      <c r="I40" s="21"/>
    </row>
    <row r="41" spans="1:11" ht="28.5" customHeight="1">
      <c r="A41" s="133" t="s">
        <v>76</v>
      </c>
      <c r="B41" s="134" t="s">
        <v>16</v>
      </c>
      <c r="C41" s="135"/>
      <c r="D41" s="27">
        <v>15</v>
      </c>
      <c r="E41" s="27">
        <v>14</v>
      </c>
      <c r="F41" s="27"/>
      <c r="G41" s="27"/>
      <c r="H41" s="28">
        <f t="shared" si="1"/>
        <v>29</v>
      </c>
      <c r="I41" s="21"/>
    </row>
    <row r="42" spans="1:11" ht="28.5" customHeight="1" thickBot="1">
      <c r="A42" s="130"/>
      <c r="B42" s="136" t="s">
        <v>17</v>
      </c>
      <c r="C42" s="137"/>
      <c r="D42" s="35" t="s">
        <v>151</v>
      </c>
      <c r="E42" s="35">
        <v>161</v>
      </c>
      <c r="F42" s="35"/>
      <c r="G42" s="35"/>
      <c r="H42" s="36">
        <v>374</v>
      </c>
      <c r="I42" s="21"/>
    </row>
    <row r="43" spans="1:11" ht="28.5" customHeight="1">
      <c r="A43" s="133" t="s">
        <v>77</v>
      </c>
      <c r="B43" s="172" t="s">
        <v>78</v>
      </c>
      <c r="C43" s="173"/>
      <c r="D43" s="27">
        <v>459</v>
      </c>
      <c r="E43" s="27">
        <v>1012</v>
      </c>
      <c r="F43" s="27"/>
      <c r="G43" s="27"/>
      <c r="H43" s="43">
        <f t="shared" si="1"/>
        <v>1471</v>
      </c>
      <c r="I43" s="37"/>
    </row>
    <row r="44" spans="1:11" ht="28.5" customHeight="1" thickBot="1">
      <c r="A44" s="138"/>
      <c r="B44" s="131" t="s">
        <v>92</v>
      </c>
      <c r="C44" s="132"/>
      <c r="D44" s="32">
        <v>21</v>
      </c>
      <c r="E44" s="32">
        <v>25</v>
      </c>
      <c r="F44" s="32"/>
      <c r="G44" s="32"/>
      <c r="H44" s="33">
        <f t="shared" si="1"/>
        <v>46</v>
      </c>
      <c r="I44" s="38"/>
    </row>
    <row r="45" spans="1:11" ht="30.75" customHeight="1">
      <c r="A45" s="166" t="s">
        <v>81</v>
      </c>
      <c r="B45" s="155" t="s">
        <v>101</v>
      </c>
      <c r="C45" s="155"/>
      <c r="D45" s="84">
        <v>0</v>
      </c>
      <c r="E45" s="86">
        <v>3</v>
      </c>
      <c r="F45" s="86"/>
      <c r="G45" s="86"/>
      <c r="H45" s="77">
        <f t="shared" si="1"/>
        <v>3</v>
      </c>
    </row>
    <row r="46" spans="1:11" ht="37.5" customHeight="1" thickBot="1">
      <c r="A46" s="167"/>
      <c r="B46" s="157" t="s">
        <v>122</v>
      </c>
      <c r="C46" s="157"/>
      <c r="D46" s="85">
        <v>0</v>
      </c>
      <c r="E46" s="87">
        <v>3</v>
      </c>
      <c r="F46" s="87"/>
      <c r="G46" s="87"/>
      <c r="H46" s="33">
        <f t="shared" si="1"/>
        <v>3</v>
      </c>
    </row>
    <row r="47" spans="1:11" ht="15.75" customHeight="1">
      <c r="A47" s="152" t="s">
        <v>91</v>
      </c>
      <c r="B47" s="154" t="s">
        <v>123</v>
      </c>
      <c r="C47" s="155"/>
      <c r="D47" s="90">
        <v>607</v>
      </c>
      <c r="E47" s="56">
        <v>814</v>
      </c>
      <c r="F47" s="56"/>
      <c r="G47" s="56"/>
      <c r="H47" s="91">
        <f>SUM(D47:G47)</f>
        <v>1421</v>
      </c>
    </row>
    <row r="48" spans="1:11" ht="16.5" customHeight="1" thickBot="1">
      <c r="A48" s="153"/>
      <c r="B48" s="156" t="s">
        <v>124</v>
      </c>
      <c r="C48" s="157"/>
      <c r="D48" s="57">
        <v>292</v>
      </c>
      <c r="E48" s="57">
        <v>573</v>
      </c>
      <c r="F48" s="45"/>
      <c r="G48" s="45"/>
      <c r="H48" s="33">
        <f>SUM(D48:G48)</f>
        <v>865</v>
      </c>
    </row>
    <row r="49" spans="1:2">
      <c r="A49" s="126" t="s">
        <v>152</v>
      </c>
      <c r="B49" s="3"/>
    </row>
  </sheetData>
  <mergeCells count="27">
    <mergeCell ref="A47:A48"/>
    <mergeCell ref="B47:C47"/>
    <mergeCell ref="B48:C48"/>
    <mergeCell ref="A5:A37"/>
    <mergeCell ref="B17:B22"/>
    <mergeCell ref="B23:B26"/>
    <mergeCell ref="B27:B34"/>
    <mergeCell ref="B35:B37"/>
    <mergeCell ref="B38:C38"/>
    <mergeCell ref="B45:C45"/>
    <mergeCell ref="B46:C46"/>
    <mergeCell ref="A45:A46"/>
    <mergeCell ref="B39:C39"/>
    <mergeCell ref="B40:C40"/>
    <mergeCell ref="B43:C43"/>
    <mergeCell ref="A1:H1"/>
    <mergeCell ref="A2:H2"/>
    <mergeCell ref="A3:A4"/>
    <mergeCell ref="B3:C4"/>
    <mergeCell ref="D3:H3"/>
    <mergeCell ref="B5:B16"/>
    <mergeCell ref="A38:A40"/>
    <mergeCell ref="B44:C44"/>
    <mergeCell ref="A41:A42"/>
    <mergeCell ref="B41:C41"/>
    <mergeCell ref="B42:C42"/>
    <mergeCell ref="A43:A4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C15-5839-4A8F-97C7-45D57094F5C8}">
  <dimension ref="A1:G11"/>
  <sheetViews>
    <sheetView zoomScaleNormal="100" workbookViewId="0">
      <selection activeCell="B14" sqref="B14"/>
    </sheetView>
  </sheetViews>
  <sheetFormatPr baseColWidth="10" defaultColWidth="10.81640625" defaultRowHeight="14.5"/>
  <cols>
    <col min="1" max="1" width="51.453125" customWidth="1"/>
    <col min="2" max="2" width="34.54296875" customWidth="1"/>
    <col min="3" max="5" width="11.453125" customWidth="1"/>
  </cols>
  <sheetData>
    <row r="1" spans="1:7" ht="53.25" customHeight="1">
      <c r="A1" s="220" t="s">
        <v>29</v>
      </c>
      <c r="B1" s="220"/>
      <c r="C1" s="220"/>
      <c r="D1" s="4"/>
      <c r="E1" s="4"/>
    </row>
    <row r="2" spans="1:7" ht="36.75" customHeight="1">
      <c r="A2" s="223" t="s">
        <v>123</v>
      </c>
      <c r="B2" s="223"/>
      <c r="C2" s="60"/>
      <c r="D2" s="6"/>
      <c r="E2" s="1"/>
    </row>
    <row r="3" spans="1:7">
      <c r="A3" s="120" t="s">
        <v>98</v>
      </c>
      <c r="B3" s="120" t="s">
        <v>31</v>
      </c>
      <c r="C3" s="120" t="s">
        <v>97</v>
      </c>
      <c r="D3" s="7"/>
      <c r="E3" s="1"/>
    </row>
    <row r="4" spans="1:7">
      <c r="A4" s="112" t="s">
        <v>96</v>
      </c>
      <c r="B4" s="112">
        <v>233</v>
      </c>
      <c r="C4" s="113">
        <v>0</v>
      </c>
      <c r="D4" s="5"/>
      <c r="E4" s="1"/>
    </row>
    <row r="5" spans="1:7">
      <c r="A5" s="112" t="s">
        <v>95</v>
      </c>
      <c r="B5" s="112">
        <v>573</v>
      </c>
      <c r="C5" s="113">
        <v>0</v>
      </c>
      <c r="D5" s="5"/>
      <c r="E5" s="1"/>
    </row>
    <row r="6" spans="1:7">
      <c r="A6" s="112" t="s">
        <v>94</v>
      </c>
      <c r="B6" s="112">
        <v>8</v>
      </c>
      <c r="C6" s="113">
        <v>0</v>
      </c>
      <c r="D6" s="5"/>
      <c r="E6" s="1"/>
    </row>
    <row r="7" spans="1:7">
      <c r="A7" s="121" t="s">
        <v>1</v>
      </c>
      <c r="B7" s="122">
        <f>SUM(B4:B6)</f>
        <v>814</v>
      </c>
      <c r="C7" s="123">
        <f>SUM(C4:C6)</f>
        <v>0</v>
      </c>
      <c r="D7" s="5"/>
      <c r="E7" s="1"/>
    </row>
    <row r="8" spans="1:7">
      <c r="A8" s="61" t="s">
        <v>93</v>
      </c>
    </row>
    <row r="11" spans="1:7">
      <c r="G11" s="59"/>
    </row>
  </sheetData>
  <mergeCells count="2">
    <mergeCell ref="A2:B2"/>
    <mergeCell ref="A1:C1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CA34-9AE6-4BCC-8B9D-A9B6EA638002}">
  <dimension ref="A1:G34"/>
  <sheetViews>
    <sheetView zoomScaleNormal="100" workbookViewId="0">
      <selection activeCell="C9" sqref="C9"/>
    </sheetView>
  </sheetViews>
  <sheetFormatPr baseColWidth="10" defaultColWidth="10.81640625" defaultRowHeight="14.5"/>
  <cols>
    <col min="1" max="1" width="71.26953125" customWidth="1"/>
    <col min="2" max="2" width="10.7265625" bestFit="1" customWidth="1"/>
    <col min="3" max="5" width="11.453125" customWidth="1"/>
  </cols>
  <sheetData>
    <row r="1" spans="1:5" ht="53.25" customHeight="1">
      <c r="A1" s="220" t="s">
        <v>29</v>
      </c>
      <c r="B1" s="220"/>
      <c r="C1" s="4"/>
      <c r="D1" s="4"/>
      <c r="E1" s="4"/>
    </row>
    <row r="2" spans="1:5" ht="36.75" customHeight="1">
      <c r="A2" s="223" t="s">
        <v>124</v>
      </c>
      <c r="B2" s="223"/>
      <c r="C2" s="6"/>
      <c r="D2" s="6"/>
      <c r="E2" s="1"/>
    </row>
    <row r="3" spans="1:5">
      <c r="A3" s="121" t="s">
        <v>98</v>
      </c>
      <c r="B3" s="124" t="s">
        <v>31</v>
      </c>
      <c r="C3" s="7"/>
      <c r="D3" s="7"/>
      <c r="E3" s="1"/>
    </row>
    <row r="4" spans="1:5">
      <c r="A4" s="92" t="s">
        <v>126</v>
      </c>
      <c r="B4" s="49">
        <v>9</v>
      </c>
      <c r="C4" s="7"/>
      <c r="D4" s="7"/>
      <c r="E4" s="1"/>
    </row>
    <row r="5" spans="1:5">
      <c r="A5" s="92" t="s">
        <v>99</v>
      </c>
      <c r="B5" s="49">
        <v>7</v>
      </c>
      <c r="C5" s="7"/>
      <c r="D5" s="7"/>
      <c r="E5" s="1"/>
    </row>
    <row r="6" spans="1:5">
      <c r="A6" s="92" t="s">
        <v>127</v>
      </c>
      <c r="B6" s="49">
        <v>2</v>
      </c>
      <c r="C6" s="7"/>
      <c r="D6" s="7"/>
      <c r="E6" s="1"/>
    </row>
    <row r="7" spans="1:5">
      <c r="A7" s="92" t="s">
        <v>128</v>
      </c>
      <c r="B7" s="49">
        <v>2</v>
      </c>
      <c r="C7" s="7"/>
      <c r="D7" s="7"/>
      <c r="E7" s="1"/>
    </row>
    <row r="8" spans="1:5">
      <c r="A8" s="92" t="s">
        <v>129</v>
      </c>
      <c r="B8" s="49">
        <v>5</v>
      </c>
      <c r="C8" s="7"/>
      <c r="D8" s="7"/>
      <c r="E8" s="1"/>
    </row>
    <row r="9" spans="1:5">
      <c r="A9" s="92" t="s">
        <v>153</v>
      </c>
      <c r="B9" s="49">
        <v>1</v>
      </c>
      <c r="C9" s="7"/>
      <c r="D9" s="7"/>
      <c r="E9" s="1"/>
    </row>
    <row r="10" spans="1:5">
      <c r="A10" s="92" t="s">
        <v>130</v>
      </c>
      <c r="B10" s="49">
        <v>5</v>
      </c>
      <c r="C10" s="7"/>
      <c r="D10" s="7"/>
      <c r="E10" s="1"/>
    </row>
    <row r="11" spans="1:5">
      <c r="A11" s="92" t="s">
        <v>131</v>
      </c>
      <c r="B11" s="49">
        <v>157</v>
      </c>
      <c r="C11" s="7"/>
      <c r="D11" s="7"/>
      <c r="E11" s="1"/>
    </row>
    <row r="12" spans="1:5">
      <c r="A12" s="92" t="s">
        <v>132</v>
      </c>
      <c r="B12" s="49">
        <v>4</v>
      </c>
      <c r="C12" s="7"/>
      <c r="D12" s="7"/>
      <c r="E12" s="1"/>
    </row>
    <row r="13" spans="1:5">
      <c r="A13" s="92" t="s">
        <v>133</v>
      </c>
      <c r="B13" s="49">
        <v>56</v>
      </c>
      <c r="C13" s="7"/>
      <c r="D13" s="7"/>
      <c r="E13" s="1"/>
    </row>
    <row r="14" spans="1:5">
      <c r="A14" s="92" t="s">
        <v>134</v>
      </c>
      <c r="B14" s="49">
        <v>1</v>
      </c>
      <c r="C14" s="7"/>
      <c r="D14" s="7"/>
      <c r="E14" s="1"/>
    </row>
    <row r="15" spans="1:5">
      <c r="A15" s="92" t="s">
        <v>135</v>
      </c>
      <c r="B15" s="49">
        <v>5</v>
      </c>
      <c r="C15" s="7"/>
      <c r="D15" s="7"/>
      <c r="E15" s="1"/>
    </row>
    <row r="16" spans="1:5">
      <c r="A16" s="92" t="s">
        <v>136</v>
      </c>
      <c r="B16" s="49">
        <v>53</v>
      </c>
      <c r="C16" s="7"/>
      <c r="D16" s="7"/>
      <c r="E16" s="1"/>
    </row>
    <row r="17" spans="1:5">
      <c r="A17" s="92" t="s">
        <v>137</v>
      </c>
      <c r="B17" s="49">
        <v>9</v>
      </c>
      <c r="C17" s="7"/>
      <c r="D17" s="7"/>
      <c r="E17" s="1"/>
    </row>
    <row r="18" spans="1:5">
      <c r="A18" s="92" t="s">
        <v>138</v>
      </c>
      <c r="B18" s="49">
        <v>22</v>
      </c>
      <c r="C18" s="7"/>
      <c r="D18" s="7"/>
      <c r="E18" s="1"/>
    </row>
    <row r="19" spans="1:5">
      <c r="A19" s="92" t="s">
        <v>139</v>
      </c>
      <c r="B19" s="49">
        <v>2</v>
      </c>
      <c r="C19" s="7"/>
      <c r="D19" s="7"/>
      <c r="E19" s="1"/>
    </row>
    <row r="20" spans="1:5">
      <c r="A20" s="92" t="s">
        <v>140</v>
      </c>
      <c r="B20" s="49">
        <v>1</v>
      </c>
      <c r="C20" s="7"/>
      <c r="D20" s="7"/>
      <c r="E20" s="1"/>
    </row>
    <row r="21" spans="1:5">
      <c r="A21" s="92" t="s">
        <v>141</v>
      </c>
      <c r="B21" s="49">
        <v>173</v>
      </c>
      <c r="C21" s="7"/>
      <c r="D21" s="7"/>
      <c r="E21" s="1"/>
    </row>
    <row r="22" spans="1:5">
      <c r="A22" s="92" t="s">
        <v>142</v>
      </c>
      <c r="B22" s="49">
        <v>1</v>
      </c>
      <c r="C22" s="7"/>
      <c r="D22" s="7"/>
      <c r="E22" s="1"/>
    </row>
    <row r="23" spans="1:5">
      <c r="A23" s="92" t="s">
        <v>143</v>
      </c>
      <c r="B23" s="49">
        <v>4</v>
      </c>
      <c r="C23" s="7"/>
      <c r="D23" s="7"/>
      <c r="E23" s="1"/>
    </row>
    <row r="24" spans="1:5">
      <c r="A24" s="92" t="s">
        <v>144</v>
      </c>
      <c r="B24" s="49">
        <v>25</v>
      </c>
      <c r="C24" s="7"/>
      <c r="D24" s="7"/>
      <c r="E24" s="1"/>
    </row>
    <row r="25" spans="1:5">
      <c r="A25" s="92" t="s">
        <v>145</v>
      </c>
      <c r="B25" s="49">
        <v>22</v>
      </c>
      <c r="C25" s="7"/>
      <c r="D25" s="7"/>
      <c r="E25" s="1"/>
    </row>
    <row r="26" spans="1:5">
      <c r="A26" s="92" t="s">
        <v>146</v>
      </c>
      <c r="B26" s="49">
        <v>1</v>
      </c>
      <c r="C26" s="7"/>
      <c r="D26" s="7"/>
      <c r="E26" s="1"/>
    </row>
    <row r="27" spans="1:5">
      <c r="A27" s="92" t="s">
        <v>147</v>
      </c>
      <c r="B27" s="49">
        <v>2</v>
      </c>
      <c r="C27" s="7"/>
      <c r="D27" s="7"/>
      <c r="E27" s="1"/>
    </row>
    <row r="28" spans="1:5">
      <c r="A28" s="92" t="s">
        <v>148</v>
      </c>
      <c r="B28" s="49">
        <v>2</v>
      </c>
      <c r="C28" s="7"/>
      <c r="D28" s="7"/>
      <c r="E28" s="1"/>
    </row>
    <row r="29" spans="1:5">
      <c r="A29" s="92" t="s">
        <v>149</v>
      </c>
      <c r="B29" s="49">
        <v>2</v>
      </c>
      <c r="C29" s="7"/>
      <c r="D29" s="7"/>
      <c r="E29" s="1"/>
    </row>
    <row r="30" spans="1:5">
      <c r="A30" s="121" t="s">
        <v>1</v>
      </c>
      <c r="B30" s="124">
        <f>SUM(B4:B29)</f>
        <v>573</v>
      </c>
      <c r="C30" s="1"/>
      <c r="D30" s="5"/>
      <c r="E30" s="1"/>
    </row>
    <row r="31" spans="1:5">
      <c r="A31" s="61" t="s">
        <v>93</v>
      </c>
      <c r="B31" s="62"/>
    </row>
    <row r="34" spans="7:7">
      <c r="G34" s="59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D5FE-0234-4831-95FF-9B97BF7A5E55}">
  <dimension ref="A1:K40"/>
  <sheetViews>
    <sheetView zoomScaleNormal="100" workbookViewId="0">
      <selection activeCell="B35" sqref="B35"/>
    </sheetView>
  </sheetViews>
  <sheetFormatPr baseColWidth="10" defaultColWidth="0" defaultRowHeight="14.5"/>
  <cols>
    <col min="1" max="1" width="48.453125" style="1" customWidth="1"/>
    <col min="2" max="2" width="18.26953125" style="1" customWidth="1"/>
    <col min="3" max="3" width="29.26953125" style="1" customWidth="1"/>
    <col min="4" max="4" width="5.54296875" style="1" bestFit="1" customWidth="1"/>
    <col min="5" max="7" width="4.54296875" style="1" bestFit="1" customWidth="1"/>
    <col min="8" max="8" width="6.54296875" style="1" bestFit="1" customWidth="1"/>
    <col min="9" max="9" width="11.453125" style="1" customWidth="1"/>
    <col min="10" max="10" width="35.453125" style="1" customWidth="1"/>
    <col min="11" max="11" width="31.81640625" style="1" hidden="1" customWidth="1"/>
    <col min="12" max="16384" width="11.453125" style="1" hidden="1"/>
  </cols>
  <sheetData>
    <row r="1" spans="1:8" ht="66" customHeight="1">
      <c r="A1" s="176" t="s">
        <v>29</v>
      </c>
      <c r="B1" s="176"/>
      <c r="C1" s="176"/>
      <c r="D1" s="176"/>
      <c r="E1" s="176"/>
      <c r="F1" s="176"/>
      <c r="G1" s="176"/>
      <c r="H1" s="176"/>
    </row>
    <row r="2" spans="1:8" ht="18.75" customHeight="1">
      <c r="A2" s="177" t="s">
        <v>20</v>
      </c>
      <c r="B2" s="177"/>
      <c r="C2" s="177"/>
      <c r="D2" s="177"/>
      <c r="E2" s="177"/>
      <c r="F2" s="177"/>
      <c r="G2" s="177"/>
      <c r="H2" s="177"/>
    </row>
    <row r="3" spans="1:8">
      <c r="A3" s="178" t="s">
        <v>19</v>
      </c>
      <c r="B3" s="178" t="s">
        <v>0</v>
      </c>
      <c r="C3" s="178"/>
      <c r="D3" s="178">
        <v>2025</v>
      </c>
      <c r="E3" s="178"/>
      <c r="F3" s="178"/>
      <c r="G3" s="178"/>
      <c r="H3" s="178"/>
    </row>
    <row r="4" spans="1:8">
      <c r="A4" s="178"/>
      <c r="B4" s="178"/>
      <c r="C4" s="178"/>
      <c r="D4" s="15" t="s">
        <v>25</v>
      </c>
      <c r="E4" s="15" t="s">
        <v>26</v>
      </c>
      <c r="F4" s="15" t="s">
        <v>27</v>
      </c>
      <c r="G4" s="15" t="s">
        <v>28</v>
      </c>
      <c r="H4" s="15" t="s">
        <v>1</v>
      </c>
    </row>
    <row r="5" spans="1:8" ht="15" customHeight="1">
      <c r="A5" s="179" t="s">
        <v>54</v>
      </c>
      <c r="B5" s="180" t="s">
        <v>55</v>
      </c>
      <c r="C5" s="16" t="s">
        <v>56</v>
      </c>
      <c r="D5" s="58">
        <v>1</v>
      </c>
      <c r="E5" s="12">
        <v>1</v>
      </c>
      <c r="F5" s="13"/>
      <c r="G5" s="13"/>
      <c r="H5" s="15">
        <f t="shared" ref="H5:H19" si="0">SUM(D5:G5)</f>
        <v>2</v>
      </c>
    </row>
    <row r="6" spans="1:8">
      <c r="A6" s="179"/>
      <c r="B6" s="180"/>
      <c r="C6" s="16" t="s">
        <v>57</v>
      </c>
      <c r="D6" s="58">
        <v>9</v>
      </c>
      <c r="E6" s="13">
        <v>11</v>
      </c>
      <c r="F6" s="13"/>
      <c r="G6" s="13"/>
      <c r="H6" s="15">
        <f>SUM(D6:G6)</f>
        <v>20</v>
      </c>
    </row>
    <row r="7" spans="1:8">
      <c r="A7" s="179"/>
      <c r="B7" s="180"/>
      <c r="C7" s="16" t="s">
        <v>58</v>
      </c>
      <c r="D7" s="58">
        <v>16</v>
      </c>
      <c r="E7" s="13">
        <v>17</v>
      </c>
      <c r="F7" s="13"/>
      <c r="G7" s="13"/>
      <c r="H7" s="15">
        <f t="shared" si="0"/>
        <v>33</v>
      </c>
    </row>
    <row r="8" spans="1:8">
      <c r="A8" s="179"/>
      <c r="B8" s="180"/>
      <c r="C8" s="16" t="s">
        <v>59</v>
      </c>
      <c r="D8" s="71">
        <v>0</v>
      </c>
      <c r="E8" s="46">
        <v>0</v>
      </c>
      <c r="F8" s="13"/>
      <c r="G8" s="13"/>
      <c r="H8" s="94">
        <f t="shared" si="0"/>
        <v>0</v>
      </c>
    </row>
    <row r="9" spans="1:8">
      <c r="A9" s="179"/>
      <c r="B9" s="180"/>
      <c r="C9" s="16" t="s">
        <v>60</v>
      </c>
      <c r="D9" s="71">
        <v>0</v>
      </c>
      <c r="E9" s="13">
        <v>1</v>
      </c>
      <c r="F9" s="13"/>
      <c r="G9" s="13"/>
      <c r="H9" s="79">
        <f t="shared" si="0"/>
        <v>1</v>
      </c>
    </row>
    <row r="10" spans="1:8">
      <c r="A10" s="179"/>
      <c r="B10" s="180"/>
      <c r="C10" s="16" t="s">
        <v>61</v>
      </c>
      <c r="D10" s="71">
        <v>0</v>
      </c>
      <c r="E10" s="46">
        <v>0</v>
      </c>
      <c r="F10" s="13"/>
      <c r="G10" s="13"/>
      <c r="H10" s="94">
        <f t="shared" si="0"/>
        <v>0</v>
      </c>
    </row>
    <row r="11" spans="1:8">
      <c r="A11" s="179"/>
      <c r="B11" s="180"/>
      <c r="C11" s="16" t="s">
        <v>100</v>
      </c>
      <c r="D11" s="83">
        <v>1</v>
      </c>
      <c r="E11" s="81">
        <v>1</v>
      </c>
      <c r="F11" s="81"/>
      <c r="G11" s="79"/>
      <c r="H11" s="79">
        <f t="shared" si="0"/>
        <v>2</v>
      </c>
    </row>
    <row r="12" spans="1:8">
      <c r="A12" s="179"/>
      <c r="B12" s="180"/>
      <c r="C12" s="16" t="s">
        <v>62</v>
      </c>
      <c r="D12" s="71">
        <v>0</v>
      </c>
      <c r="E12" s="46">
        <v>0</v>
      </c>
      <c r="F12" s="13"/>
      <c r="G12" s="13"/>
      <c r="H12" s="94">
        <f t="shared" si="0"/>
        <v>0</v>
      </c>
    </row>
    <row r="13" spans="1:8">
      <c r="A13" s="179"/>
      <c r="B13" s="180"/>
      <c r="C13" s="16" t="s">
        <v>63</v>
      </c>
      <c r="D13" s="71">
        <v>0</v>
      </c>
      <c r="E13" s="46">
        <v>0</v>
      </c>
      <c r="F13" s="13"/>
      <c r="G13" s="13"/>
      <c r="H13" s="94">
        <f t="shared" si="0"/>
        <v>0</v>
      </c>
    </row>
    <row r="14" spans="1:8">
      <c r="A14" s="179"/>
      <c r="B14" s="180"/>
      <c r="C14" s="16" t="s">
        <v>64</v>
      </c>
      <c r="D14" s="71">
        <v>0</v>
      </c>
      <c r="E14" s="46">
        <v>0</v>
      </c>
      <c r="F14" s="13"/>
      <c r="G14" s="13"/>
      <c r="H14" s="94">
        <f t="shared" si="0"/>
        <v>0</v>
      </c>
    </row>
    <row r="15" spans="1:8">
      <c r="A15" s="179"/>
      <c r="B15" s="180"/>
      <c r="C15" s="16" t="s">
        <v>65</v>
      </c>
      <c r="D15" s="58">
        <v>1</v>
      </c>
      <c r="E15" s="13">
        <v>11</v>
      </c>
      <c r="F15" s="13"/>
      <c r="G15" s="13"/>
      <c r="H15" s="79">
        <f t="shared" si="0"/>
        <v>12</v>
      </c>
    </row>
    <row r="16" spans="1:8">
      <c r="A16" s="179"/>
      <c r="B16" s="180"/>
      <c r="C16" s="16" t="s">
        <v>66</v>
      </c>
      <c r="D16" s="71">
        <v>0</v>
      </c>
      <c r="E16" s="13">
        <v>1</v>
      </c>
      <c r="F16" s="13"/>
      <c r="G16" s="13"/>
      <c r="H16" s="79">
        <f t="shared" si="0"/>
        <v>1</v>
      </c>
    </row>
    <row r="17" spans="1:8">
      <c r="A17" s="179"/>
      <c r="B17" s="180"/>
      <c r="C17" s="16" t="s">
        <v>155</v>
      </c>
      <c r="D17" s="70">
        <v>5</v>
      </c>
      <c r="E17" s="13">
        <v>6</v>
      </c>
      <c r="F17" s="13"/>
      <c r="G17" s="13"/>
      <c r="H17" s="79">
        <f t="shared" si="0"/>
        <v>11</v>
      </c>
    </row>
    <row r="18" spans="1:8" ht="12.75" customHeight="1">
      <c r="A18" s="179"/>
      <c r="B18" s="180"/>
      <c r="C18" s="16" t="s">
        <v>67</v>
      </c>
      <c r="D18" s="71">
        <v>0</v>
      </c>
      <c r="E18" s="46">
        <v>0</v>
      </c>
      <c r="F18" s="13"/>
      <c r="G18" s="13"/>
      <c r="H18" s="94">
        <f t="shared" si="0"/>
        <v>0</v>
      </c>
    </row>
    <row r="19" spans="1:8" ht="12.75" customHeight="1">
      <c r="A19" s="179"/>
      <c r="B19" s="180"/>
      <c r="C19" s="17" t="s">
        <v>68</v>
      </c>
      <c r="D19" s="71">
        <v>0</v>
      </c>
      <c r="E19" s="46">
        <v>0</v>
      </c>
      <c r="F19" s="13"/>
      <c r="G19" s="13"/>
      <c r="H19" s="72">
        <f t="shared" si="0"/>
        <v>0</v>
      </c>
    </row>
    <row r="20" spans="1:8" s="2" customFormat="1" ht="38.25" customHeight="1">
      <c r="A20" s="19"/>
      <c r="B20" s="19"/>
      <c r="C20" s="20"/>
      <c r="D20" s="19"/>
      <c r="E20" s="19"/>
      <c r="F20" s="19"/>
      <c r="G20" s="19"/>
      <c r="H20" s="19"/>
    </row>
    <row r="21" spans="1:8" s="2" customFormat="1" ht="21.75" customHeight="1">
      <c r="A21" s="174" t="s">
        <v>125</v>
      </c>
      <c r="B21" s="174"/>
      <c r="C21" s="19"/>
      <c r="D21" s="19"/>
      <c r="E21" s="19"/>
      <c r="F21" s="19"/>
      <c r="G21" s="19"/>
      <c r="H21" s="19"/>
    </row>
    <row r="22" spans="1:8" ht="21" customHeight="1">
      <c r="A22" s="13" t="s">
        <v>69</v>
      </c>
      <c r="B22" s="13" t="s">
        <v>1</v>
      </c>
      <c r="C22" s="19"/>
      <c r="D22" s="20"/>
      <c r="E22" s="20"/>
      <c r="F22" s="20"/>
      <c r="G22" s="20"/>
      <c r="H22" s="20"/>
    </row>
    <row r="23" spans="1:8" ht="21" customHeight="1">
      <c r="A23" s="17" t="s">
        <v>56</v>
      </c>
      <c r="B23" s="12">
        <v>1</v>
      </c>
      <c r="C23" s="20"/>
      <c r="D23" s="20"/>
      <c r="E23" s="20"/>
      <c r="F23" s="20"/>
      <c r="G23" s="20"/>
      <c r="H23" s="20"/>
    </row>
    <row r="24" spans="1:8" ht="21" customHeight="1">
      <c r="A24" s="17" t="s">
        <v>70</v>
      </c>
      <c r="B24" s="46">
        <v>0</v>
      </c>
      <c r="C24" s="20"/>
      <c r="D24" s="20"/>
      <c r="E24" s="20"/>
      <c r="F24" s="20"/>
      <c r="G24" s="20"/>
      <c r="H24" s="20"/>
    </row>
    <row r="25" spans="1:8" ht="21" customHeight="1">
      <c r="A25" s="17" t="s">
        <v>57</v>
      </c>
      <c r="B25" s="48">
        <v>11</v>
      </c>
      <c r="C25" s="20"/>
      <c r="D25" s="20"/>
      <c r="E25" s="20"/>
      <c r="F25" s="20"/>
      <c r="G25" s="20"/>
      <c r="H25" s="20"/>
    </row>
    <row r="26" spans="1:8" ht="21" customHeight="1">
      <c r="A26" s="17" t="s">
        <v>58</v>
      </c>
      <c r="B26" s="48">
        <v>17</v>
      </c>
      <c r="C26" s="20"/>
      <c r="D26" s="20"/>
      <c r="E26" s="20"/>
      <c r="F26" s="20"/>
      <c r="G26" s="20"/>
      <c r="H26" s="20"/>
    </row>
    <row r="27" spans="1:8" ht="21" customHeight="1">
      <c r="A27" s="17" t="s">
        <v>59</v>
      </c>
      <c r="B27" s="46">
        <v>0</v>
      </c>
      <c r="C27" s="20"/>
      <c r="D27" s="20"/>
      <c r="E27" s="20"/>
      <c r="F27" s="20"/>
      <c r="G27" s="20"/>
      <c r="H27" s="20"/>
    </row>
    <row r="28" spans="1:8" ht="21" customHeight="1">
      <c r="A28" s="17" t="s">
        <v>60</v>
      </c>
      <c r="B28" s="81">
        <v>1</v>
      </c>
      <c r="C28" s="20"/>
      <c r="D28" s="20"/>
      <c r="E28" s="20"/>
      <c r="F28" s="20"/>
      <c r="G28" s="20"/>
      <c r="H28" s="20"/>
    </row>
    <row r="29" spans="1:8" ht="21" customHeight="1">
      <c r="A29" s="17" t="s">
        <v>100</v>
      </c>
      <c r="B29" s="12">
        <v>1</v>
      </c>
      <c r="C29" s="20"/>
      <c r="D29" s="20"/>
      <c r="E29" s="20"/>
      <c r="F29" s="20"/>
      <c r="G29" s="20"/>
      <c r="H29" s="20"/>
    </row>
    <row r="30" spans="1:8" ht="21" customHeight="1">
      <c r="A30" s="17" t="s">
        <v>61</v>
      </c>
      <c r="B30" s="46">
        <v>0</v>
      </c>
      <c r="C30" s="20"/>
      <c r="D30" s="20"/>
      <c r="E30" s="20"/>
      <c r="F30" s="20"/>
      <c r="G30" s="20"/>
      <c r="H30" s="20"/>
    </row>
    <row r="31" spans="1:8" ht="21" customHeight="1">
      <c r="A31" s="17" t="s">
        <v>62</v>
      </c>
      <c r="B31" s="46">
        <v>0</v>
      </c>
      <c r="C31" s="20"/>
      <c r="D31" s="20"/>
      <c r="E31" s="20"/>
      <c r="F31" s="20"/>
      <c r="G31" s="20"/>
      <c r="H31" s="20"/>
    </row>
    <row r="32" spans="1:8" ht="21" customHeight="1">
      <c r="A32" s="17" t="s">
        <v>63</v>
      </c>
      <c r="B32" s="46">
        <v>0</v>
      </c>
      <c r="C32" s="20"/>
      <c r="D32" s="20"/>
      <c r="E32" s="20"/>
      <c r="F32" s="20"/>
      <c r="G32" s="20"/>
      <c r="H32" s="20"/>
    </row>
    <row r="33" spans="1:8" ht="21" customHeight="1">
      <c r="A33" s="17" t="s">
        <v>65</v>
      </c>
      <c r="B33" s="48">
        <v>11</v>
      </c>
      <c r="C33" s="20"/>
      <c r="D33" s="20"/>
      <c r="E33" s="20"/>
      <c r="F33" s="20"/>
      <c r="G33" s="20"/>
      <c r="H33" s="20"/>
    </row>
    <row r="34" spans="1:8" ht="21" customHeight="1">
      <c r="A34" s="17" t="s">
        <v>66</v>
      </c>
      <c r="B34" s="81">
        <v>1</v>
      </c>
      <c r="C34" s="20"/>
      <c r="D34" s="20"/>
      <c r="E34" s="20"/>
      <c r="F34" s="20"/>
      <c r="G34" s="20"/>
      <c r="H34" s="20"/>
    </row>
    <row r="35" spans="1:8" ht="21" customHeight="1">
      <c r="A35" s="17" t="s">
        <v>155</v>
      </c>
      <c r="B35" s="81">
        <v>6</v>
      </c>
      <c r="C35" s="20"/>
      <c r="D35" s="20"/>
      <c r="E35" s="20"/>
      <c r="F35" s="20"/>
      <c r="G35" s="20"/>
      <c r="H35" s="20"/>
    </row>
    <row r="36" spans="1:8">
      <c r="A36" s="17" t="s">
        <v>67</v>
      </c>
      <c r="B36" s="46">
        <v>0</v>
      </c>
      <c r="C36" s="20"/>
      <c r="D36" s="20"/>
      <c r="E36" s="20"/>
      <c r="F36" s="20"/>
      <c r="G36" s="20"/>
      <c r="H36" s="20"/>
    </row>
    <row r="37" spans="1:8">
      <c r="A37" s="17" t="s">
        <v>68</v>
      </c>
      <c r="B37" s="46">
        <v>0</v>
      </c>
      <c r="C37" s="20"/>
      <c r="D37" s="20"/>
      <c r="E37" s="20"/>
      <c r="F37" s="20"/>
      <c r="G37" s="20"/>
      <c r="H37" s="20"/>
    </row>
    <row r="38" spans="1:8">
      <c r="A38" s="18" t="s">
        <v>1</v>
      </c>
      <c r="B38" s="44">
        <f>SUM(B23:B37)</f>
        <v>49</v>
      </c>
      <c r="C38" s="20"/>
      <c r="D38" s="20"/>
      <c r="E38" s="20"/>
      <c r="F38" s="20"/>
      <c r="G38" s="20"/>
      <c r="H38" s="20"/>
    </row>
    <row r="39" spans="1:8">
      <c r="A39" s="175" t="s">
        <v>82</v>
      </c>
      <c r="B39" s="175"/>
      <c r="C39" s="20"/>
      <c r="D39" s="20"/>
      <c r="E39" s="20"/>
      <c r="F39" s="20"/>
      <c r="G39" s="20"/>
      <c r="H39" s="20"/>
    </row>
    <row r="40" spans="1:8">
      <c r="A40" s="20"/>
      <c r="B40" s="20"/>
      <c r="C40" s="20"/>
      <c r="D40" s="20"/>
      <c r="E40" s="20"/>
      <c r="F40" s="20"/>
      <c r="G40" s="20"/>
      <c r="H40" s="20"/>
    </row>
  </sheetData>
  <mergeCells count="9">
    <mergeCell ref="A21:B21"/>
    <mergeCell ref="A39:B39"/>
    <mergeCell ref="A1:H1"/>
    <mergeCell ref="A2:H2"/>
    <mergeCell ref="A3:A4"/>
    <mergeCell ref="B3:C4"/>
    <mergeCell ref="D3:H3"/>
    <mergeCell ref="A5:A19"/>
    <mergeCell ref="B5:B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workbookViewId="0">
      <selection activeCell="E6" sqref="E6:E25"/>
    </sheetView>
  </sheetViews>
  <sheetFormatPr baseColWidth="10" defaultColWidth="0" defaultRowHeight="15.5"/>
  <cols>
    <col min="1" max="1" width="22.54296875" style="3" customWidth="1"/>
    <col min="2" max="2" width="61.26953125" style="3" customWidth="1"/>
    <col min="3" max="3" width="30.26953125" style="3" bestFit="1" customWidth="1"/>
    <col min="4" max="7" width="5.453125" style="3" customWidth="1"/>
    <col min="8" max="8" width="7.81640625" style="3" customWidth="1"/>
    <col min="9" max="9" width="7" style="3" customWidth="1"/>
    <col min="10" max="11" width="11.453125" style="3" customWidth="1"/>
    <col min="12" max="16384" width="11.453125" style="3" hidden="1"/>
  </cols>
  <sheetData>
    <row r="1" spans="1:9" ht="33" customHeight="1">
      <c r="A1" s="187" t="s">
        <v>29</v>
      </c>
      <c r="B1" s="187"/>
      <c r="C1" s="187"/>
      <c r="D1" s="187"/>
      <c r="E1" s="187"/>
      <c r="F1" s="187"/>
      <c r="G1" s="187"/>
      <c r="H1" s="187"/>
      <c r="I1" s="47"/>
    </row>
    <row r="2" spans="1:9" ht="33" customHeight="1">
      <c r="A2" s="184" t="s">
        <v>20</v>
      </c>
      <c r="B2" s="184"/>
      <c r="C2" s="184"/>
      <c r="D2" s="184"/>
      <c r="E2" s="184"/>
      <c r="F2" s="184"/>
      <c r="G2" s="184"/>
      <c r="H2" s="184"/>
    </row>
    <row r="3" spans="1:9">
      <c r="A3" s="183" t="s">
        <v>19</v>
      </c>
      <c r="B3" s="183" t="s">
        <v>0</v>
      </c>
      <c r="C3" s="183"/>
      <c r="D3" s="183">
        <v>2025</v>
      </c>
      <c r="E3" s="183"/>
      <c r="F3" s="183"/>
      <c r="G3" s="183"/>
      <c r="H3" s="183"/>
    </row>
    <row r="4" spans="1:9">
      <c r="A4" s="183"/>
      <c r="B4" s="183"/>
      <c r="C4" s="183"/>
      <c r="D4" s="14" t="s">
        <v>25</v>
      </c>
      <c r="E4" s="14" t="s">
        <v>26</v>
      </c>
      <c r="F4" s="14" t="s">
        <v>27</v>
      </c>
      <c r="G4" s="14" t="s">
        <v>28</v>
      </c>
      <c r="H4" s="14" t="s">
        <v>1</v>
      </c>
    </row>
    <row r="5" spans="1:9" ht="22.5" customHeight="1">
      <c r="A5" s="185" t="s">
        <v>71</v>
      </c>
      <c r="B5" s="129" t="s">
        <v>2</v>
      </c>
      <c r="C5" s="93" t="s">
        <v>3</v>
      </c>
      <c r="D5" s="95">
        <v>0</v>
      </c>
      <c r="E5" s="46">
        <v>0</v>
      </c>
      <c r="F5" s="12"/>
      <c r="G5" s="12"/>
      <c r="H5" s="96">
        <f>SUM(D5:G5)</f>
        <v>0</v>
      </c>
    </row>
    <row r="6" spans="1:9" ht="29.25" customHeight="1">
      <c r="A6" s="185"/>
      <c r="B6" s="162"/>
      <c r="C6" s="17" t="s">
        <v>43</v>
      </c>
      <c r="D6" s="73">
        <v>2</v>
      </c>
      <c r="E6" s="81">
        <v>1</v>
      </c>
      <c r="F6" s="81"/>
      <c r="G6" s="81"/>
      <c r="H6" s="82">
        <f t="shared" ref="H6:H25" si="0">SUM(D6:G6)</f>
        <v>3</v>
      </c>
    </row>
    <row r="7" spans="1:9">
      <c r="A7" s="185"/>
      <c r="B7" s="162"/>
      <c r="C7" s="17" t="s">
        <v>4</v>
      </c>
      <c r="D7" s="73">
        <v>8</v>
      </c>
      <c r="E7" s="81">
        <v>7</v>
      </c>
      <c r="F7" s="81"/>
      <c r="G7" s="81"/>
      <c r="H7" s="82">
        <f t="shared" si="0"/>
        <v>15</v>
      </c>
    </row>
    <row r="8" spans="1:9" ht="29">
      <c r="A8" s="185"/>
      <c r="B8" s="162"/>
      <c r="C8" s="17" t="s">
        <v>5</v>
      </c>
      <c r="D8" s="73">
        <v>156</v>
      </c>
      <c r="E8" s="81">
        <v>243</v>
      </c>
      <c r="F8" s="81"/>
      <c r="G8" s="81"/>
      <c r="H8" s="82">
        <f t="shared" si="0"/>
        <v>399</v>
      </c>
    </row>
    <row r="9" spans="1:9">
      <c r="A9" s="185"/>
      <c r="B9" s="162"/>
      <c r="C9" s="17" t="s">
        <v>6</v>
      </c>
      <c r="D9" s="97">
        <v>0</v>
      </c>
      <c r="E9" s="46">
        <v>0</v>
      </c>
      <c r="F9" s="81"/>
      <c r="G9" s="81"/>
      <c r="H9" s="96">
        <f t="shared" si="0"/>
        <v>0</v>
      </c>
    </row>
    <row r="10" spans="1:9">
      <c r="A10" s="185"/>
      <c r="B10" s="162"/>
      <c r="C10" s="17" t="s">
        <v>7</v>
      </c>
      <c r="D10" s="73">
        <v>1</v>
      </c>
      <c r="E10" s="46">
        <v>0</v>
      </c>
      <c r="F10" s="81"/>
      <c r="G10" s="81"/>
      <c r="H10" s="82">
        <f t="shared" si="0"/>
        <v>1</v>
      </c>
    </row>
    <row r="11" spans="1:9" ht="24" customHeight="1">
      <c r="A11" s="185"/>
      <c r="B11" s="162" t="s">
        <v>37</v>
      </c>
      <c r="C11" s="17" t="s">
        <v>38</v>
      </c>
      <c r="D11" s="73">
        <v>3</v>
      </c>
      <c r="E11" s="81">
        <v>8</v>
      </c>
      <c r="F11" s="81"/>
      <c r="G11" s="98"/>
      <c r="H11" s="82">
        <f t="shared" si="0"/>
        <v>11</v>
      </c>
    </row>
    <row r="12" spans="1:9" ht="29.25" customHeight="1">
      <c r="A12" s="185"/>
      <c r="B12" s="162"/>
      <c r="C12" s="17" t="s">
        <v>39</v>
      </c>
      <c r="D12" s="73">
        <v>14</v>
      </c>
      <c r="E12" s="81">
        <v>14</v>
      </c>
      <c r="F12" s="81"/>
      <c r="G12" s="99"/>
      <c r="H12" s="82">
        <f t="shared" si="0"/>
        <v>28</v>
      </c>
    </row>
    <row r="13" spans="1:9" ht="25.5" customHeight="1">
      <c r="A13" s="185"/>
      <c r="B13" s="162"/>
      <c r="C13" s="17" t="s">
        <v>40</v>
      </c>
      <c r="D13" s="73">
        <v>28</v>
      </c>
      <c r="E13" s="81">
        <v>29</v>
      </c>
      <c r="F13" s="81"/>
      <c r="G13" s="99"/>
      <c r="H13" s="82">
        <f t="shared" si="0"/>
        <v>57</v>
      </c>
    </row>
    <row r="14" spans="1:9" ht="21.75" customHeight="1">
      <c r="A14" s="185"/>
      <c r="B14" s="162"/>
      <c r="C14" s="17" t="s">
        <v>41</v>
      </c>
      <c r="D14" s="97">
        <v>0</v>
      </c>
      <c r="E14" s="46">
        <v>0</v>
      </c>
      <c r="F14" s="81"/>
      <c r="G14" s="99"/>
      <c r="H14" s="96">
        <f t="shared" si="0"/>
        <v>0</v>
      </c>
    </row>
    <row r="15" spans="1:9" ht="26.25" customHeight="1">
      <c r="A15" s="185"/>
      <c r="B15" s="162" t="s">
        <v>8</v>
      </c>
      <c r="C15" s="17" t="s">
        <v>9</v>
      </c>
      <c r="D15" s="73">
        <v>1</v>
      </c>
      <c r="E15" s="46">
        <v>0</v>
      </c>
      <c r="F15" s="81"/>
      <c r="G15" s="81"/>
      <c r="H15" s="82">
        <f t="shared" si="0"/>
        <v>1</v>
      </c>
    </row>
    <row r="16" spans="1:9">
      <c r="A16" s="185"/>
      <c r="B16" s="162"/>
      <c r="C16" s="17" t="s">
        <v>10</v>
      </c>
      <c r="D16" s="97">
        <v>0</v>
      </c>
      <c r="E16" s="46">
        <v>0</v>
      </c>
      <c r="F16" s="81"/>
      <c r="G16" s="81"/>
      <c r="H16" s="96">
        <f t="shared" si="0"/>
        <v>0</v>
      </c>
    </row>
    <row r="17" spans="1:8">
      <c r="A17" s="185"/>
      <c r="B17" s="162"/>
      <c r="C17" s="17" t="s">
        <v>52</v>
      </c>
      <c r="D17" s="97">
        <v>0</v>
      </c>
      <c r="E17" s="46">
        <v>0</v>
      </c>
      <c r="F17" s="81"/>
      <c r="G17" s="81"/>
      <c r="H17" s="96">
        <f t="shared" si="0"/>
        <v>0</v>
      </c>
    </row>
    <row r="18" spans="1:8">
      <c r="A18" s="185"/>
      <c r="B18" s="162"/>
      <c r="C18" s="17" t="s">
        <v>33</v>
      </c>
      <c r="D18" s="73">
        <v>8</v>
      </c>
      <c r="E18" s="81">
        <v>4</v>
      </c>
      <c r="F18" s="81"/>
      <c r="G18" s="81"/>
      <c r="H18" s="82">
        <f t="shared" si="0"/>
        <v>12</v>
      </c>
    </row>
    <row r="19" spans="1:8">
      <c r="A19" s="185"/>
      <c r="B19" s="162"/>
      <c r="C19" s="17" t="s">
        <v>11</v>
      </c>
      <c r="D19" s="97">
        <v>0</v>
      </c>
      <c r="E19" s="46">
        <v>0</v>
      </c>
      <c r="F19" s="81"/>
      <c r="G19" s="81"/>
      <c r="H19" s="96">
        <f t="shared" si="0"/>
        <v>0</v>
      </c>
    </row>
    <row r="20" spans="1:8">
      <c r="A20" s="185"/>
      <c r="B20" s="162"/>
      <c r="C20" s="17" t="s">
        <v>12</v>
      </c>
      <c r="D20" s="73">
        <v>8</v>
      </c>
      <c r="E20" s="81">
        <v>6</v>
      </c>
      <c r="F20" s="81"/>
      <c r="G20" s="81"/>
      <c r="H20" s="82">
        <f t="shared" si="0"/>
        <v>14</v>
      </c>
    </row>
    <row r="21" spans="1:8">
      <c r="A21" s="185"/>
      <c r="B21" s="162"/>
      <c r="C21" s="17" t="s">
        <v>50</v>
      </c>
      <c r="D21" s="73">
        <v>2</v>
      </c>
      <c r="E21" s="81">
        <v>9</v>
      </c>
      <c r="F21" s="81"/>
      <c r="G21" s="81"/>
      <c r="H21" s="82">
        <f t="shared" si="0"/>
        <v>11</v>
      </c>
    </row>
    <row r="22" spans="1:8">
      <c r="A22" s="185"/>
      <c r="B22" s="162"/>
      <c r="C22" s="17" t="s">
        <v>51</v>
      </c>
      <c r="D22" s="100">
        <v>0</v>
      </c>
      <c r="E22" s="81">
        <v>2</v>
      </c>
      <c r="F22" s="81"/>
      <c r="G22" s="81"/>
      <c r="H22" s="82">
        <f t="shared" si="0"/>
        <v>2</v>
      </c>
    </row>
    <row r="23" spans="1:8" ht="30.75" customHeight="1">
      <c r="A23" s="185"/>
      <c r="B23" s="162" t="s">
        <v>44</v>
      </c>
      <c r="C23" s="17" t="s">
        <v>154</v>
      </c>
      <c r="D23" s="101">
        <v>63</v>
      </c>
      <c r="E23" s="101">
        <v>69</v>
      </c>
      <c r="F23" s="81"/>
      <c r="G23" s="81"/>
      <c r="H23" s="82">
        <f t="shared" si="0"/>
        <v>132</v>
      </c>
    </row>
    <row r="24" spans="1:8" ht="29.25" customHeight="1">
      <c r="A24" s="185"/>
      <c r="B24" s="162"/>
      <c r="C24" s="17" t="s">
        <v>45</v>
      </c>
      <c r="D24" s="101">
        <v>15</v>
      </c>
      <c r="E24" s="81">
        <v>48</v>
      </c>
      <c r="F24" s="81"/>
      <c r="G24" s="81"/>
      <c r="H24" s="82">
        <f t="shared" si="0"/>
        <v>63</v>
      </c>
    </row>
    <row r="25" spans="1:8">
      <c r="A25" s="186"/>
      <c r="B25" s="162"/>
      <c r="C25" s="17" t="s">
        <v>46</v>
      </c>
      <c r="D25" s="101">
        <v>39</v>
      </c>
      <c r="E25" s="81">
        <v>16</v>
      </c>
      <c r="F25" s="81"/>
      <c r="G25" s="81"/>
      <c r="H25" s="82">
        <f t="shared" si="0"/>
        <v>55</v>
      </c>
    </row>
    <row r="26" spans="1:8">
      <c r="A26" s="181" t="s">
        <v>48</v>
      </c>
      <c r="B26" s="181"/>
      <c r="C26" s="181"/>
      <c r="D26" s="182"/>
      <c r="E26" s="182"/>
      <c r="F26" s="181"/>
      <c r="G26" s="181"/>
      <c r="H26" s="181"/>
    </row>
    <row r="27" spans="1:8">
      <c r="A27" s="8"/>
      <c r="B27" s="8"/>
      <c r="C27" s="8"/>
      <c r="D27" s="8"/>
      <c r="E27" s="8"/>
      <c r="F27" s="8"/>
      <c r="G27" s="8"/>
      <c r="H27" s="8"/>
    </row>
    <row r="33" ht="15.75" customHeight="1"/>
  </sheetData>
  <mergeCells count="11">
    <mergeCell ref="A2:H2"/>
    <mergeCell ref="B11:B14"/>
    <mergeCell ref="B23:B25"/>
    <mergeCell ref="A5:A25"/>
    <mergeCell ref="A1:H1"/>
    <mergeCell ref="A26:H26"/>
    <mergeCell ref="B5:B10"/>
    <mergeCell ref="B15:B22"/>
    <mergeCell ref="A3:A4"/>
    <mergeCell ref="B3:C4"/>
    <mergeCell ref="D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8"/>
  <sheetViews>
    <sheetView zoomScaleNormal="100" workbookViewId="0">
      <selection activeCell="G7" sqref="G7"/>
    </sheetView>
  </sheetViews>
  <sheetFormatPr baseColWidth="10" defaultColWidth="0" defaultRowHeight="15.5"/>
  <cols>
    <col min="1" max="1" width="18.26953125" style="3" customWidth="1"/>
    <col min="2" max="2" width="56.54296875" style="3" customWidth="1"/>
    <col min="3" max="6" width="4.453125" style="3" customWidth="1"/>
    <col min="7" max="7" width="5.54296875" style="3" customWidth="1"/>
    <col min="8" max="10" width="0" style="3" hidden="1"/>
    <col min="11" max="16383" width="11.453125" style="3" hidden="1"/>
    <col min="16384" max="16384" width="1.81640625" style="3" hidden="1"/>
  </cols>
  <sheetData>
    <row r="1" spans="1:7" ht="50.25" customHeight="1">
      <c r="A1" s="190" t="s">
        <v>29</v>
      </c>
      <c r="B1" s="190"/>
      <c r="C1" s="190"/>
      <c r="D1" s="190"/>
      <c r="E1" s="190"/>
      <c r="F1" s="190"/>
      <c r="G1" s="190"/>
    </row>
    <row r="2" spans="1:7" ht="27.75" customHeight="1">
      <c r="A2" s="191" t="s">
        <v>20</v>
      </c>
      <c r="B2" s="191"/>
      <c r="C2" s="191"/>
      <c r="D2" s="191"/>
      <c r="E2" s="191"/>
      <c r="F2" s="191"/>
      <c r="G2" s="191"/>
    </row>
    <row r="3" spans="1:7">
      <c r="A3" s="178" t="s">
        <v>19</v>
      </c>
      <c r="B3" s="178" t="s">
        <v>0</v>
      </c>
      <c r="C3" s="178">
        <v>2025</v>
      </c>
      <c r="D3" s="178"/>
      <c r="E3" s="178"/>
      <c r="F3" s="178"/>
      <c r="G3" s="178"/>
    </row>
    <row r="4" spans="1:7" ht="29">
      <c r="A4" s="178"/>
      <c r="B4" s="178"/>
      <c r="C4" s="79" t="s">
        <v>25</v>
      </c>
      <c r="D4" s="79" t="s">
        <v>26</v>
      </c>
      <c r="E4" s="79" t="s">
        <v>27</v>
      </c>
      <c r="F4" s="79" t="s">
        <v>28</v>
      </c>
      <c r="G4" s="79" t="s">
        <v>1</v>
      </c>
    </row>
    <row r="5" spans="1:7">
      <c r="A5" s="189" t="s">
        <v>75</v>
      </c>
      <c r="B5" s="17" t="s">
        <v>13</v>
      </c>
      <c r="C5" s="81">
        <v>2</v>
      </c>
      <c r="D5" s="81">
        <v>1</v>
      </c>
      <c r="E5" s="81"/>
      <c r="F5" s="81"/>
      <c r="G5" s="79">
        <f>SUM(C5:F5)</f>
        <v>3</v>
      </c>
    </row>
    <row r="6" spans="1:7">
      <c r="A6" s="189"/>
      <c r="B6" s="17" t="s">
        <v>14</v>
      </c>
      <c r="C6" s="81">
        <v>19</v>
      </c>
      <c r="D6" s="81">
        <v>39</v>
      </c>
      <c r="E6" s="81"/>
      <c r="F6" s="81"/>
      <c r="G6" s="79">
        <f t="shared" ref="G6:G7" si="0">SUM(C6:F6)</f>
        <v>58</v>
      </c>
    </row>
    <row r="7" spans="1:7">
      <c r="A7" s="189"/>
      <c r="B7" s="17" t="s">
        <v>15</v>
      </c>
      <c r="C7" s="81">
        <v>2</v>
      </c>
      <c r="D7" s="81">
        <v>2</v>
      </c>
      <c r="E7" s="81"/>
      <c r="F7" s="81"/>
      <c r="G7" s="79">
        <f t="shared" si="0"/>
        <v>4</v>
      </c>
    </row>
    <row r="8" spans="1:7" ht="25.5" customHeight="1">
      <c r="A8" s="188" t="s">
        <v>49</v>
      </c>
      <c r="B8" s="188"/>
      <c r="C8" s="188"/>
      <c r="D8" s="188"/>
      <c r="E8" s="188"/>
      <c r="F8" s="188"/>
      <c r="G8" s="188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E706-17C8-46C5-ACB1-CE33083B8999}">
  <dimension ref="A1:N33"/>
  <sheetViews>
    <sheetView zoomScaleNormal="100" workbookViewId="0">
      <selection activeCell="F12" sqref="F12"/>
    </sheetView>
  </sheetViews>
  <sheetFormatPr baseColWidth="10" defaultColWidth="0" defaultRowHeight="15.5"/>
  <cols>
    <col min="1" max="1" width="11.453125" style="3" customWidth="1"/>
    <col min="2" max="2" width="56.1796875" style="3" customWidth="1"/>
    <col min="3" max="5" width="5.1796875" style="3" bestFit="1" customWidth="1"/>
    <col min="6" max="6" width="4.54296875" style="3" bestFit="1" customWidth="1"/>
    <col min="7" max="7" width="32.54296875" style="3" customWidth="1"/>
    <col min="8" max="8" width="11.453125" style="3" customWidth="1"/>
    <col min="9" max="9" width="76.7265625" style="3" customWidth="1"/>
    <col min="10" max="12" width="11.54296875" style="3" bestFit="1" customWidth="1"/>
    <col min="13" max="14" width="11.453125" style="3" customWidth="1"/>
    <col min="15" max="16384" width="11.453125" style="3" hidden="1"/>
  </cols>
  <sheetData>
    <row r="1" spans="1:12" ht="33.75" customHeight="1">
      <c r="A1" s="192" t="s">
        <v>29</v>
      </c>
      <c r="B1" s="192"/>
      <c r="C1" s="192"/>
      <c r="D1" s="192"/>
      <c r="E1" s="192"/>
      <c r="F1" s="192"/>
      <c r="G1" s="192"/>
      <c r="I1" s="9"/>
      <c r="J1" s="9"/>
      <c r="K1" s="9"/>
      <c r="L1" s="9"/>
    </row>
    <row r="2" spans="1:12" ht="33.75" customHeight="1">
      <c r="A2" s="193"/>
      <c r="B2" s="193"/>
      <c r="C2" s="193"/>
      <c r="D2" s="193"/>
      <c r="E2" s="193"/>
      <c r="F2" s="193"/>
      <c r="G2" s="193"/>
      <c r="I2" s="9"/>
      <c r="J2" s="9"/>
      <c r="K2" s="9"/>
      <c r="L2" s="9"/>
    </row>
    <row r="3" spans="1:12" ht="39.75" customHeight="1">
      <c r="A3" s="177" t="s">
        <v>20</v>
      </c>
      <c r="B3" s="177"/>
      <c r="C3" s="177"/>
      <c r="D3" s="177"/>
      <c r="E3" s="177"/>
      <c r="F3" s="177"/>
      <c r="G3" s="177"/>
      <c r="H3" s="1"/>
      <c r="I3" s="197" t="s">
        <v>156</v>
      </c>
      <c r="J3" s="198"/>
      <c r="K3" s="198"/>
      <c r="L3" s="199"/>
    </row>
    <row r="4" spans="1:12">
      <c r="A4" s="178" t="s">
        <v>19</v>
      </c>
      <c r="B4" s="178" t="s">
        <v>0</v>
      </c>
      <c r="C4" s="178">
        <v>2025</v>
      </c>
      <c r="D4" s="178"/>
      <c r="E4" s="178"/>
      <c r="F4" s="178"/>
      <c r="G4" s="178"/>
      <c r="H4" s="1"/>
      <c r="I4" s="174" t="s">
        <v>23</v>
      </c>
      <c r="J4" s="200" t="s">
        <v>24</v>
      </c>
      <c r="K4" s="201"/>
      <c r="L4" s="202" t="s">
        <v>1</v>
      </c>
    </row>
    <row r="5" spans="1:12">
      <c r="A5" s="178"/>
      <c r="B5" s="178"/>
      <c r="C5" s="79" t="s">
        <v>25</v>
      </c>
      <c r="D5" s="79" t="s">
        <v>26</v>
      </c>
      <c r="E5" s="79" t="s">
        <v>27</v>
      </c>
      <c r="F5" s="79" t="s">
        <v>28</v>
      </c>
      <c r="G5" s="79" t="s">
        <v>1</v>
      </c>
      <c r="H5" s="1"/>
      <c r="I5" s="174"/>
      <c r="J5" s="78" t="s">
        <v>21</v>
      </c>
      <c r="K5" s="78" t="s">
        <v>22</v>
      </c>
      <c r="L5" s="203"/>
    </row>
    <row r="6" spans="1:12">
      <c r="A6" s="178" t="s">
        <v>18</v>
      </c>
      <c r="B6" s="17" t="s">
        <v>16</v>
      </c>
      <c r="C6" s="81">
        <v>15</v>
      </c>
      <c r="D6" s="81">
        <v>14</v>
      </c>
      <c r="E6" s="81"/>
      <c r="F6" s="81"/>
      <c r="G6" s="79">
        <f>SUM(C6:F6)</f>
        <v>29</v>
      </c>
      <c r="H6" s="1"/>
      <c r="I6" s="17" t="s">
        <v>85</v>
      </c>
      <c r="J6" s="81">
        <v>3</v>
      </c>
      <c r="K6" s="81">
        <v>2</v>
      </c>
      <c r="L6" s="81">
        <f>SUM(J6:K6)</f>
        <v>5</v>
      </c>
    </row>
    <row r="7" spans="1:12">
      <c r="A7" s="178"/>
      <c r="B7" s="17" t="s">
        <v>17</v>
      </c>
      <c r="C7" s="73" t="s">
        <v>151</v>
      </c>
      <c r="D7" s="81">
        <v>161</v>
      </c>
      <c r="E7" s="81"/>
      <c r="F7" s="81"/>
      <c r="G7" s="79">
        <v>374</v>
      </c>
      <c r="H7" s="1"/>
      <c r="I7" s="17" t="s">
        <v>107</v>
      </c>
      <c r="J7" s="81">
        <v>9</v>
      </c>
      <c r="K7" s="81">
        <v>7</v>
      </c>
      <c r="L7" s="81">
        <f t="shared" ref="L7:L19" si="0">SUM(J7:K7)</f>
        <v>16</v>
      </c>
    </row>
    <row r="8" spans="1:12" ht="30.75" customHeight="1">
      <c r="A8" s="20"/>
      <c r="B8" s="20" t="s">
        <v>152</v>
      </c>
      <c r="C8" s="20"/>
      <c r="D8" s="20"/>
      <c r="E8" s="20"/>
      <c r="F8" s="20"/>
      <c r="G8" s="20"/>
      <c r="H8" s="1"/>
      <c r="I8" s="17" t="s">
        <v>108</v>
      </c>
      <c r="J8" s="81">
        <v>3</v>
      </c>
      <c r="K8" s="81">
        <v>7</v>
      </c>
      <c r="L8" s="81">
        <f t="shared" si="0"/>
        <v>10</v>
      </c>
    </row>
    <row r="9" spans="1:12" ht="30.75" customHeight="1">
      <c r="A9" s="20"/>
      <c r="B9" s="174" t="s">
        <v>36</v>
      </c>
      <c r="C9" s="174"/>
      <c r="D9" s="174"/>
      <c r="E9" s="20"/>
      <c r="F9" s="20"/>
      <c r="G9" s="20"/>
      <c r="H9" s="1"/>
      <c r="I9" s="17" t="s">
        <v>109</v>
      </c>
      <c r="J9" s="81">
        <v>3</v>
      </c>
      <c r="K9" s="81">
        <v>3</v>
      </c>
      <c r="L9" s="81">
        <f t="shared" si="0"/>
        <v>6</v>
      </c>
    </row>
    <row r="10" spans="1:12" ht="30.75" customHeight="1">
      <c r="A10" s="20"/>
      <c r="B10" s="80" t="s">
        <v>23</v>
      </c>
      <c r="C10" s="194" t="s">
        <v>31</v>
      </c>
      <c r="D10" s="194"/>
      <c r="E10" s="20"/>
      <c r="F10" s="20"/>
      <c r="G10" s="20"/>
      <c r="H10" s="1"/>
      <c r="I10" s="17" t="s">
        <v>84</v>
      </c>
      <c r="J10" s="81">
        <v>9</v>
      </c>
      <c r="K10" s="81">
        <v>9</v>
      </c>
      <c r="L10" s="81">
        <f t="shared" si="0"/>
        <v>18</v>
      </c>
    </row>
    <row r="11" spans="1:12">
      <c r="A11" s="20"/>
      <c r="B11" s="41" t="s">
        <v>35</v>
      </c>
      <c r="C11" s="194">
        <v>11</v>
      </c>
      <c r="D11" s="194"/>
      <c r="E11" s="20"/>
      <c r="F11" s="20"/>
      <c r="G11" s="20"/>
      <c r="H11" s="1"/>
      <c r="I11" s="17" t="s">
        <v>110</v>
      </c>
      <c r="J11" s="81">
        <v>2</v>
      </c>
      <c r="K11" s="81">
        <v>0</v>
      </c>
      <c r="L11" s="81">
        <f t="shared" si="0"/>
        <v>2</v>
      </c>
    </row>
    <row r="12" spans="1:12">
      <c r="A12" s="20"/>
      <c r="B12" s="41" t="s">
        <v>42</v>
      </c>
      <c r="C12" s="194">
        <v>3</v>
      </c>
      <c r="D12" s="194"/>
      <c r="E12" s="20"/>
      <c r="F12" s="20"/>
      <c r="G12" s="20"/>
      <c r="H12" s="1"/>
      <c r="I12" s="17" t="s">
        <v>83</v>
      </c>
      <c r="J12" s="81">
        <v>4</v>
      </c>
      <c r="K12" s="81">
        <v>1</v>
      </c>
      <c r="L12" s="81">
        <f t="shared" si="0"/>
        <v>5</v>
      </c>
    </row>
    <row r="13" spans="1:12">
      <c r="A13" s="20"/>
      <c r="B13" s="41" t="s">
        <v>53</v>
      </c>
      <c r="C13" s="195">
        <v>0</v>
      </c>
      <c r="D13" s="196"/>
      <c r="E13" s="20"/>
      <c r="F13" s="20"/>
      <c r="G13" s="20"/>
      <c r="H13" s="1"/>
      <c r="I13" s="17" t="s">
        <v>111</v>
      </c>
      <c r="J13" s="81">
        <v>13</v>
      </c>
      <c r="K13" s="81">
        <v>36</v>
      </c>
      <c r="L13" s="81">
        <f t="shared" si="0"/>
        <v>49</v>
      </c>
    </row>
    <row r="14" spans="1:12" ht="30.75" customHeight="1">
      <c r="A14" s="20"/>
      <c r="B14" s="41" t="s">
        <v>1</v>
      </c>
      <c r="C14" s="194">
        <f>SUM(C11:D13)</f>
        <v>14</v>
      </c>
      <c r="D14" s="194"/>
      <c r="E14" s="20"/>
      <c r="F14" s="20"/>
      <c r="G14" s="20"/>
      <c r="H14" s="1"/>
      <c r="I14" s="17" t="s">
        <v>112</v>
      </c>
      <c r="J14" s="81">
        <v>2</v>
      </c>
      <c r="K14" s="81">
        <v>2</v>
      </c>
      <c r="L14" s="81">
        <f t="shared" si="0"/>
        <v>4</v>
      </c>
    </row>
    <row r="15" spans="1:12" ht="30.75" customHeight="1">
      <c r="A15" s="20"/>
      <c r="B15" s="1"/>
      <c r="C15" s="1"/>
      <c r="D15" s="1"/>
      <c r="E15" s="20"/>
      <c r="F15" s="20"/>
      <c r="G15" s="20"/>
      <c r="H15" s="1"/>
      <c r="I15" s="17" t="s">
        <v>113</v>
      </c>
      <c r="J15" s="81">
        <v>0</v>
      </c>
      <c r="K15" s="81">
        <v>1</v>
      </c>
      <c r="L15" s="81">
        <f t="shared" si="0"/>
        <v>1</v>
      </c>
    </row>
    <row r="16" spans="1:12" ht="30.75" customHeight="1">
      <c r="A16" s="20"/>
      <c r="B16" s="1"/>
      <c r="C16" s="1"/>
      <c r="D16" s="1"/>
      <c r="E16" s="20"/>
      <c r="F16" s="20"/>
      <c r="G16" s="20"/>
      <c r="H16" s="1"/>
      <c r="I16" s="17" t="s">
        <v>114</v>
      </c>
      <c r="J16" s="81">
        <v>0</v>
      </c>
      <c r="K16" s="81">
        <v>1</v>
      </c>
      <c r="L16" s="81">
        <f t="shared" si="0"/>
        <v>1</v>
      </c>
    </row>
    <row r="17" spans="1:12" ht="30.75" customHeight="1">
      <c r="A17" s="20"/>
      <c r="B17" s="1"/>
      <c r="C17" s="1"/>
      <c r="D17" s="1"/>
      <c r="E17" s="20"/>
      <c r="F17" s="20"/>
      <c r="G17" s="20"/>
      <c r="H17" s="1"/>
      <c r="I17" s="17" t="s">
        <v>115</v>
      </c>
      <c r="J17" s="81">
        <v>6</v>
      </c>
      <c r="K17" s="81">
        <v>9</v>
      </c>
      <c r="L17" s="81">
        <f t="shared" si="0"/>
        <v>15</v>
      </c>
    </row>
    <row r="18" spans="1:12" ht="30.75" customHeight="1">
      <c r="A18" s="20"/>
      <c r="B18" s="1"/>
      <c r="C18" s="1"/>
      <c r="D18" s="1"/>
      <c r="E18" s="20"/>
      <c r="F18" s="20"/>
      <c r="G18" s="20"/>
      <c r="H18" s="1"/>
      <c r="I18" s="17" t="s">
        <v>116</v>
      </c>
      <c r="J18" s="81">
        <v>2</v>
      </c>
      <c r="K18" s="81">
        <v>10</v>
      </c>
      <c r="L18" s="81">
        <f t="shared" si="0"/>
        <v>12</v>
      </c>
    </row>
    <row r="19" spans="1:12" ht="30.75" customHeight="1">
      <c r="A19" s="20"/>
      <c r="B19" s="1"/>
      <c r="C19" s="1"/>
      <c r="D19" s="1"/>
      <c r="E19" s="20"/>
      <c r="F19" s="20"/>
      <c r="G19" s="20"/>
      <c r="H19" s="1"/>
      <c r="I19" s="17" t="s">
        <v>117</v>
      </c>
      <c r="J19" s="81">
        <v>10</v>
      </c>
      <c r="K19" s="81">
        <v>7</v>
      </c>
      <c r="L19" s="81">
        <f t="shared" si="0"/>
        <v>17</v>
      </c>
    </row>
    <row r="20" spans="1:12" ht="30.75" customHeight="1">
      <c r="A20" s="1"/>
      <c r="B20" s="1"/>
      <c r="C20" s="1"/>
      <c r="D20" s="1"/>
      <c r="E20" s="1"/>
      <c r="F20" s="1"/>
      <c r="G20" s="1"/>
      <c r="H20" s="1"/>
      <c r="I20" s="78" t="s">
        <v>1</v>
      </c>
      <c r="J20" s="78">
        <f>SUM(J6:J19)</f>
        <v>66</v>
      </c>
      <c r="K20" s="78">
        <f>SUM(K6:K19)</f>
        <v>95</v>
      </c>
      <c r="L20" s="74">
        <f>SUM(L6:L19)</f>
        <v>161</v>
      </c>
    </row>
    <row r="21" spans="1:12" ht="30.75" customHeight="1">
      <c r="A21" s="1"/>
      <c r="B21" s="1"/>
      <c r="C21" s="1"/>
      <c r="D21" s="1"/>
      <c r="E21" s="1"/>
      <c r="F21" s="1"/>
      <c r="G21" s="1"/>
      <c r="H21" s="1"/>
      <c r="I21" s="42" t="s">
        <v>34</v>
      </c>
      <c r="J21" s="42"/>
      <c r="K21" s="42"/>
      <c r="L21" s="42"/>
    </row>
    <row r="22" spans="1:12" ht="30.75" customHeight="1"/>
    <row r="23" spans="1:12" ht="30.75" customHeight="1"/>
    <row r="24" spans="1:12" ht="30.75" customHeight="1"/>
    <row r="25" spans="1:12" ht="30.75" customHeight="1"/>
    <row r="26" spans="1:12" ht="30.75" customHeight="1"/>
    <row r="27" spans="1:12" ht="36.75" customHeight="1"/>
    <row r="28" spans="1:12" ht="36.75" customHeight="1"/>
    <row r="29" spans="1:12" ht="36.75" customHeight="1"/>
    <row r="30" spans="1:12" ht="36.75" customHeight="1"/>
    <row r="31" spans="1:12" ht="36.75" customHeight="1"/>
    <row r="32" spans="1:12" ht="36.75" customHeight="1"/>
    <row r="33" ht="21" customHeight="1"/>
  </sheetData>
  <mergeCells count="16">
    <mergeCell ref="I3:L3"/>
    <mergeCell ref="B9:D9"/>
    <mergeCell ref="C10:D10"/>
    <mergeCell ref="C11:D11"/>
    <mergeCell ref="C12:D12"/>
    <mergeCell ref="I4:I5"/>
    <mergeCell ref="J4:K4"/>
    <mergeCell ref="L4:L5"/>
    <mergeCell ref="A1:G2"/>
    <mergeCell ref="C14:D14"/>
    <mergeCell ref="C13:D13"/>
    <mergeCell ref="A6:A7"/>
    <mergeCell ref="A3:G3"/>
    <mergeCell ref="A4:A5"/>
    <mergeCell ref="B4:B5"/>
    <mergeCell ref="C4:G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zoomScaleNormal="100" workbookViewId="0">
      <selection activeCell="A15" sqref="A15"/>
    </sheetView>
  </sheetViews>
  <sheetFormatPr baseColWidth="10" defaultColWidth="0" defaultRowHeight="14.5"/>
  <cols>
    <col min="1" max="1" width="24.1796875" style="1" customWidth="1"/>
    <col min="2" max="2" width="13.7265625" style="1" customWidth="1"/>
    <col min="3" max="3" width="8.81640625" style="1" bestFit="1" customWidth="1"/>
    <col min="4" max="4" width="15.81640625" style="1" customWidth="1"/>
    <col min="5" max="5" width="9.453125" style="1" bestFit="1" customWidth="1"/>
    <col min="6" max="6" width="11.453125" style="1" customWidth="1"/>
    <col min="7" max="11" width="0" style="1" hidden="1" customWidth="1"/>
    <col min="12" max="16384" width="11.453125" style="1" hidden="1"/>
  </cols>
  <sheetData>
    <row r="1" spans="1:6" ht="40.5" customHeight="1">
      <c r="A1" s="208" t="s">
        <v>29</v>
      </c>
      <c r="B1" s="208"/>
      <c r="C1" s="208"/>
      <c r="D1" s="208"/>
      <c r="E1" s="208"/>
      <c r="F1" s="208"/>
    </row>
    <row r="2" spans="1:6" ht="42" customHeight="1">
      <c r="A2" s="211" t="s">
        <v>102</v>
      </c>
      <c r="B2" s="211"/>
      <c r="C2" s="211"/>
      <c r="D2" s="211"/>
      <c r="E2" s="211"/>
      <c r="F2" s="211"/>
    </row>
    <row r="3" spans="1:6">
      <c r="A3" s="205" t="s">
        <v>32</v>
      </c>
      <c r="B3" s="207" t="s">
        <v>24</v>
      </c>
      <c r="C3" s="207"/>
      <c r="D3" s="207"/>
      <c r="E3" s="207"/>
      <c r="F3" s="209" t="s">
        <v>1</v>
      </c>
    </row>
    <row r="4" spans="1:6" s="5" customFormat="1">
      <c r="A4" s="206"/>
      <c r="B4" s="49"/>
      <c r="C4" s="105" t="s">
        <v>21</v>
      </c>
      <c r="D4" s="49"/>
      <c r="E4" s="105" t="s">
        <v>22</v>
      </c>
      <c r="F4" s="210"/>
    </row>
    <row r="5" spans="1:6" ht="21" customHeight="1">
      <c r="A5" s="102" t="s">
        <v>104</v>
      </c>
      <c r="B5" s="103">
        <v>149</v>
      </c>
      <c r="C5" s="104">
        <f>B5/$F$5</f>
        <v>0.28007518796992481</v>
      </c>
      <c r="D5" s="103">
        <v>383</v>
      </c>
      <c r="E5" s="104">
        <f>D5/$F$5</f>
        <v>0.71992481203007519</v>
      </c>
      <c r="F5" s="106">
        <f>B5+D5</f>
        <v>532</v>
      </c>
    </row>
    <row r="6" spans="1:6" ht="21" customHeight="1">
      <c r="A6" s="102" t="s">
        <v>105</v>
      </c>
      <c r="B6" s="103">
        <v>153</v>
      </c>
      <c r="C6" s="104">
        <f>B6/F6</f>
        <v>0.3392461197339246</v>
      </c>
      <c r="D6" s="103">
        <v>298</v>
      </c>
      <c r="E6" s="104">
        <f>D6/$F$6</f>
        <v>0.6607538802660754</v>
      </c>
      <c r="F6" s="103">
        <f>B6+D6</f>
        <v>451</v>
      </c>
    </row>
    <row r="7" spans="1:6" ht="21" customHeight="1">
      <c r="A7" s="102" t="s">
        <v>106</v>
      </c>
      <c r="B7" s="103">
        <v>14</v>
      </c>
      <c r="C7" s="104">
        <f>B7/$F$7</f>
        <v>0.48275862068965519</v>
      </c>
      <c r="D7" s="103">
        <v>15</v>
      </c>
      <c r="E7" s="104">
        <f>D7/$F$7</f>
        <v>0.51724137931034486</v>
      </c>
      <c r="F7" s="103">
        <f>B7+D7</f>
        <v>29</v>
      </c>
    </row>
    <row r="8" spans="1:6" ht="23.25" customHeight="1">
      <c r="A8" s="107" t="s">
        <v>1</v>
      </c>
      <c r="B8" s="108">
        <f>SUM(B5:B7)</f>
        <v>316</v>
      </c>
      <c r="C8" s="109"/>
      <c r="D8" s="108">
        <f t="shared" ref="D8:F8" si="0">SUM(D5:D7)</f>
        <v>696</v>
      </c>
      <c r="E8" s="110"/>
      <c r="F8" s="108">
        <f t="shared" si="0"/>
        <v>1012</v>
      </c>
    </row>
    <row r="9" spans="1:6" ht="27" customHeight="1">
      <c r="A9" s="204" t="s">
        <v>89</v>
      </c>
      <c r="B9" s="204"/>
      <c r="C9" s="204"/>
      <c r="D9" s="204"/>
      <c r="E9" s="204"/>
      <c r="F9" s="204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Normal="100" workbookViewId="0">
      <selection activeCell="B7" sqref="B7"/>
    </sheetView>
  </sheetViews>
  <sheetFormatPr baseColWidth="10" defaultColWidth="0" defaultRowHeight="14.5"/>
  <cols>
    <col min="1" max="1" width="60.7265625" style="1" customWidth="1"/>
    <col min="2" max="2" width="27.54296875" style="1" customWidth="1"/>
    <col min="3" max="8" width="0" style="1" hidden="1" customWidth="1"/>
    <col min="9" max="16384" width="11.453125" style="1" hidden="1"/>
  </cols>
  <sheetData>
    <row r="1" spans="1:5" ht="21.75" customHeight="1">
      <c r="A1" s="214" t="s">
        <v>29</v>
      </c>
      <c r="B1" s="214"/>
      <c r="C1" s="4"/>
      <c r="D1" s="4"/>
      <c r="E1" s="4"/>
    </row>
    <row r="2" spans="1:5" ht="21.75" customHeight="1">
      <c r="A2" s="208"/>
      <c r="B2" s="208"/>
      <c r="C2" s="4"/>
      <c r="D2" s="4"/>
      <c r="E2" s="4"/>
    </row>
    <row r="3" spans="1:5" ht="42" customHeight="1">
      <c r="A3" s="211" t="s">
        <v>103</v>
      </c>
      <c r="B3" s="211"/>
    </row>
    <row r="4" spans="1:5" ht="30" customHeight="1">
      <c r="A4" s="111" t="s">
        <v>30</v>
      </c>
      <c r="B4" s="108" t="s">
        <v>31</v>
      </c>
    </row>
    <row r="5" spans="1:5">
      <c r="A5" s="112" t="s">
        <v>86</v>
      </c>
      <c r="B5" s="113">
        <v>0</v>
      </c>
    </row>
    <row r="6" spans="1:5">
      <c r="A6" s="112" t="s">
        <v>87</v>
      </c>
      <c r="B6" s="114">
        <v>1</v>
      </c>
    </row>
    <row r="7" spans="1:5">
      <c r="A7" s="112" t="s">
        <v>47</v>
      </c>
      <c r="B7" s="114">
        <v>16</v>
      </c>
    </row>
    <row r="8" spans="1:5">
      <c r="A8" s="112" t="s">
        <v>88</v>
      </c>
      <c r="B8" s="114">
        <v>8</v>
      </c>
    </row>
    <row r="9" spans="1:5">
      <c r="A9" s="111" t="s">
        <v>1</v>
      </c>
      <c r="B9" s="108">
        <f>SUM(B5:B8)</f>
        <v>25</v>
      </c>
    </row>
    <row r="10" spans="1:5" ht="22.5" customHeight="1">
      <c r="A10" s="213" t="s">
        <v>90</v>
      </c>
      <c r="B10" s="213"/>
    </row>
    <row r="11" spans="1:5" ht="27" customHeight="1">
      <c r="A11" s="212"/>
      <c r="B11" s="212"/>
    </row>
    <row r="12" spans="1:5">
      <c r="A12" s="20"/>
      <c r="B12" s="20"/>
    </row>
    <row r="13" spans="1:5">
      <c r="A13" s="20"/>
      <c r="B13" s="20"/>
    </row>
    <row r="14" spans="1:5">
      <c r="A14" s="20"/>
      <c r="B14" s="20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5526-ED98-4935-960D-E8D364BEFF83}">
  <dimension ref="A1:K23"/>
  <sheetViews>
    <sheetView zoomScaleNormal="100" workbookViewId="0">
      <selection activeCell="B11" sqref="B11"/>
    </sheetView>
  </sheetViews>
  <sheetFormatPr baseColWidth="10" defaultColWidth="0" defaultRowHeight="14.5"/>
  <cols>
    <col min="1" max="1" width="24.1796875" style="1" customWidth="1"/>
    <col min="2" max="2" width="13.7265625" style="1" customWidth="1"/>
    <col min="3" max="3" width="8.81640625" style="1" bestFit="1" customWidth="1"/>
    <col min="4" max="4" width="15.81640625" style="1" customWidth="1"/>
    <col min="5" max="5" width="9.453125" style="1" bestFit="1" customWidth="1"/>
    <col min="6" max="6" width="11.453125" style="1" customWidth="1"/>
    <col min="7" max="11" width="0" style="1" hidden="1" customWidth="1"/>
    <col min="12" max="16384" width="11.453125" style="1" hidden="1"/>
  </cols>
  <sheetData>
    <row r="1" spans="1:6" ht="40.5" customHeight="1">
      <c r="A1" s="208" t="s">
        <v>29</v>
      </c>
      <c r="B1" s="208"/>
      <c r="C1" s="208"/>
      <c r="D1" s="208"/>
      <c r="E1" s="208"/>
      <c r="F1" s="208"/>
    </row>
    <row r="2" spans="1:6" ht="42" customHeight="1">
      <c r="A2" s="211" t="s">
        <v>121</v>
      </c>
      <c r="B2" s="211"/>
      <c r="C2" s="211"/>
      <c r="D2" s="211"/>
      <c r="E2" s="211"/>
      <c r="F2" s="211"/>
    </row>
    <row r="3" spans="1:6">
      <c r="A3" s="215" t="s">
        <v>32</v>
      </c>
      <c r="B3" s="217" t="s">
        <v>24</v>
      </c>
      <c r="C3" s="217"/>
      <c r="D3" s="217"/>
      <c r="E3" s="217"/>
      <c r="F3" s="218" t="s">
        <v>1</v>
      </c>
    </row>
    <row r="4" spans="1:6" s="5" customFormat="1">
      <c r="A4" s="216"/>
      <c r="B4" s="49"/>
      <c r="C4" s="50" t="s">
        <v>21</v>
      </c>
      <c r="D4" s="49"/>
      <c r="E4" s="50" t="s">
        <v>22</v>
      </c>
      <c r="F4" s="219"/>
    </row>
    <row r="5" spans="1:6" ht="21" customHeight="1">
      <c r="A5" s="51" t="s">
        <v>104</v>
      </c>
      <c r="B5" s="75">
        <v>0</v>
      </c>
      <c r="C5" s="52">
        <f>B5/$F$5</f>
        <v>0</v>
      </c>
      <c r="D5" s="75">
        <v>2</v>
      </c>
      <c r="E5" s="52">
        <f>D5/$F$5</f>
        <v>1</v>
      </c>
      <c r="F5" s="76">
        <f>B5+D5</f>
        <v>2</v>
      </c>
    </row>
    <row r="6" spans="1:6" ht="21" customHeight="1">
      <c r="A6" s="51" t="s">
        <v>105</v>
      </c>
      <c r="B6" s="75">
        <v>0</v>
      </c>
      <c r="C6" s="52">
        <f>B6/$F$5</f>
        <v>0</v>
      </c>
      <c r="D6" s="75">
        <v>0</v>
      </c>
      <c r="E6" s="52">
        <f>D6/$F$5</f>
        <v>0</v>
      </c>
      <c r="F6" s="76">
        <f>B6+D6</f>
        <v>0</v>
      </c>
    </row>
    <row r="7" spans="1:6" ht="21" customHeight="1">
      <c r="A7" s="51" t="s">
        <v>106</v>
      </c>
      <c r="B7" s="88">
        <v>1</v>
      </c>
      <c r="C7" s="52">
        <f>B7/$F$7</f>
        <v>1</v>
      </c>
      <c r="D7" s="75">
        <v>0</v>
      </c>
      <c r="E7" s="52">
        <f>D7/$F$7</f>
        <v>0</v>
      </c>
      <c r="F7" s="76">
        <f>B7+D7</f>
        <v>1</v>
      </c>
    </row>
    <row r="8" spans="1:6" ht="23.25" customHeight="1">
      <c r="A8" s="53" t="s">
        <v>1</v>
      </c>
      <c r="B8" s="89">
        <f>SUM(B5:B7)</f>
        <v>1</v>
      </c>
      <c r="C8" s="89"/>
      <c r="D8" s="89">
        <f t="shared" ref="D8:F8" si="0">SUM(D5:D7)</f>
        <v>2</v>
      </c>
      <c r="E8" s="89"/>
      <c r="F8" s="89">
        <f t="shared" si="0"/>
        <v>3</v>
      </c>
    </row>
    <row r="9" spans="1:6" ht="27" customHeight="1">
      <c r="A9" s="204" t="s">
        <v>89</v>
      </c>
      <c r="B9" s="204"/>
      <c r="C9" s="204"/>
      <c r="D9" s="204"/>
      <c r="E9" s="204"/>
      <c r="F9" s="204"/>
    </row>
    <row r="11" spans="1:6">
      <c r="A11" s="65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2FDC-244A-4B20-8882-8CD3AA9A0AFC}">
  <dimension ref="A1:E10"/>
  <sheetViews>
    <sheetView zoomScaleNormal="100" workbookViewId="0">
      <selection activeCell="A11" sqref="A11"/>
    </sheetView>
  </sheetViews>
  <sheetFormatPr baseColWidth="10" defaultColWidth="10.81640625" defaultRowHeight="14.5"/>
  <cols>
    <col min="1" max="1" width="51.453125" customWidth="1"/>
    <col min="2" max="2" width="57.54296875" customWidth="1"/>
    <col min="3" max="5" width="11.453125" customWidth="1"/>
  </cols>
  <sheetData>
    <row r="1" spans="1:5" ht="53.25" customHeight="1">
      <c r="A1" s="220" t="s">
        <v>29</v>
      </c>
      <c r="B1" s="220"/>
      <c r="C1" s="4"/>
      <c r="D1" s="4"/>
      <c r="E1" s="4"/>
    </row>
    <row r="2" spans="1:5" ht="36.75" customHeight="1">
      <c r="A2" s="221" t="s">
        <v>122</v>
      </c>
      <c r="B2" s="222"/>
      <c r="C2" s="6"/>
      <c r="D2" s="6"/>
      <c r="E2" s="1"/>
    </row>
    <row r="3" spans="1:5">
      <c r="A3" s="115" t="s">
        <v>79</v>
      </c>
      <c r="B3" s="116" t="s">
        <v>31</v>
      </c>
      <c r="C3" s="7"/>
      <c r="D3" s="7"/>
      <c r="E3" s="1"/>
    </row>
    <row r="4" spans="1:5" ht="20.25" customHeight="1">
      <c r="A4" s="117" t="s">
        <v>118</v>
      </c>
      <c r="B4" s="118">
        <v>1</v>
      </c>
      <c r="C4" s="1"/>
      <c r="D4" s="5"/>
      <c r="E4" s="1"/>
    </row>
    <row r="5" spans="1:5" ht="20.25" customHeight="1">
      <c r="A5" s="117" t="s">
        <v>119</v>
      </c>
      <c r="B5" s="118">
        <v>1</v>
      </c>
      <c r="C5" s="1"/>
      <c r="D5" s="5"/>
      <c r="E5" s="1"/>
    </row>
    <row r="6" spans="1:5" ht="20.25" customHeight="1">
      <c r="A6" s="117" t="s">
        <v>120</v>
      </c>
      <c r="B6" s="118">
        <v>1</v>
      </c>
      <c r="C6" s="1"/>
      <c r="D6" s="5"/>
      <c r="E6" s="1"/>
    </row>
    <row r="7" spans="1:5">
      <c r="A7" s="115" t="s">
        <v>1</v>
      </c>
      <c r="B7" s="119">
        <v>3</v>
      </c>
      <c r="C7" s="1"/>
      <c r="D7" s="5"/>
      <c r="E7" s="1"/>
    </row>
    <row r="8" spans="1:5">
      <c r="A8" s="54" t="s">
        <v>80</v>
      </c>
      <c r="B8" s="55"/>
    </row>
    <row r="10" spans="1:5">
      <c r="A10" s="64"/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2025-07-20T01:10:36Z</dcterms:modified>
</cp:coreProperties>
</file>