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5. Indicadores Empleo por actualizar\"/>
    </mc:Choice>
  </mc:AlternateContent>
  <xr:revisionPtr revIDLastSave="0" documentId="13_ncr:1_{96E584C2-B8AF-4803-A3CA-AB17FFC0EE2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icha técnica" sheetId="2" r:id="rId1"/>
    <sheet name="Hoja1" sheetId="1" r:id="rId2"/>
    <sheet name="Hoja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5" i="1" l="1"/>
  <c r="C179" i="1"/>
  <c r="C193" i="1" s="1"/>
  <c r="D179" i="1"/>
  <c r="D193" i="1" s="1"/>
  <c r="E179" i="1"/>
  <c r="E193" i="1" s="1"/>
  <c r="F179" i="1"/>
  <c r="F193" i="1" s="1"/>
  <c r="G179" i="1"/>
  <c r="G193" i="1" s="1"/>
  <c r="H179" i="1"/>
  <c r="H193" i="1" s="1"/>
  <c r="I179" i="1"/>
  <c r="I193" i="1" s="1"/>
  <c r="J179" i="1"/>
  <c r="J193" i="1" s="1"/>
  <c r="K179" i="1"/>
  <c r="K193" i="1" s="1"/>
  <c r="L179" i="1"/>
  <c r="L193" i="1" s="1"/>
  <c r="M179" i="1"/>
  <c r="M193" i="1" s="1"/>
  <c r="N179" i="1"/>
  <c r="N193" i="1" s="1"/>
  <c r="O179" i="1"/>
  <c r="O193" i="1" s="1"/>
  <c r="P179" i="1"/>
  <c r="P193" i="1" s="1"/>
  <c r="Q179" i="1"/>
  <c r="Q193" i="1" s="1"/>
  <c r="R179" i="1"/>
  <c r="R193" i="1" s="1"/>
  <c r="S179" i="1"/>
  <c r="S193" i="1" s="1"/>
  <c r="T179" i="1"/>
  <c r="T193" i="1" s="1"/>
  <c r="U179" i="1"/>
  <c r="U193" i="1" s="1"/>
  <c r="V179" i="1"/>
  <c r="V193" i="1" s="1"/>
  <c r="W179" i="1"/>
  <c r="W193" i="1" s="1"/>
  <c r="C180" i="1"/>
  <c r="C194" i="1" s="1"/>
  <c r="D180" i="1"/>
  <c r="D194" i="1" s="1"/>
  <c r="E180" i="1"/>
  <c r="E194" i="1" s="1"/>
  <c r="F180" i="1"/>
  <c r="F194" i="1" s="1"/>
  <c r="G180" i="1"/>
  <c r="G194" i="1" s="1"/>
  <c r="H180" i="1"/>
  <c r="H194" i="1" s="1"/>
  <c r="I180" i="1"/>
  <c r="I194" i="1" s="1"/>
  <c r="J180" i="1"/>
  <c r="J194" i="1" s="1"/>
  <c r="K180" i="1"/>
  <c r="K194" i="1" s="1"/>
  <c r="L180" i="1"/>
  <c r="L194" i="1" s="1"/>
  <c r="M180" i="1"/>
  <c r="M194" i="1" s="1"/>
  <c r="N180" i="1"/>
  <c r="N194" i="1" s="1"/>
  <c r="O180" i="1"/>
  <c r="O194" i="1" s="1"/>
  <c r="P180" i="1"/>
  <c r="P194" i="1" s="1"/>
  <c r="Q180" i="1"/>
  <c r="Q194" i="1" s="1"/>
  <c r="R180" i="1"/>
  <c r="R194" i="1" s="1"/>
  <c r="S180" i="1"/>
  <c r="S194" i="1" s="1"/>
  <c r="T180" i="1"/>
  <c r="T194" i="1" s="1"/>
  <c r="U180" i="1"/>
  <c r="U194" i="1" s="1"/>
  <c r="V180" i="1"/>
  <c r="V194" i="1" s="1"/>
  <c r="W180" i="1"/>
  <c r="W194" i="1" s="1"/>
  <c r="C181" i="1"/>
  <c r="C195" i="1" s="1"/>
  <c r="D181" i="1"/>
  <c r="D195" i="1" s="1"/>
  <c r="E181" i="1"/>
  <c r="E195" i="1" s="1"/>
  <c r="F181" i="1"/>
  <c r="F195" i="1" s="1"/>
  <c r="G181" i="1"/>
  <c r="G195" i="1" s="1"/>
  <c r="H181" i="1"/>
  <c r="H195" i="1" s="1"/>
  <c r="I181" i="1"/>
  <c r="I195" i="1" s="1"/>
  <c r="J181" i="1"/>
  <c r="J195" i="1" s="1"/>
  <c r="K181" i="1"/>
  <c r="K195" i="1" s="1"/>
  <c r="L181" i="1"/>
  <c r="L195" i="1" s="1"/>
  <c r="M181" i="1"/>
  <c r="M195" i="1" s="1"/>
  <c r="N181" i="1"/>
  <c r="N195" i="1" s="1"/>
  <c r="O181" i="1"/>
  <c r="O195" i="1" s="1"/>
  <c r="P181" i="1"/>
  <c r="P195" i="1" s="1"/>
  <c r="Q181" i="1"/>
  <c r="Q195" i="1" s="1"/>
  <c r="R181" i="1"/>
  <c r="R195" i="1" s="1"/>
  <c r="S181" i="1"/>
  <c r="S195" i="1" s="1"/>
  <c r="T181" i="1"/>
  <c r="T195" i="1" s="1"/>
  <c r="U181" i="1"/>
  <c r="U195" i="1" s="1"/>
  <c r="V181" i="1"/>
  <c r="V195" i="1" s="1"/>
  <c r="W181" i="1"/>
  <c r="C182" i="1"/>
  <c r="C196" i="1" s="1"/>
  <c r="D182" i="1"/>
  <c r="D196" i="1" s="1"/>
  <c r="E182" i="1"/>
  <c r="E196" i="1" s="1"/>
  <c r="F182" i="1"/>
  <c r="F196" i="1" s="1"/>
  <c r="G182" i="1"/>
  <c r="G196" i="1" s="1"/>
  <c r="H182" i="1"/>
  <c r="H196" i="1" s="1"/>
  <c r="I182" i="1"/>
  <c r="I196" i="1" s="1"/>
  <c r="J182" i="1"/>
  <c r="J196" i="1" s="1"/>
  <c r="K182" i="1"/>
  <c r="K196" i="1" s="1"/>
  <c r="L182" i="1"/>
  <c r="L196" i="1" s="1"/>
  <c r="M182" i="1"/>
  <c r="M196" i="1" s="1"/>
  <c r="N182" i="1"/>
  <c r="N196" i="1" s="1"/>
  <c r="O182" i="1"/>
  <c r="O196" i="1" s="1"/>
  <c r="P182" i="1"/>
  <c r="P196" i="1" s="1"/>
  <c r="Q182" i="1"/>
  <c r="Q196" i="1" s="1"/>
  <c r="R182" i="1"/>
  <c r="R196" i="1" s="1"/>
  <c r="S182" i="1"/>
  <c r="S196" i="1" s="1"/>
  <c r="T182" i="1"/>
  <c r="T196" i="1" s="1"/>
  <c r="U182" i="1"/>
  <c r="U196" i="1" s="1"/>
  <c r="V182" i="1"/>
  <c r="V196" i="1" s="1"/>
  <c r="W182" i="1"/>
  <c r="W196" i="1" s="1"/>
  <c r="D178" i="1"/>
  <c r="D192" i="1" s="1"/>
  <c r="E178" i="1"/>
  <c r="E192" i="1" s="1"/>
  <c r="F178" i="1"/>
  <c r="F192" i="1" s="1"/>
  <c r="G178" i="1"/>
  <c r="G192" i="1" s="1"/>
  <c r="H178" i="1"/>
  <c r="H192" i="1" s="1"/>
  <c r="I178" i="1"/>
  <c r="I192" i="1" s="1"/>
  <c r="J178" i="1"/>
  <c r="J192" i="1" s="1"/>
  <c r="K178" i="1"/>
  <c r="K192" i="1" s="1"/>
  <c r="L178" i="1"/>
  <c r="L192" i="1" s="1"/>
  <c r="M178" i="1"/>
  <c r="M192" i="1" s="1"/>
  <c r="N178" i="1"/>
  <c r="N192" i="1" s="1"/>
  <c r="O178" i="1"/>
  <c r="O192" i="1" s="1"/>
  <c r="P178" i="1"/>
  <c r="P192" i="1" s="1"/>
  <c r="Q178" i="1"/>
  <c r="Q192" i="1" s="1"/>
  <c r="R178" i="1"/>
  <c r="R192" i="1" s="1"/>
  <c r="S178" i="1"/>
  <c r="S192" i="1" s="1"/>
  <c r="T178" i="1"/>
  <c r="T192" i="1" s="1"/>
  <c r="U178" i="1"/>
  <c r="U192" i="1" s="1"/>
  <c r="V178" i="1"/>
  <c r="V192" i="1" s="1"/>
  <c r="W178" i="1"/>
  <c r="W192" i="1" s="1"/>
  <c r="C178" i="1"/>
  <c r="C192" i="1" s="1"/>
  <c r="C103" i="1"/>
  <c r="C118" i="1" s="1"/>
  <c r="D103" i="1"/>
  <c r="D118" i="1" s="1"/>
  <c r="E103" i="1"/>
  <c r="E118" i="1" s="1"/>
  <c r="F103" i="1"/>
  <c r="F118" i="1" s="1"/>
  <c r="G103" i="1"/>
  <c r="G118" i="1" s="1"/>
  <c r="H103" i="1"/>
  <c r="H118" i="1" s="1"/>
  <c r="I103" i="1"/>
  <c r="I118" i="1" s="1"/>
  <c r="J103" i="1"/>
  <c r="J118" i="1" s="1"/>
  <c r="K103" i="1"/>
  <c r="K118" i="1" s="1"/>
  <c r="L103" i="1"/>
  <c r="L118" i="1" s="1"/>
  <c r="M103" i="1"/>
  <c r="M118" i="1" s="1"/>
  <c r="N103" i="1"/>
  <c r="N118" i="1" s="1"/>
  <c r="O103" i="1"/>
  <c r="O118" i="1" s="1"/>
  <c r="P103" i="1"/>
  <c r="P118" i="1" s="1"/>
  <c r="Q103" i="1"/>
  <c r="Q118" i="1" s="1"/>
  <c r="R103" i="1"/>
  <c r="R118" i="1" s="1"/>
  <c r="S103" i="1"/>
  <c r="S118" i="1" s="1"/>
  <c r="T103" i="1"/>
  <c r="T118" i="1" s="1"/>
  <c r="U103" i="1"/>
  <c r="U118" i="1" s="1"/>
  <c r="V103" i="1"/>
  <c r="V118" i="1" s="1"/>
  <c r="W103" i="1"/>
  <c r="W118" i="1" s="1"/>
  <c r="C104" i="1"/>
  <c r="C119" i="1" s="1"/>
  <c r="D104" i="1"/>
  <c r="D119" i="1" s="1"/>
  <c r="E104" i="1"/>
  <c r="E119" i="1" s="1"/>
  <c r="F104" i="1"/>
  <c r="F119" i="1" s="1"/>
  <c r="G104" i="1"/>
  <c r="G119" i="1" s="1"/>
  <c r="H104" i="1"/>
  <c r="H119" i="1" s="1"/>
  <c r="I104" i="1"/>
  <c r="I119" i="1" s="1"/>
  <c r="J104" i="1"/>
  <c r="J119" i="1" s="1"/>
  <c r="K104" i="1"/>
  <c r="K119" i="1" s="1"/>
  <c r="L104" i="1"/>
  <c r="L119" i="1" s="1"/>
  <c r="M104" i="1"/>
  <c r="M119" i="1" s="1"/>
  <c r="N104" i="1"/>
  <c r="N119" i="1" s="1"/>
  <c r="O104" i="1"/>
  <c r="O119" i="1" s="1"/>
  <c r="P104" i="1"/>
  <c r="P119" i="1" s="1"/>
  <c r="Q104" i="1"/>
  <c r="Q119" i="1" s="1"/>
  <c r="R104" i="1"/>
  <c r="R119" i="1" s="1"/>
  <c r="S104" i="1"/>
  <c r="S119" i="1" s="1"/>
  <c r="T104" i="1"/>
  <c r="T119" i="1" s="1"/>
  <c r="U104" i="1"/>
  <c r="U119" i="1" s="1"/>
  <c r="V104" i="1"/>
  <c r="V119" i="1" s="1"/>
  <c r="W104" i="1"/>
  <c r="W119" i="1" s="1"/>
  <c r="C105" i="1"/>
  <c r="C120" i="1" s="1"/>
  <c r="D105" i="1"/>
  <c r="D120" i="1" s="1"/>
  <c r="E105" i="1"/>
  <c r="E120" i="1" s="1"/>
  <c r="F105" i="1"/>
  <c r="F120" i="1" s="1"/>
  <c r="G105" i="1"/>
  <c r="G120" i="1" s="1"/>
  <c r="H105" i="1"/>
  <c r="H120" i="1" s="1"/>
  <c r="I105" i="1"/>
  <c r="I120" i="1" s="1"/>
  <c r="J105" i="1"/>
  <c r="J120" i="1" s="1"/>
  <c r="K105" i="1"/>
  <c r="K120" i="1" s="1"/>
  <c r="L105" i="1"/>
  <c r="L120" i="1" s="1"/>
  <c r="M105" i="1"/>
  <c r="M120" i="1" s="1"/>
  <c r="N105" i="1"/>
  <c r="N120" i="1" s="1"/>
  <c r="O105" i="1"/>
  <c r="O120" i="1" s="1"/>
  <c r="P105" i="1"/>
  <c r="P120" i="1" s="1"/>
  <c r="Q105" i="1"/>
  <c r="Q120" i="1" s="1"/>
  <c r="R105" i="1"/>
  <c r="R120" i="1" s="1"/>
  <c r="S105" i="1"/>
  <c r="S120" i="1" s="1"/>
  <c r="T105" i="1"/>
  <c r="T120" i="1" s="1"/>
  <c r="U105" i="1"/>
  <c r="U120" i="1" s="1"/>
  <c r="V105" i="1"/>
  <c r="V120" i="1" s="1"/>
  <c r="W105" i="1"/>
  <c r="W120" i="1" s="1"/>
  <c r="C106" i="1"/>
  <c r="C121" i="1" s="1"/>
  <c r="D106" i="1"/>
  <c r="D121" i="1" s="1"/>
  <c r="E106" i="1"/>
  <c r="E121" i="1" s="1"/>
  <c r="F106" i="1"/>
  <c r="F121" i="1" s="1"/>
  <c r="G106" i="1"/>
  <c r="G121" i="1" s="1"/>
  <c r="H106" i="1"/>
  <c r="H121" i="1" s="1"/>
  <c r="I106" i="1"/>
  <c r="I121" i="1" s="1"/>
  <c r="J106" i="1"/>
  <c r="J121" i="1" s="1"/>
  <c r="K106" i="1"/>
  <c r="K121" i="1" s="1"/>
  <c r="L106" i="1"/>
  <c r="L121" i="1" s="1"/>
  <c r="M106" i="1"/>
  <c r="M121" i="1" s="1"/>
  <c r="N106" i="1"/>
  <c r="N121" i="1" s="1"/>
  <c r="O106" i="1"/>
  <c r="O121" i="1" s="1"/>
  <c r="P106" i="1"/>
  <c r="P121" i="1" s="1"/>
  <c r="Q106" i="1"/>
  <c r="Q121" i="1" s="1"/>
  <c r="R106" i="1"/>
  <c r="R121" i="1" s="1"/>
  <c r="S106" i="1"/>
  <c r="S121" i="1" s="1"/>
  <c r="T106" i="1"/>
  <c r="T121" i="1" s="1"/>
  <c r="U106" i="1"/>
  <c r="U121" i="1" s="1"/>
  <c r="V106" i="1"/>
  <c r="V121" i="1" s="1"/>
  <c r="W106" i="1"/>
  <c r="W121" i="1" s="1"/>
  <c r="D102" i="1"/>
  <c r="D117" i="1" s="1"/>
  <c r="E102" i="1"/>
  <c r="E117" i="1" s="1"/>
  <c r="F102" i="1"/>
  <c r="F117" i="1" s="1"/>
  <c r="G102" i="1"/>
  <c r="G117" i="1" s="1"/>
  <c r="H102" i="1"/>
  <c r="H117" i="1" s="1"/>
  <c r="I102" i="1"/>
  <c r="I117" i="1" s="1"/>
  <c r="J102" i="1"/>
  <c r="J117" i="1" s="1"/>
  <c r="K102" i="1"/>
  <c r="K117" i="1" s="1"/>
  <c r="L102" i="1"/>
  <c r="L117" i="1" s="1"/>
  <c r="M102" i="1"/>
  <c r="M117" i="1" s="1"/>
  <c r="N102" i="1"/>
  <c r="N117" i="1" s="1"/>
  <c r="O102" i="1"/>
  <c r="O117" i="1" s="1"/>
  <c r="P102" i="1"/>
  <c r="P117" i="1" s="1"/>
  <c r="Q102" i="1"/>
  <c r="Q117" i="1" s="1"/>
  <c r="R102" i="1"/>
  <c r="R117" i="1" s="1"/>
  <c r="S102" i="1"/>
  <c r="S117" i="1" s="1"/>
  <c r="T102" i="1"/>
  <c r="T117" i="1" s="1"/>
  <c r="U102" i="1"/>
  <c r="U117" i="1" s="1"/>
  <c r="V102" i="1"/>
  <c r="V117" i="1" s="1"/>
  <c r="W102" i="1"/>
  <c r="W117" i="1" s="1"/>
  <c r="C102" i="1"/>
  <c r="C117" i="1" s="1"/>
  <c r="B45" i="1"/>
  <c r="B53" i="1" s="1"/>
  <c r="C45" i="1"/>
  <c r="C53" i="1" s="1"/>
  <c r="D45" i="1"/>
  <c r="D53" i="1" s="1"/>
  <c r="E45" i="1"/>
  <c r="E53" i="1" s="1"/>
  <c r="F45" i="1"/>
  <c r="F53" i="1" s="1"/>
  <c r="G45" i="1"/>
  <c r="G53" i="1" s="1"/>
  <c r="H45" i="1"/>
  <c r="H53" i="1" s="1"/>
  <c r="I45" i="1"/>
  <c r="I53" i="1" s="1"/>
  <c r="J45" i="1"/>
  <c r="J53" i="1" s="1"/>
  <c r="K45" i="1"/>
  <c r="K53" i="1" s="1"/>
  <c r="L45" i="1"/>
  <c r="L53" i="1" s="1"/>
  <c r="M45" i="1"/>
  <c r="M53" i="1" s="1"/>
  <c r="N45" i="1"/>
  <c r="N53" i="1" s="1"/>
  <c r="O45" i="1"/>
  <c r="O53" i="1" s="1"/>
  <c r="P45" i="1"/>
  <c r="P53" i="1" s="1"/>
  <c r="Q45" i="1"/>
  <c r="Q53" i="1" s="1"/>
  <c r="R45" i="1"/>
  <c r="R53" i="1" s="1"/>
  <c r="S45" i="1"/>
  <c r="S53" i="1" s="1"/>
  <c r="T45" i="1"/>
  <c r="T53" i="1" s="1"/>
  <c r="U45" i="1"/>
  <c r="U53" i="1" s="1"/>
  <c r="V45" i="1"/>
  <c r="V53" i="1" s="1"/>
</calcChain>
</file>

<file path=xl/sharedStrings.xml><?xml version="1.0" encoding="utf-8"?>
<sst xmlns="http://schemas.openxmlformats.org/spreadsheetml/2006/main" count="820" uniqueCount="78">
  <si>
    <t>Años</t>
  </si>
  <si>
    <t>Total</t>
  </si>
  <si>
    <t>Hombre</t>
  </si>
  <si>
    <t>Mujer</t>
  </si>
  <si>
    <t xml:space="preserve">Nota: El valor del IPC tomado en cuenta para el calculo es el promedio del  año base Oct 2019- Sept 2020 </t>
  </si>
  <si>
    <t>Ficha metodológica del indicador: Ingreso real promedio por hora</t>
  </si>
  <si>
    <t>END 2030</t>
  </si>
  <si>
    <t>PNPSP 2021-2024</t>
  </si>
  <si>
    <t>Meta ODS</t>
  </si>
  <si>
    <t>Meta Nacional</t>
  </si>
  <si>
    <t>Información del indicador</t>
  </si>
  <si>
    <t xml:space="preserve">Definición </t>
  </si>
  <si>
    <t>Fórmula</t>
  </si>
  <si>
    <t>Sumatoria del ingreso por hora de las personas ocupadas dividido entre la cantidad de personas ocupadas, luego dividirlo por el valor del IPC año base Oct 2019- Sept 2020 y multiplicarlo por 100</t>
  </si>
  <si>
    <t>Unidad de Medida</t>
  </si>
  <si>
    <t>Porcentaje</t>
  </si>
  <si>
    <t xml:space="preserve">Nivel de desagregación </t>
  </si>
  <si>
    <t>Geográfica</t>
  </si>
  <si>
    <t>Edad</t>
  </si>
  <si>
    <t>Sexo</t>
  </si>
  <si>
    <t>Discapacidad</t>
  </si>
  <si>
    <t>Zona de residencia</t>
  </si>
  <si>
    <t>Otra, especificar:</t>
  </si>
  <si>
    <t>Sector de actividad económica, Grupo ocupacional</t>
  </si>
  <si>
    <t>Fuente/s</t>
  </si>
  <si>
    <t>Encuesta Nacional Continua de Fuerza de Trabajo (ENCFT)</t>
  </si>
  <si>
    <t xml:space="preserve">Responsable de la fuente </t>
  </si>
  <si>
    <t>Banco Central de la República Dominicana (BCRD)</t>
  </si>
  <si>
    <t xml:space="preserve">Instituciones involucradas </t>
  </si>
  <si>
    <t>Periodicidad del indicador</t>
  </si>
  <si>
    <t>Trimestral</t>
  </si>
  <si>
    <t>Actualización del indicador</t>
  </si>
  <si>
    <t xml:space="preserve">Observación </t>
  </si>
  <si>
    <t>FORTALECIDA LA DEMANDA de trabajo en sectores priorizados
 (turismo, agropecuario, comercio, industria, minería)</t>
  </si>
  <si>
    <t>“Empleo formal”</t>
  </si>
  <si>
    <t>8.3 Promover políticas
orientadas al desarrollo
que apoyen las actividades productivas, la
creación de puestos de
trabajo decentes, el emprendimiento, la creatividad y la innovación, y
fomentar la formalización
y el crecimiento de las
microempresas y las pequeñas y medianas empresas, incluso mediante
el acceso a servicios
financieros</t>
  </si>
  <si>
    <r>
      <t xml:space="preserve">Objetivo General: 3.4 </t>
    </r>
    <r>
      <rPr>
        <sz val="11.5"/>
        <rFont val="Franklin Gothic Book"/>
        <family val="2"/>
      </rPr>
      <t xml:space="preserve">EMPLEOS suficientes y dignos / </t>
    </r>
    <r>
      <rPr>
        <b/>
        <sz val="11.5"/>
        <rFont val="Franklin Gothic Book"/>
        <family val="2"/>
      </rPr>
      <t>3.5</t>
    </r>
    <r>
      <rPr>
        <sz val="11.5"/>
        <rFont val="Franklin Gothic Book"/>
        <family val="2"/>
      </rPr>
      <t xml:space="preserve"> ESTRUCTURA productiva sectorial y
territorialmente articulada, integrada competitivamente a la economía global y que
aprovecha las oportunidades del mercado local.   </t>
    </r>
    <r>
      <rPr>
        <b/>
        <sz val="11.5"/>
        <rFont val="Franklin Gothic Book"/>
        <family val="2"/>
      </rPr>
      <t xml:space="preserve">                                            Objetivo Especifico:</t>
    </r>
    <r>
      <rPr>
        <sz val="11.5"/>
        <rFont val="Franklin Gothic Book"/>
        <family val="2"/>
      </rPr>
      <t xml:space="preserve">                                                                                                 </t>
    </r>
    <r>
      <rPr>
        <b/>
        <sz val="11.5"/>
        <rFont val="Franklin Gothic Book"/>
        <family val="2"/>
      </rPr>
      <t xml:space="preserve">3.4.3 </t>
    </r>
    <r>
      <rPr>
        <sz val="11.5"/>
        <rFont val="Franklin Gothic Book"/>
        <family val="2"/>
      </rPr>
      <t xml:space="preserve">Elevar la eficiencia, capacidad de
inversión y productividad de las
micro, pequeñas y
medianas empresas
(Mipymes).
</t>
    </r>
    <r>
      <rPr>
        <b/>
        <sz val="11.5"/>
        <rFont val="Franklin Gothic Book"/>
        <family val="2"/>
      </rPr>
      <t xml:space="preserve">3.5.1 </t>
    </r>
    <r>
      <rPr>
        <sz val="11.5"/>
        <rFont val="Franklin Gothic Book"/>
        <family val="2"/>
      </rPr>
      <t xml:space="preserve">Impulsar el desarrollo exportador
sobre la base de una
inserción competitiva en los mercados
internacionales.
</t>
    </r>
    <r>
      <rPr>
        <b/>
        <sz val="11.5"/>
        <rFont val="Franklin Gothic Book"/>
        <family val="2"/>
      </rPr>
      <t>3.5.3</t>
    </r>
    <r>
      <rPr>
        <sz val="11.5"/>
        <rFont val="Franklin Gothic Book"/>
        <family val="2"/>
      </rPr>
      <t xml:space="preserve"> Elevar la productividad, competitividad y sostenibilidad
ambiental y financiera de las cadenas
agroproductivas, a
fin de contribuir a la
seguridad alimentaria, aprovechar el
potencial exportador
y generar empleo
e ingresos para la
población rural.</t>
    </r>
  </si>
  <si>
    <t xml:space="preserve">Los datos de este indicador se obtienen del SISDOM y del BCRD como fuente del SMNyE                                        Para buscar el valor del IPC entrar al siguiente enlace: https://cdn.bancentral.gov.do/documents/estadisticas/precios/documents/ipc_base_2019-2020.xls?v=1690999694016                                        </t>
  </si>
  <si>
    <t/>
  </si>
  <si>
    <t>ANO</t>
  </si>
  <si>
    <t>2016</t>
  </si>
  <si>
    <t>2017</t>
  </si>
  <si>
    <t>2018</t>
  </si>
  <si>
    <t>2019</t>
  </si>
  <si>
    <t>2020</t>
  </si>
  <si>
    <t>2021</t>
  </si>
  <si>
    <t>2022</t>
  </si>
  <si>
    <t>SEXO</t>
  </si>
  <si>
    <t>Suma</t>
  </si>
  <si>
    <t>ingr_prom_hora</t>
  </si>
  <si>
    <t>Recuento</t>
  </si>
  <si>
    <t>OCUPADO</t>
  </si>
  <si>
    <t>1</t>
  </si>
  <si>
    <t>GRUPO_REGION</t>
  </si>
  <si>
    <t>Este</t>
  </si>
  <si>
    <t>Gran Santo Domingo</t>
  </si>
  <si>
    <t>Norte o Cibao</t>
  </si>
  <si>
    <t>Sur</t>
  </si>
  <si>
    <t>Ingreso_mensual</t>
  </si>
  <si>
    <t>Macroregiones</t>
  </si>
  <si>
    <t>Año</t>
  </si>
  <si>
    <t xml:space="preserve">Nota: El valor del IPC tomado en cuenta para el cálculo es el promedio del  año base Oct 2019- Sept 2020 </t>
  </si>
  <si>
    <t>Este indicador se cálculo de la siguiente manera: sumatoria del ingreso por hora de las personas ocupadas dividido entre la cantidad de personas ocupadas, luego dividirlo por el valor del IPC y multiplicarlo por 100</t>
  </si>
  <si>
    <t>Este indicador se cálculo de la siguiente manera: sumatoria del ingreso promedio de las personas ocupadas dividido entre la cantidad de personas ocupadas, luego dividirlo por el valor del IPC y multiplicarlo por 100</t>
  </si>
  <si>
    <t>República Dominicana</t>
  </si>
  <si>
    <t>Oficina Nacional de Estadística</t>
  </si>
  <si>
    <t>Dirección de Estadísticas Demográficas, Sociales y Ambientales</t>
  </si>
  <si>
    <t>División  Estadísticas Sociales</t>
  </si>
  <si>
    <t>2023</t>
  </si>
  <si>
    <t>HOMBRE</t>
  </si>
  <si>
    <t>MUJER</t>
  </si>
  <si>
    <t>Media</t>
  </si>
  <si>
    <t>Est e</t>
  </si>
  <si>
    <t>ingreso_hora</t>
  </si>
  <si>
    <t>Ingreso real promedio por hora, por sexo, según macroregiones, 2016-2023</t>
  </si>
  <si>
    <t>Fuente: Encuesta Nacional Continua de Fuerza de Trabajo, ENCFT 2016-2023. Banco Central de la República Dominicana.</t>
  </si>
  <si>
    <t>Ingreso real mensual promedio por sexo, según macroregiones, 2016-2023</t>
  </si>
  <si>
    <t>República Dominicana: Ingreso real promedio por hora,por sexo, según años,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</si>
</sst>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##0.00"/>
    <numFmt numFmtId="166" formatCode="###0"/>
    <numFmt numFmtId="167" formatCode="_(* #,##0_);_(* \(#,##0\);_(* &quot;-&quot;??_);_(@_)"/>
    <numFmt numFmtId="168" formatCode="###0.0"/>
    <numFmt numFmtId="172" formatCode="0.000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Roboto"/>
    </font>
    <font>
      <sz val="7"/>
      <color theme="1"/>
      <name val="Roboto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.5"/>
      <color rgb="FFFFFFFF"/>
      <name val="Franklin Gothic Book"/>
      <family val="2"/>
    </font>
    <font>
      <b/>
      <sz val="11.5"/>
      <color rgb="FF000000"/>
      <name val="Franklin Gothic Book"/>
      <family val="2"/>
    </font>
    <font>
      <b/>
      <sz val="11.5"/>
      <name val="Franklin Gothic Book"/>
      <family val="2"/>
    </font>
    <font>
      <sz val="11.5"/>
      <name val="Franklin Gothic Book"/>
      <family val="2"/>
    </font>
    <font>
      <b/>
      <sz val="11.5"/>
      <color theme="0" tint="-0.499984740745262"/>
      <name val="Franklin Gothic Book"/>
      <family val="2"/>
    </font>
    <font>
      <sz val="11.5"/>
      <color theme="1"/>
      <name val="Franklin Gothic Book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6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9"/>
      <color theme="1"/>
      <name val="Roboto"/>
    </font>
    <font>
      <b/>
      <sz val="9"/>
      <name val="Roboto"/>
    </font>
    <font>
      <sz val="9"/>
      <name val="Roboto"/>
    </font>
  </fonts>
  <fills count="10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2"/>
      </right>
      <top/>
      <bottom style="thin">
        <color indexed="61"/>
      </bottom>
      <diagonal/>
    </border>
    <border>
      <left style="thin">
        <color indexed="62"/>
      </left>
      <right style="thin">
        <color indexed="62"/>
      </right>
      <top/>
      <bottom style="thin">
        <color indexed="61"/>
      </bottom>
      <diagonal/>
    </border>
    <border>
      <left style="thin">
        <color indexed="62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61"/>
      </bottom>
      <diagonal/>
    </border>
    <border>
      <left/>
      <right style="thin">
        <color indexed="62"/>
      </right>
      <top style="thin">
        <color indexed="61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1"/>
      </bottom>
      <diagonal/>
    </border>
    <border>
      <left style="thin">
        <color indexed="62"/>
      </left>
      <right/>
      <top style="thin">
        <color indexed="61"/>
      </top>
      <bottom style="thin">
        <color indexed="61"/>
      </bottom>
      <diagonal/>
    </border>
    <border>
      <left/>
      <right/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/>
      <top style="thin">
        <color indexed="61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/>
      <top style="thin">
        <color indexed="63"/>
      </top>
      <bottom style="thin">
        <color indexed="6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/>
      <right/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/>
      <top style="thin">
        <color indexed="61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/>
      <top style="thin">
        <color indexed="63"/>
      </top>
      <bottom style="thin">
        <color indexed="61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/>
      <top style="thin">
        <color indexed="63"/>
      </top>
      <bottom style="thin">
        <color indexed="63"/>
      </bottom>
      <diagonal/>
    </border>
  </borders>
  <cellStyleXfs count="10">
    <xf numFmtId="0" fontId="0" fillId="0" borderId="0"/>
    <xf numFmtId="0" fontId="3" fillId="0" borderId="0"/>
    <xf numFmtId="0" fontId="11" fillId="0" borderId="0"/>
    <xf numFmtId="43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3" fillId="0" borderId="0"/>
    <xf numFmtId="0" fontId="13" fillId="0" borderId="0"/>
    <xf numFmtId="0" fontId="3" fillId="0" borderId="0"/>
    <xf numFmtId="43" fontId="13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3" borderId="6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3" fillId="0" borderId="0" xfId="6"/>
    <xf numFmtId="0" fontId="14" fillId="0" borderId="12" xfId="6" applyFont="1" applyBorder="1" applyAlignment="1">
      <alignment horizontal="center" wrapText="1"/>
    </xf>
    <xf numFmtId="0" fontId="14" fillId="0" borderId="13" xfId="6" applyFont="1" applyBorder="1" applyAlignment="1">
      <alignment horizontal="center" wrapText="1"/>
    </xf>
    <xf numFmtId="0" fontId="14" fillId="0" borderId="14" xfId="6" applyFont="1" applyBorder="1" applyAlignment="1">
      <alignment horizontal="center" wrapText="1"/>
    </xf>
    <xf numFmtId="0" fontId="14" fillId="0" borderId="16" xfId="6" applyFont="1" applyBorder="1" applyAlignment="1">
      <alignment horizontal="center" wrapText="1"/>
    </xf>
    <xf numFmtId="0" fontId="14" fillId="0" borderId="17" xfId="6" applyFont="1" applyBorder="1" applyAlignment="1">
      <alignment horizontal="center" wrapText="1"/>
    </xf>
    <xf numFmtId="0" fontId="14" fillId="0" borderId="18" xfId="6" applyFont="1" applyBorder="1" applyAlignment="1">
      <alignment horizontal="center" wrapText="1"/>
    </xf>
    <xf numFmtId="0" fontId="14" fillId="7" borderId="19" xfId="6" applyFont="1" applyFill="1" applyBorder="1" applyAlignment="1">
      <alignment horizontal="left" vertical="top" wrapText="1"/>
    </xf>
    <xf numFmtId="166" fontId="15" fillId="0" borderId="20" xfId="6" applyNumberFormat="1" applyFont="1" applyBorder="1" applyAlignment="1">
      <alignment horizontal="right" vertical="top"/>
    </xf>
    <xf numFmtId="166" fontId="15" fillId="0" borderId="21" xfId="6" applyNumberFormat="1" applyFont="1" applyBorder="1" applyAlignment="1">
      <alignment horizontal="right" vertical="top"/>
    </xf>
    <xf numFmtId="166" fontId="15" fillId="0" borderId="22" xfId="6" applyNumberFormat="1" applyFont="1" applyBorder="1" applyAlignment="1">
      <alignment horizontal="right" vertical="top"/>
    </xf>
    <xf numFmtId="0" fontId="14" fillId="0" borderId="0" xfId="6" applyFont="1" applyBorder="1" applyAlignment="1">
      <alignment wrapText="1"/>
    </xf>
    <xf numFmtId="0" fontId="14" fillId="0" borderId="15" xfId="6" applyFont="1" applyBorder="1" applyAlignment="1">
      <alignment wrapText="1"/>
    </xf>
    <xf numFmtId="164" fontId="1" fillId="0" borderId="0" xfId="0" applyNumberFormat="1" applyFont="1"/>
    <xf numFmtId="0" fontId="14" fillId="7" borderId="23" xfId="6" applyFont="1" applyFill="1" applyBorder="1" applyAlignment="1">
      <alignment horizontal="left" vertical="top" wrapText="1"/>
    </xf>
    <xf numFmtId="165" fontId="15" fillId="0" borderId="24" xfId="6" applyNumberFormat="1" applyFont="1" applyBorder="1" applyAlignment="1">
      <alignment horizontal="right" vertical="top"/>
    </xf>
    <xf numFmtId="165" fontId="15" fillId="0" borderId="25" xfId="6" applyNumberFormat="1" applyFont="1" applyBorder="1" applyAlignment="1">
      <alignment horizontal="right" vertical="top"/>
    </xf>
    <xf numFmtId="165" fontId="15" fillId="0" borderId="26" xfId="6" applyNumberFormat="1" applyFont="1" applyBorder="1" applyAlignment="1">
      <alignment horizontal="right" vertical="top"/>
    </xf>
    <xf numFmtId="0" fontId="14" fillId="7" borderId="27" xfId="6" applyFont="1" applyFill="1" applyBorder="1" applyAlignment="1">
      <alignment horizontal="left" vertical="top" wrapText="1"/>
    </xf>
    <xf numFmtId="165" fontId="15" fillId="0" borderId="28" xfId="6" applyNumberFormat="1" applyFont="1" applyBorder="1" applyAlignment="1">
      <alignment horizontal="right" vertical="top"/>
    </xf>
    <xf numFmtId="165" fontId="15" fillId="0" borderId="29" xfId="6" applyNumberFormat="1" applyFont="1" applyBorder="1" applyAlignment="1">
      <alignment horizontal="right" vertical="top"/>
    </xf>
    <xf numFmtId="165" fontId="15" fillId="0" borderId="30" xfId="6" applyNumberFormat="1" applyFont="1" applyBorder="1" applyAlignment="1">
      <alignment horizontal="right" vertical="top"/>
    </xf>
    <xf numFmtId="0" fontId="14" fillId="7" borderId="31" xfId="6" applyFont="1" applyFill="1" applyBorder="1" applyAlignment="1">
      <alignment horizontal="left" vertical="top" wrapText="1"/>
    </xf>
    <xf numFmtId="165" fontId="15" fillId="0" borderId="32" xfId="6" applyNumberFormat="1" applyFont="1" applyBorder="1" applyAlignment="1">
      <alignment horizontal="right" vertical="top"/>
    </xf>
    <xf numFmtId="165" fontId="15" fillId="0" borderId="33" xfId="6" applyNumberFormat="1" applyFont="1" applyBorder="1" applyAlignment="1">
      <alignment horizontal="right" vertical="top"/>
    </xf>
    <xf numFmtId="165" fontId="15" fillId="0" borderId="34" xfId="6" applyNumberFormat="1" applyFont="1" applyBorder="1" applyAlignment="1">
      <alignment horizontal="right" vertical="top"/>
    </xf>
    <xf numFmtId="166" fontId="15" fillId="0" borderId="24" xfId="6" applyNumberFormat="1" applyFont="1" applyBorder="1" applyAlignment="1">
      <alignment horizontal="right" vertical="top"/>
    </xf>
    <xf numFmtId="166" fontId="15" fillId="0" borderId="25" xfId="6" applyNumberFormat="1" applyFont="1" applyBorder="1" applyAlignment="1">
      <alignment horizontal="right" vertical="top"/>
    </xf>
    <xf numFmtId="166" fontId="15" fillId="0" borderId="26" xfId="6" applyNumberFormat="1" applyFont="1" applyBorder="1" applyAlignment="1">
      <alignment horizontal="right" vertical="top"/>
    </xf>
    <xf numFmtId="166" fontId="15" fillId="0" borderId="28" xfId="6" applyNumberFormat="1" applyFont="1" applyBorder="1" applyAlignment="1">
      <alignment horizontal="right" vertical="top"/>
    </xf>
    <xf numFmtId="166" fontId="15" fillId="0" borderId="29" xfId="6" applyNumberFormat="1" applyFont="1" applyBorder="1" applyAlignment="1">
      <alignment horizontal="right" vertical="top"/>
    </xf>
    <xf numFmtId="166" fontId="15" fillId="0" borderId="30" xfId="6" applyNumberFormat="1" applyFont="1" applyBorder="1" applyAlignment="1">
      <alignment horizontal="right" vertical="top"/>
    </xf>
    <xf numFmtId="166" fontId="15" fillId="0" borderId="32" xfId="6" applyNumberFormat="1" applyFont="1" applyBorder="1" applyAlignment="1">
      <alignment horizontal="right" vertical="top"/>
    </xf>
    <xf numFmtId="166" fontId="15" fillId="0" borderId="33" xfId="6" applyNumberFormat="1" applyFont="1" applyBorder="1" applyAlignment="1">
      <alignment horizontal="right" vertical="top"/>
    </xf>
    <xf numFmtId="166" fontId="15" fillId="0" borderId="34" xfId="6" applyNumberFormat="1" applyFont="1" applyBorder="1" applyAlignment="1">
      <alignment horizontal="right" vertical="top"/>
    </xf>
    <xf numFmtId="9" fontId="3" fillId="0" borderId="0" xfId="0" applyNumberFormat="1" applyFont="1"/>
    <xf numFmtId="0" fontId="1" fillId="8" borderId="0" xfId="0" applyFont="1" applyFill="1"/>
    <xf numFmtId="9" fontId="3" fillId="8" borderId="0" xfId="0" applyNumberFormat="1" applyFont="1" applyFill="1"/>
    <xf numFmtId="0" fontId="14" fillId="8" borderId="12" xfId="6" applyFont="1" applyFill="1" applyBorder="1" applyAlignment="1">
      <alignment horizontal="center" wrapText="1"/>
    </xf>
    <xf numFmtId="0" fontId="14" fillId="8" borderId="13" xfId="6" applyFont="1" applyFill="1" applyBorder="1" applyAlignment="1">
      <alignment horizontal="center" wrapText="1"/>
    </xf>
    <xf numFmtId="0" fontId="14" fillId="8" borderId="14" xfId="6" applyFont="1" applyFill="1" applyBorder="1" applyAlignment="1">
      <alignment horizontal="center" wrapText="1"/>
    </xf>
    <xf numFmtId="0" fontId="14" fillId="8" borderId="23" xfId="6" applyFont="1" applyFill="1" applyBorder="1" applyAlignment="1">
      <alignment horizontal="left" vertical="top" wrapText="1"/>
    </xf>
    <xf numFmtId="167" fontId="1" fillId="8" borderId="0" xfId="5" applyNumberFormat="1" applyFont="1" applyFill="1"/>
    <xf numFmtId="0" fontId="14" fillId="8" borderId="27" xfId="6" applyFont="1" applyFill="1" applyBorder="1" applyAlignment="1">
      <alignment horizontal="left" vertical="top" wrapText="1"/>
    </xf>
    <xf numFmtId="0" fontId="14" fillId="8" borderId="31" xfId="6" applyFont="1" applyFill="1" applyBorder="1" applyAlignment="1">
      <alignment horizontal="left" vertical="top" wrapText="1"/>
    </xf>
    <xf numFmtId="164" fontId="1" fillId="8" borderId="0" xfId="0" applyNumberFormat="1" applyFont="1" applyFill="1"/>
    <xf numFmtId="164" fontId="0" fillId="0" borderId="0" xfId="0" applyNumberFormat="1"/>
    <xf numFmtId="167" fontId="0" fillId="0" borderId="0" xfId="0" applyNumberFormat="1"/>
    <xf numFmtId="0" fontId="0" fillId="0" borderId="0" xfId="0" applyBorder="1"/>
    <xf numFmtId="0" fontId="0" fillId="0" borderId="1" xfId="0" applyBorder="1"/>
    <xf numFmtId="164" fontId="0" fillId="0" borderId="0" xfId="0" applyNumberFormat="1" applyBorder="1"/>
    <xf numFmtId="0" fontId="12" fillId="0" borderId="0" xfId="0" applyFont="1" applyBorder="1"/>
    <xf numFmtId="167" fontId="0" fillId="0" borderId="1" xfId="0" applyNumberFormat="1" applyBorder="1"/>
    <xf numFmtId="0" fontId="12" fillId="0" borderId="0" xfId="0" applyFont="1"/>
    <xf numFmtId="167" fontId="12" fillId="0" borderId="0" xfId="0" applyNumberFormat="1" applyFont="1"/>
    <xf numFmtId="0" fontId="12" fillId="0" borderId="1" xfId="0" applyFont="1" applyBorder="1"/>
    <xf numFmtId="0" fontId="14" fillId="0" borderId="0" xfId="6" applyFont="1" applyBorder="1" applyAlignment="1">
      <alignment horizontal="left" wrapText="1"/>
    </xf>
    <xf numFmtId="0" fontId="14" fillId="7" borderId="36" xfId="6" applyFont="1" applyFill="1" applyBorder="1" applyAlignment="1">
      <alignment horizontal="left" vertical="top" wrapText="1"/>
    </xf>
    <xf numFmtId="168" fontId="15" fillId="0" borderId="37" xfId="6" applyNumberFormat="1" applyFont="1" applyBorder="1" applyAlignment="1">
      <alignment horizontal="right" vertical="top"/>
    </xf>
    <xf numFmtId="168" fontId="15" fillId="0" borderId="38" xfId="6" applyNumberFormat="1" applyFont="1" applyBorder="1" applyAlignment="1">
      <alignment horizontal="right" vertical="top"/>
    </xf>
    <xf numFmtId="0" fontId="14" fillId="7" borderId="39" xfId="6" applyFont="1" applyFill="1" applyBorder="1" applyAlignment="1">
      <alignment horizontal="left" vertical="top" wrapText="1"/>
    </xf>
    <xf numFmtId="168" fontId="15" fillId="0" borderId="40" xfId="6" applyNumberFormat="1" applyFont="1" applyBorder="1" applyAlignment="1">
      <alignment horizontal="right" vertical="top"/>
    </xf>
    <xf numFmtId="168" fontId="15" fillId="0" borderId="41" xfId="6" applyNumberFormat="1" applyFont="1" applyBorder="1" applyAlignment="1">
      <alignment horizontal="right" vertical="top"/>
    </xf>
    <xf numFmtId="0" fontId="14" fillId="7" borderId="42" xfId="6" applyFont="1" applyFill="1" applyBorder="1" applyAlignment="1">
      <alignment horizontal="left" vertical="top" wrapText="1"/>
    </xf>
    <xf numFmtId="168" fontId="15" fillId="0" borderId="43" xfId="6" applyNumberFormat="1" applyFont="1" applyBorder="1" applyAlignment="1">
      <alignment horizontal="right" vertical="top"/>
    </xf>
    <xf numFmtId="168" fontId="15" fillId="0" borderId="44" xfId="6" applyNumberFormat="1" applyFont="1" applyBorder="1" applyAlignment="1">
      <alignment horizontal="right" vertical="top"/>
    </xf>
    <xf numFmtId="0" fontId="14" fillId="0" borderId="0" xfId="6" applyFont="1" applyBorder="1" applyAlignment="1">
      <alignment horizontal="left" wrapText="1"/>
    </xf>
    <xf numFmtId="0" fontId="14" fillId="0" borderId="12" xfId="6" applyFont="1" applyBorder="1" applyAlignment="1">
      <alignment horizontal="center" wrapText="1"/>
    </xf>
    <xf numFmtId="0" fontId="14" fillId="0" borderId="13" xfId="6" applyFont="1" applyBorder="1" applyAlignment="1">
      <alignment horizontal="center" wrapText="1"/>
    </xf>
    <xf numFmtId="0" fontId="14" fillId="0" borderId="14" xfId="6" applyFont="1" applyBorder="1" applyAlignment="1">
      <alignment horizontal="center" wrapText="1"/>
    </xf>
    <xf numFmtId="0" fontId="0" fillId="0" borderId="2" xfId="0" applyBorder="1"/>
    <xf numFmtId="0" fontId="12" fillId="0" borderId="1" xfId="0" applyFont="1" applyFill="1" applyBorder="1"/>
    <xf numFmtId="167" fontId="12" fillId="0" borderId="0" xfId="0" applyNumberFormat="1" applyFont="1" applyFill="1"/>
    <xf numFmtId="167" fontId="0" fillId="0" borderId="0" xfId="0" applyNumberFormat="1" applyFill="1"/>
    <xf numFmtId="167" fontId="0" fillId="0" borderId="1" xfId="0" applyNumberFormat="1" applyFill="1" applyBorder="1"/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4" fillId="8" borderId="13" xfId="6" applyFont="1" applyFill="1" applyBorder="1" applyAlignment="1">
      <alignment horizontal="center"/>
    </xf>
    <xf numFmtId="0" fontId="14" fillId="8" borderId="13" xfId="6" applyFont="1" applyFill="1" applyBorder="1" applyAlignment="1">
      <alignment horizontal="center" wrapText="1"/>
    </xf>
    <xf numFmtId="0" fontId="14" fillId="8" borderId="14" xfId="6" applyFont="1" applyFill="1" applyBorder="1" applyAlignment="1">
      <alignment horizontal="center" wrapText="1"/>
    </xf>
    <xf numFmtId="0" fontId="14" fillId="8" borderId="23" xfId="6" applyFont="1" applyFill="1" applyBorder="1" applyAlignment="1">
      <alignment horizontal="left" vertical="top" wrapText="1"/>
    </xf>
    <xf numFmtId="0" fontId="14" fillId="8" borderId="27" xfId="6" applyFont="1" applyFill="1" applyBorder="1" applyAlignment="1">
      <alignment horizontal="left" vertical="top" wrapText="1"/>
    </xf>
    <xf numFmtId="0" fontId="14" fillId="8" borderId="31" xfId="6" applyFont="1" applyFill="1" applyBorder="1" applyAlignment="1">
      <alignment horizontal="left" vertical="top" wrapText="1"/>
    </xf>
    <xf numFmtId="0" fontId="14" fillId="7" borderId="23" xfId="6" applyFont="1" applyFill="1" applyBorder="1" applyAlignment="1">
      <alignment horizontal="left" vertical="top" wrapText="1"/>
    </xf>
    <xf numFmtId="0" fontId="14" fillId="7" borderId="27" xfId="6" applyFont="1" applyFill="1" applyBorder="1" applyAlignment="1">
      <alignment horizontal="left" vertical="top" wrapText="1"/>
    </xf>
    <xf numFmtId="0" fontId="14" fillId="7" borderId="31" xfId="6" applyFont="1" applyFill="1" applyBorder="1" applyAlignment="1">
      <alignment horizontal="left" vertical="top" wrapText="1"/>
    </xf>
    <xf numFmtId="0" fontId="14" fillId="8" borderId="12" xfId="6" applyFont="1" applyFill="1" applyBorder="1" applyAlignment="1">
      <alignment horizontal="center"/>
    </xf>
    <xf numFmtId="0" fontId="14" fillId="0" borderId="12" xfId="6" applyFont="1" applyBorder="1" applyAlignment="1">
      <alignment horizontal="center"/>
    </xf>
    <xf numFmtId="0" fontId="14" fillId="0" borderId="13" xfId="6" applyFont="1" applyBorder="1" applyAlignment="1">
      <alignment horizontal="center" wrapText="1"/>
    </xf>
    <xf numFmtId="0" fontId="14" fillId="0" borderId="13" xfId="6" applyFont="1" applyBorder="1" applyAlignment="1">
      <alignment horizontal="center"/>
    </xf>
    <xf numFmtId="0" fontId="14" fillId="0" borderId="14" xfId="6" applyFont="1" applyBorder="1" applyAlignment="1">
      <alignment horizontal="center" wrapText="1"/>
    </xf>
    <xf numFmtId="0" fontId="14" fillId="0" borderId="12" xfId="6" applyFont="1" applyBorder="1" applyAlignment="1">
      <alignment horizontal="center" wrapText="1"/>
    </xf>
    <xf numFmtId="0" fontId="14" fillId="0" borderId="0" xfId="6" applyFont="1" applyBorder="1" applyAlignment="1">
      <alignment horizontal="left" wrapText="1"/>
    </xf>
    <xf numFmtId="0" fontId="14" fillId="0" borderId="15" xfId="6" applyFont="1" applyBorder="1" applyAlignment="1">
      <alignment horizontal="left" wrapText="1"/>
    </xf>
    <xf numFmtId="0" fontId="14" fillId="7" borderId="36" xfId="6" applyFont="1" applyFill="1" applyBorder="1" applyAlignment="1">
      <alignment horizontal="left" vertical="top" wrapText="1"/>
    </xf>
    <xf numFmtId="0" fontId="14" fillId="7" borderId="39" xfId="6" applyFont="1" applyFill="1" applyBorder="1" applyAlignment="1">
      <alignment horizontal="left" vertical="top" wrapText="1"/>
    </xf>
    <xf numFmtId="0" fontId="14" fillId="7" borderId="42" xfId="6" applyFont="1" applyFill="1" applyBorder="1" applyAlignment="1">
      <alignment horizontal="left" vertical="top" wrapText="1"/>
    </xf>
    <xf numFmtId="0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7" fillId="0" borderId="0" xfId="6" applyFont="1" applyAlignment="1">
      <alignment horizontal="center"/>
    </xf>
    <xf numFmtId="0" fontId="17" fillId="0" borderId="0" xfId="6" applyFont="1" applyAlignment="1">
      <alignment horizontal="center" vertical="center" wrapText="1"/>
    </xf>
    <xf numFmtId="0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7"/>
    <xf numFmtId="0" fontId="12" fillId="0" borderId="35" xfId="0" applyFont="1" applyFill="1" applyBorder="1"/>
    <xf numFmtId="0" fontId="0" fillId="0" borderId="2" xfId="0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7" fontId="18" fillId="5" borderId="0" xfId="5" applyNumberFormat="1" applyFont="1" applyFill="1" applyBorder="1" applyAlignment="1">
      <alignment horizontal="center" vertical="center" wrapText="1"/>
    </xf>
    <xf numFmtId="167" fontId="18" fillId="0" borderId="0" xfId="5" applyNumberFormat="1" applyFont="1" applyFill="1" applyBorder="1" applyAlignment="1">
      <alignment horizontal="center" vertical="center" wrapText="1"/>
    </xf>
    <xf numFmtId="49" fontId="19" fillId="0" borderId="0" xfId="9" applyNumberFormat="1" applyFont="1" applyFill="1" applyBorder="1" applyAlignment="1"/>
    <xf numFmtId="0" fontId="1" fillId="0" borderId="0" xfId="0" applyFont="1" applyBorder="1"/>
    <xf numFmtId="0" fontId="14" fillId="0" borderId="0" xfId="6" applyFont="1" applyBorder="1" applyAlignment="1">
      <alignment horizontal="center"/>
    </xf>
    <xf numFmtId="0" fontId="14" fillId="0" borderId="0" xfId="6" applyFont="1" applyBorder="1" applyAlignment="1">
      <alignment horizontal="center" wrapText="1"/>
    </xf>
    <xf numFmtId="0" fontId="14" fillId="0" borderId="0" xfId="6" applyFont="1" applyBorder="1" applyAlignment="1">
      <alignment horizontal="center" wrapText="1"/>
    </xf>
    <xf numFmtId="0" fontId="0" fillId="0" borderId="0" xfId="0" applyFill="1" applyBorder="1"/>
    <xf numFmtId="168" fontId="15" fillId="0" borderId="0" xfId="6" applyNumberFormat="1" applyFont="1" applyFill="1" applyBorder="1" applyAlignment="1">
      <alignment horizontal="right" vertical="top"/>
    </xf>
    <xf numFmtId="0" fontId="14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 wrapText="1"/>
    </xf>
    <xf numFmtId="0" fontId="14" fillId="0" borderId="0" xfId="6" applyFont="1" applyFill="1" applyBorder="1" applyAlignment="1">
      <alignment horizontal="center" wrapText="1"/>
    </xf>
    <xf numFmtId="0" fontId="14" fillId="0" borderId="0" xfId="6" applyFont="1" applyFill="1" applyBorder="1" applyAlignment="1">
      <alignment horizontal="left" vertical="top" wrapText="1"/>
    </xf>
    <xf numFmtId="0" fontId="14" fillId="0" borderId="0" xfId="6" applyFont="1" applyFill="1" applyBorder="1" applyAlignment="1">
      <alignment horizontal="left" vertical="top" wrapText="1"/>
    </xf>
    <xf numFmtId="164" fontId="12" fillId="0" borderId="0" xfId="0" applyNumberFormat="1" applyFont="1" applyFill="1" applyBorder="1"/>
    <xf numFmtId="164" fontId="0" fillId="0" borderId="0" xfId="0" applyNumberFormat="1" applyFill="1" applyBorder="1"/>
    <xf numFmtId="0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7" applyFont="1" applyFill="1" applyBorder="1" applyAlignment="1">
      <alignment horizontal="center" wrapText="1"/>
    </xf>
    <xf numFmtId="0" fontId="14" fillId="0" borderId="0" xfId="7" applyFont="1" applyFill="1" applyBorder="1" applyAlignment="1">
      <alignment horizontal="center"/>
    </xf>
    <xf numFmtId="0" fontId="14" fillId="0" borderId="0" xfId="7" applyFont="1" applyFill="1" applyBorder="1" applyAlignment="1">
      <alignment horizontal="center" wrapText="1"/>
    </xf>
    <xf numFmtId="168" fontId="15" fillId="0" borderId="0" xfId="7" applyNumberFormat="1" applyFont="1" applyFill="1" applyBorder="1" applyAlignment="1">
      <alignment horizontal="right" vertical="top"/>
    </xf>
    <xf numFmtId="172" fontId="0" fillId="0" borderId="0" xfId="0" applyNumberFormat="1" applyFill="1" applyBorder="1"/>
    <xf numFmtId="0" fontId="14" fillId="0" borderId="0" xfId="7" applyFont="1" applyFill="1" applyBorder="1" applyAlignment="1">
      <alignment horizontal="left" wrapText="1"/>
    </xf>
    <xf numFmtId="0" fontId="14" fillId="0" borderId="0" xfId="7" applyFont="1" applyFill="1" applyBorder="1" applyAlignment="1">
      <alignment horizontal="left" vertical="top" wrapText="1"/>
    </xf>
    <xf numFmtId="168" fontId="15" fillId="0" borderId="48" xfId="6" applyNumberFormat="1" applyFont="1" applyBorder="1" applyAlignment="1">
      <alignment horizontal="right" vertical="top"/>
    </xf>
    <xf numFmtId="168" fontId="15" fillId="0" borderId="56" xfId="6" applyNumberFormat="1" applyFont="1" applyBorder="1" applyAlignment="1">
      <alignment horizontal="right" vertical="top"/>
    </xf>
    <xf numFmtId="168" fontId="15" fillId="0" borderId="52" xfId="6" applyNumberFormat="1" applyFont="1" applyBorder="1" applyAlignment="1">
      <alignment horizontal="right" vertical="top"/>
    </xf>
    <xf numFmtId="0" fontId="14" fillId="0" borderId="0" xfId="6" applyFont="1" applyAlignment="1">
      <alignment horizontal="left" wrapText="1"/>
    </xf>
    <xf numFmtId="0" fontId="14" fillId="7" borderId="45" xfId="6" applyFont="1" applyFill="1" applyBorder="1" applyAlignment="1">
      <alignment horizontal="left" vertical="top" wrapText="1"/>
    </xf>
    <xf numFmtId="0" fontId="14" fillId="7" borderId="45" xfId="6" applyFont="1" applyFill="1" applyBorder="1" applyAlignment="1">
      <alignment horizontal="left" vertical="top" wrapText="1"/>
    </xf>
    <xf numFmtId="168" fontId="15" fillId="0" borderId="46" xfId="6" applyNumberFormat="1" applyFont="1" applyBorder="1" applyAlignment="1">
      <alignment horizontal="right" vertical="top"/>
    </xf>
    <xf numFmtId="168" fontId="15" fillId="0" borderId="47" xfId="6" applyNumberFormat="1" applyFont="1" applyBorder="1" applyAlignment="1">
      <alignment horizontal="right" vertical="top"/>
    </xf>
    <xf numFmtId="0" fontId="14" fillId="7" borderId="53" xfId="6" applyFont="1" applyFill="1" applyBorder="1" applyAlignment="1">
      <alignment horizontal="left" vertical="top" wrapText="1"/>
    </xf>
    <xf numFmtId="0" fontId="14" fillId="7" borderId="53" xfId="6" applyFont="1" applyFill="1" applyBorder="1" applyAlignment="1">
      <alignment horizontal="left" vertical="top" wrapText="1"/>
    </xf>
    <xf numFmtId="168" fontId="15" fillId="0" borderId="54" xfId="6" applyNumberFormat="1" applyFont="1" applyBorder="1" applyAlignment="1">
      <alignment horizontal="right" vertical="top"/>
    </xf>
    <xf numFmtId="168" fontId="15" fillId="0" borderId="55" xfId="6" applyNumberFormat="1" applyFont="1" applyBorder="1" applyAlignment="1">
      <alignment horizontal="right" vertical="top"/>
    </xf>
    <xf numFmtId="0" fontId="14" fillId="7" borderId="49" xfId="6" applyFont="1" applyFill="1" applyBorder="1" applyAlignment="1">
      <alignment horizontal="left" vertical="top" wrapText="1"/>
    </xf>
    <xf numFmtId="0" fontId="14" fillId="7" borderId="49" xfId="6" applyFont="1" applyFill="1" applyBorder="1" applyAlignment="1">
      <alignment horizontal="left" vertical="top" wrapText="1"/>
    </xf>
    <xf numFmtId="168" fontId="15" fillId="0" borderId="50" xfId="6" applyNumberFormat="1" applyFont="1" applyBorder="1" applyAlignment="1">
      <alignment horizontal="right" vertical="top"/>
    </xf>
    <xf numFmtId="168" fontId="15" fillId="0" borderId="51" xfId="6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3" fontId="1" fillId="0" borderId="0" xfId="0" applyNumberFormat="1" applyFont="1"/>
    <xf numFmtId="0" fontId="17" fillId="0" borderId="0" xfId="8" applyFont="1" applyBorder="1" applyAlignment="1">
      <alignment vertical="center" wrapText="1"/>
    </xf>
    <xf numFmtId="0" fontId="17" fillId="0" borderId="0" xfId="8" applyFont="1" applyBorder="1" applyAlignment="1">
      <alignment horizontal="center" vertical="center" wrapText="1"/>
    </xf>
    <xf numFmtId="0" fontId="17" fillId="0" borderId="0" xfId="8" applyFont="1" applyBorder="1" applyAlignment="1">
      <alignment horizontal="center"/>
    </xf>
    <xf numFmtId="0" fontId="17" fillId="0" borderId="0" xfId="8" applyFont="1" applyBorder="1" applyAlignment="1">
      <alignment horizontal="center" vertical="center" wrapText="1"/>
    </xf>
    <xf numFmtId="0" fontId="17" fillId="0" borderId="0" xfId="8" applyFont="1" applyBorder="1" applyAlignment="1">
      <alignment horizontal="center" vertical="center"/>
    </xf>
    <xf numFmtId="17" fontId="18" fillId="9" borderId="0" xfId="8" applyNumberFormat="1" applyFont="1" applyFill="1" applyBorder="1" applyAlignment="1">
      <alignment vertical="center" wrapText="1"/>
    </xf>
    <xf numFmtId="167" fontId="1" fillId="0" borderId="0" xfId="5" applyNumberFormat="1" applyFont="1" applyBorder="1" applyAlignment="1">
      <alignment horizontal="center" vertical="center" wrapText="1"/>
    </xf>
    <xf numFmtId="167" fontId="1" fillId="0" borderId="0" xfId="5" applyNumberFormat="1" applyFont="1" applyBorder="1" applyAlignment="1">
      <alignment horizontal="center" wrapText="1"/>
    </xf>
    <xf numFmtId="167" fontId="1" fillId="0" borderId="0" xfId="5" applyNumberFormat="1" applyFont="1" applyFill="1" applyBorder="1" applyAlignment="1">
      <alignment horizontal="center" wrapText="1"/>
    </xf>
  </cellXfs>
  <cellStyles count="10">
    <cellStyle name="Millares" xfId="5" builtinId="3"/>
    <cellStyle name="Millares 2" xfId="3" xr:uid="{1A3C8A9C-41EF-4503-B0BA-8793B212B259}"/>
    <cellStyle name="Millares 2 10 2" xfId="9" xr:uid="{98DB8E18-708B-4B35-90F6-80DB5391D099}"/>
    <cellStyle name="Normal" xfId="0" builtinId="0"/>
    <cellStyle name="Normal 2" xfId="2" xr:uid="{90911206-F3D5-4FE4-AEE8-64E3E1ABA2D2}"/>
    <cellStyle name="Normal 2 2 2" xfId="1" xr:uid="{00000000-0005-0000-0000-000001000000}"/>
    <cellStyle name="Normal 3" xfId="4" xr:uid="{C84CEB09-AF00-4FA7-8EA9-AF267C10E915}"/>
    <cellStyle name="Normal 94 3" xfId="8" xr:uid="{FD810E1B-AA7C-428D-840D-75F91E1466A3}"/>
    <cellStyle name="Normal_Hoja1" xfId="6" xr:uid="{1D7FCBAA-1D8C-4096-99C3-6A0E15941B62}"/>
    <cellStyle name="Normal_Hoja2" xfId="7" xr:uid="{9AE74154-71E9-4A15-905E-C01EC65CF0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10</xdr:row>
          <xdr:rowOff>19050</xdr:rowOff>
        </xdr:from>
        <xdr:to>
          <xdr:col>2</xdr:col>
          <xdr:colOff>9525</xdr:colOff>
          <xdr:row>10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10</xdr:row>
          <xdr:rowOff>19050</xdr:rowOff>
        </xdr:from>
        <xdr:to>
          <xdr:col>2</xdr:col>
          <xdr:colOff>9525</xdr:colOff>
          <xdr:row>10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19050</xdr:rowOff>
        </xdr:from>
        <xdr:to>
          <xdr:col>1</xdr:col>
          <xdr:colOff>723900</xdr:colOff>
          <xdr:row>10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171450</xdr:rowOff>
        </xdr:from>
        <xdr:to>
          <xdr:col>1</xdr:col>
          <xdr:colOff>723900</xdr:colOff>
          <xdr:row>10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314325</xdr:rowOff>
        </xdr:from>
        <xdr:to>
          <xdr:col>1</xdr:col>
          <xdr:colOff>723900</xdr:colOff>
          <xdr:row>10</xdr:row>
          <xdr:rowOff>533400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PROVINCIAL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466725</xdr:rowOff>
        </xdr:from>
        <xdr:to>
          <xdr:col>1</xdr:col>
          <xdr:colOff>723900</xdr:colOff>
          <xdr:row>10</xdr:row>
          <xdr:rowOff>685800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619125</xdr:rowOff>
        </xdr:from>
        <xdr:to>
          <xdr:col>1</xdr:col>
          <xdr:colOff>723900</xdr:colOff>
          <xdr:row>10</xdr:row>
          <xdr:rowOff>838200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10</xdr:row>
          <xdr:rowOff>19050</xdr:rowOff>
        </xdr:from>
        <xdr:to>
          <xdr:col>2</xdr:col>
          <xdr:colOff>9525</xdr:colOff>
          <xdr:row>10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19050</xdr:rowOff>
        </xdr:from>
        <xdr:to>
          <xdr:col>1</xdr:col>
          <xdr:colOff>723900</xdr:colOff>
          <xdr:row>10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NACIONAL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171450</xdr:rowOff>
        </xdr:from>
        <xdr:to>
          <xdr:col>1</xdr:col>
          <xdr:colOff>723900</xdr:colOff>
          <xdr:row>10</xdr:row>
          <xdr:rowOff>390525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REGIONAL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314325</xdr:rowOff>
        </xdr:from>
        <xdr:to>
          <xdr:col>1</xdr:col>
          <xdr:colOff>723900</xdr:colOff>
          <xdr:row>10</xdr:row>
          <xdr:rowOff>533400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PROVINCIAL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466725</xdr:rowOff>
        </xdr:from>
        <xdr:to>
          <xdr:col>1</xdr:col>
          <xdr:colOff>723900</xdr:colOff>
          <xdr:row>10</xdr:row>
          <xdr:rowOff>685800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619125</xdr:rowOff>
        </xdr:from>
        <xdr:to>
          <xdr:col>1</xdr:col>
          <xdr:colOff>723900</xdr:colOff>
          <xdr:row>10</xdr:row>
          <xdr:rowOff>838200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10</xdr:row>
          <xdr:rowOff>19050</xdr:rowOff>
        </xdr:from>
        <xdr:to>
          <xdr:col>2</xdr:col>
          <xdr:colOff>9525</xdr:colOff>
          <xdr:row>10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10</xdr:row>
          <xdr:rowOff>66675</xdr:rowOff>
        </xdr:from>
        <xdr:to>
          <xdr:col>2</xdr:col>
          <xdr:colOff>1133475</xdr:colOff>
          <xdr:row>10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EDAD SIMPLE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10</xdr:row>
          <xdr:rowOff>247650</xdr:rowOff>
        </xdr:from>
        <xdr:to>
          <xdr:col>2</xdr:col>
          <xdr:colOff>1819275</xdr:colOff>
          <xdr:row>10</xdr:row>
          <xdr:rowOff>428625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GRUPO DE EDAD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10</xdr:row>
          <xdr:rowOff>390525</xdr:rowOff>
        </xdr:from>
        <xdr:to>
          <xdr:col>2</xdr:col>
          <xdr:colOff>1133475</xdr:colOff>
          <xdr:row>10</xdr:row>
          <xdr:rowOff>600075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10</xdr:row>
          <xdr:rowOff>552450</xdr:rowOff>
        </xdr:from>
        <xdr:to>
          <xdr:col>2</xdr:col>
          <xdr:colOff>1133475</xdr:colOff>
          <xdr:row>10</xdr:row>
          <xdr:rowOff>762000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10</xdr:row>
          <xdr:rowOff>19050</xdr:rowOff>
        </xdr:from>
        <xdr:to>
          <xdr:col>2</xdr:col>
          <xdr:colOff>9525</xdr:colOff>
          <xdr:row>10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10</xdr:row>
          <xdr:rowOff>66675</xdr:rowOff>
        </xdr:from>
        <xdr:to>
          <xdr:col>2</xdr:col>
          <xdr:colOff>1133475</xdr:colOff>
          <xdr:row>10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EDAD SIMPLE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10</xdr:row>
          <xdr:rowOff>247650</xdr:rowOff>
        </xdr:from>
        <xdr:to>
          <xdr:col>2</xdr:col>
          <xdr:colOff>1819275</xdr:colOff>
          <xdr:row>10</xdr:row>
          <xdr:rowOff>428625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GRUPO DE EDAD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10</xdr:row>
          <xdr:rowOff>390525</xdr:rowOff>
        </xdr:from>
        <xdr:to>
          <xdr:col>2</xdr:col>
          <xdr:colOff>1133475</xdr:colOff>
          <xdr:row>10</xdr:row>
          <xdr:rowOff>600075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10</xdr:row>
          <xdr:rowOff>552450</xdr:rowOff>
        </xdr:from>
        <xdr:to>
          <xdr:col>2</xdr:col>
          <xdr:colOff>1133475</xdr:colOff>
          <xdr:row>10</xdr:row>
          <xdr:rowOff>762000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10</xdr:row>
          <xdr:rowOff>19050</xdr:rowOff>
        </xdr:from>
        <xdr:to>
          <xdr:col>2</xdr:col>
          <xdr:colOff>9525</xdr:colOff>
          <xdr:row>10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10</xdr:row>
          <xdr:rowOff>19050</xdr:rowOff>
        </xdr:from>
        <xdr:to>
          <xdr:col>2</xdr:col>
          <xdr:colOff>9525</xdr:colOff>
          <xdr:row>10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800100</xdr:colOff>
          <xdr:row>10</xdr:row>
          <xdr:rowOff>19050</xdr:rowOff>
        </xdr:from>
        <xdr:to>
          <xdr:col>2</xdr:col>
          <xdr:colOff>9525</xdr:colOff>
          <xdr:row>10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10</xdr:row>
          <xdr:rowOff>133350</xdr:rowOff>
        </xdr:from>
        <xdr:to>
          <xdr:col>3</xdr:col>
          <xdr:colOff>1219200</xdr:colOff>
          <xdr:row>10</xdr:row>
          <xdr:rowOff>352425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10</xdr:row>
          <xdr:rowOff>314325</xdr:rowOff>
        </xdr:from>
        <xdr:to>
          <xdr:col>3</xdr:col>
          <xdr:colOff>1219200</xdr:colOff>
          <xdr:row>10</xdr:row>
          <xdr:rowOff>533400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10</xdr:row>
          <xdr:rowOff>485775</xdr:rowOff>
        </xdr:from>
        <xdr:to>
          <xdr:col>3</xdr:col>
          <xdr:colOff>1219200</xdr:colOff>
          <xdr:row>10</xdr:row>
          <xdr:rowOff>704850</xdr:rowOff>
        </xdr:to>
        <xdr:sp macro="" textlink="">
          <xdr:nvSpPr>
            <xdr:cNvPr id="1053" name="No aplica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10</xdr:row>
          <xdr:rowOff>133350</xdr:rowOff>
        </xdr:from>
        <xdr:to>
          <xdr:col>3</xdr:col>
          <xdr:colOff>1219200</xdr:colOff>
          <xdr:row>10</xdr:row>
          <xdr:rowOff>352425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10</xdr:row>
          <xdr:rowOff>314325</xdr:rowOff>
        </xdr:from>
        <xdr:to>
          <xdr:col>3</xdr:col>
          <xdr:colOff>1219200</xdr:colOff>
          <xdr:row>10</xdr:row>
          <xdr:rowOff>533400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495300</xdr:colOff>
          <xdr:row>10</xdr:row>
          <xdr:rowOff>485775</xdr:rowOff>
        </xdr:from>
        <xdr:to>
          <xdr:col>3</xdr:col>
          <xdr:colOff>1219200</xdr:colOff>
          <xdr:row>10</xdr:row>
          <xdr:rowOff>704850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12</xdr:row>
          <xdr:rowOff>152400</xdr:rowOff>
        </xdr:from>
        <xdr:to>
          <xdr:col>1</xdr:col>
          <xdr:colOff>1123950</xdr:colOff>
          <xdr:row>12</xdr:row>
          <xdr:rowOff>371475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12</xdr:row>
          <xdr:rowOff>333375</xdr:rowOff>
        </xdr:from>
        <xdr:to>
          <xdr:col>1</xdr:col>
          <xdr:colOff>1123950</xdr:colOff>
          <xdr:row>12</xdr:row>
          <xdr:rowOff>552450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12</xdr:row>
          <xdr:rowOff>504825</xdr:rowOff>
        </xdr:from>
        <xdr:to>
          <xdr:col>1</xdr:col>
          <xdr:colOff>1123950</xdr:colOff>
          <xdr:row>12</xdr:row>
          <xdr:rowOff>723900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12</xdr:row>
          <xdr:rowOff>133350</xdr:rowOff>
        </xdr:from>
        <xdr:to>
          <xdr:col>2</xdr:col>
          <xdr:colOff>1304925</xdr:colOff>
          <xdr:row>12</xdr:row>
          <xdr:rowOff>352425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URBANA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12</xdr:row>
          <xdr:rowOff>323850</xdr:rowOff>
        </xdr:from>
        <xdr:to>
          <xdr:col>2</xdr:col>
          <xdr:colOff>1304925</xdr:colOff>
          <xdr:row>12</xdr:row>
          <xdr:rowOff>542925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RURAL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581025</xdr:colOff>
          <xdr:row>12</xdr:row>
          <xdr:rowOff>514350</xdr:rowOff>
        </xdr:from>
        <xdr:to>
          <xdr:col>2</xdr:col>
          <xdr:colOff>1304925</xdr:colOff>
          <xdr:row>12</xdr:row>
          <xdr:rowOff>733425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D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APLICA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66675</xdr:rowOff>
    </xdr:from>
    <xdr:to>
      <xdr:col>5</xdr:col>
      <xdr:colOff>891609</xdr:colOff>
      <xdr:row>3</xdr:row>
      <xdr:rowOff>47625</xdr:rowOff>
    </xdr:to>
    <xdr:pic>
      <xdr:nvPicPr>
        <xdr:cNvPr id="2" name="Imagen 1" descr="http://intranet/Publicaciones/logo%20ON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0" y="66675"/>
          <a:ext cx="86303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723901</xdr:colOff>
      <xdr:row>1</xdr:row>
      <xdr:rowOff>66675</xdr:rowOff>
    </xdr:from>
    <xdr:ext cx="647652" cy="5524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1" y="8677275"/>
          <a:ext cx="647652" cy="552450"/>
        </a:xfrm>
        <a:prstGeom prst="rect">
          <a:avLst/>
        </a:prstGeom>
      </xdr:spPr>
    </xdr:pic>
    <xdr:clientData/>
  </xdr:oneCellAnchor>
  <xdr:twoCellAnchor>
    <xdr:from>
      <xdr:col>9</xdr:col>
      <xdr:colOff>190501</xdr:colOff>
      <xdr:row>2</xdr:row>
      <xdr:rowOff>123825</xdr:rowOff>
    </xdr:from>
    <xdr:to>
      <xdr:col>9</xdr:col>
      <xdr:colOff>714375</xdr:colOff>
      <xdr:row>4</xdr:row>
      <xdr:rowOff>133350</xdr:rowOff>
    </xdr:to>
    <xdr:pic>
      <xdr:nvPicPr>
        <xdr:cNvPr id="5" name="Picture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31034"/>
        <a:stretch>
          <a:fillRect/>
        </a:stretch>
      </xdr:blipFill>
      <xdr:spPr bwMode="auto">
        <a:xfrm>
          <a:off x="6038851" y="8924925"/>
          <a:ext cx="523874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723901</xdr:colOff>
      <xdr:row>24</xdr:row>
      <xdr:rowOff>66675</xdr:rowOff>
    </xdr:from>
    <xdr:ext cx="647652" cy="55245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1" y="257175"/>
          <a:ext cx="647652" cy="552450"/>
        </a:xfrm>
        <a:prstGeom prst="rect">
          <a:avLst/>
        </a:prstGeom>
      </xdr:spPr>
    </xdr:pic>
    <xdr:clientData/>
  </xdr:oneCellAnchor>
  <xdr:twoCellAnchor>
    <xdr:from>
      <xdr:col>11</xdr:col>
      <xdr:colOff>190501</xdr:colOff>
      <xdr:row>25</xdr:row>
      <xdr:rowOff>123825</xdr:rowOff>
    </xdr:from>
    <xdr:to>
      <xdr:col>11</xdr:col>
      <xdr:colOff>714375</xdr:colOff>
      <xdr:row>27</xdr:row>
      <xdr:rowOff>133350</xdr:rowOff>
    </xdr:to>
    <xdr:pic>
      <xdr:nvPicPr>
        <xdr:cNvPr id="7" name="Picture 1" descr="image00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31034"/>
        <a:stretch>
          <a:fillRect/>
        </a:stretch>
      </xdr:blipFill>
      <xdr:spPr bwMode="auto">
        <a:xfrm>
          <a:off x="7562851" y="504825"/>
          <a:ext cx="523874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7"/>
  <sheetViews>
    <sheetView showGridLines="0" workbookViewId="0">
      <selection activeCell="F5" sqref="F5"/>
    </sheetView>
  </sheetViews>
  <sheetFormatPr baseColWidth="10" defaultRowHeight="15" x14ac:dyDescent="0.25"/>
  <cols>
    <col min="1" max="1" width="31.5703125" customWidth="1"/>
    <col min="2" max="2" width="49.140625" customWidth="1"/>
    <col min="3" max="3" width="31.5703125" customWidth="1"/>
    <col min="4" max="4" width="24.85546875" customWidth="1"/>
  </cols>
  <sheetData>
    <row r="3" spans="1:4" ht="15.75" thickBot="1" x14ac:dyDescent="0.3"/>
    <row r="4" spans="1:4" ht="40.5" customHeight="1" thickBot="1" x14ac:dyDescent="0.3">
      <c r="A4" s="107" t="s">
        <v>5</v>
      </c>
      <c r="B4" s="108"/>
      <c r="C4" s="108"/>
      <c r="D4" s="109"/>
    </row>
    <row r="5" spans="1:4" ht="369" customHeight="1" x14ac:dyDescent="0.25">
      <c r="A5" s="6" t="s">
        <v>6</v>
      </c>
      <c r="B5" s="20" t="s">
        <v>36</v>
      </c>
      <c r="C5" s="6" t="s">
        <v>7</v>
      </c>
      <c r="D5" s="7" t="s">
        <v>34</v>
      </c>
    </row>
    <row r="6" spans="1:4" ht="189" x14ac:dyDescent="0.25">
      <c r="A6" s="8" t="s">
        <v>8</v>
      </c>
      <c r="B6" s="21" t="s">
        <v>35</v>
      </c>
      <c r="C6" s="8" t="s">
        <v>9</v>
      </c>
      <c r="D6" s="9" t="s">
        <v>33</v>
      </c>
    </row>
    <row r="7" spans="1:4" ht="15.75" customHeight="1" x14ac:dyDescent="0.25">
      <c r="A7" s="110" t="s">
        <v>10</v>
      </c>
      <c r="B7" s="111"/>
      <c r="C7" s="111"/>
      <c r="D7" s="112"/>
    </row>
    <row r="8" spans="1:4" ht="31.5" customHeight="1" x14ac:dyDescent="0.25">
      <c r="A8" s="8" t="s">
        <v>11</v>
      </c>
      <c r="B8" s="104"/>
      <c r="C8" s="113"/>
      <c r="D8" s="114"/>
    </row>
    <row r="9" spans="1:4" ht="87.75" customHeight="1" x14ac:dyDescent="0.25">
      <c r="A9" s="8" t="s">
        <v>12</v>
      </c>
      <c r="B9" s="10" t="s">
        <v>13</v>
      </c>
      <c r="C9" s="8" t="s">
        <v>14</v>
      </c>
      <c r="D9" s="11" t="s">
        <v>15</v>
      </c>
    </row>
    <row r="10" spans="1:4" ht="15.75" customHeight="1" x14ac:dyDescent="0.25">
      <c r="A10" s="101" t="s">
        <v>16</v>
      </c>
      <c r="B10" s="12" t="s">
        <v>17</v>
      </c>
      <c r="C10" s="12" t="s">
        <v>18</v>
      </c>
      <c r="D10" s="12" t="s">
        <v>19</v>
      </c>
    </row>
    <row r="11" spans="1:4" ht="65.25" customHeight="1" x14ac:dyDescent="0.25">
      <c r="A11" s="102"/>
      <c r="B11" s="13"/>
      <c r="C11" s="14"/>
      <c r="D11" s="14"/>
    </row>
    <row r="12" spans="1:4" ht="15.75" x14ac:dyDescent="0.25">
      <c r="A12" s="102"/>
      <c r="B12" s="12" t="s">
        <v>20</v>
      </c>
      <c r="C12" s="12" t="s">
        <v>21</v>
      </c>
      <c r="D12" s="12" t="s">
        <v>22</v>
      </c>
    </row>
    <row r="13" spans="1:4" ht="60.75" customHeight="1" x14ac:dyDescent="0.25">
      <c r="A13" s="103"/>
      <c r="B13" s="13"/>
      <c r="C13" s="14"/>
      <c r="D13" s="22" t="s">
        <v>23</v>
      </c>
    </row>
    <row r="14" spans="1:4" ht="31.5" customHeight="1" x14ac:dyDescent="0.25">
      <c r="A14" s="8" t="s">
        <v>24</v>
      </c>
      <c r="B14" s="15" t="s">
        <v>25</v>
      </c>
      <c r="C14" s="11"/>
      <c r="D14" s="11"/>
    </row>
    <row r="15" spans="1:4" ht="15.75" x14ac:dyDescent="0.25">
      <c r="A15" s="8" t="s">
        <v>26</v>
      </c>
      <c r="B15" s="15" t="s">
        <v>27</v>
      </c>
      <c r="C15" s="8" t="s">
        <v>28</v>
      </c>
      <c r="D15" s="16"/>
    </row>
    <row r="16" spans="1:4" ht="15.75" x14ac:dyDescent="0.25">
      <c r="A16" s="8" t="s">
        <v>29</v>
      </c>
      <c r="B16" s="17" t="s">
        <v>30</v>
      </c>
      <c r="C16" s="8" t="s">
        <v>31</v>
      </c>
      <c r="D16" s="18"/>
    </row>
    <row r="17" spans="1:4" ht="67.5" customHeight="1" x14ac:dyDescent="0.25">
      <c r="A17" s="19" t="s">
        <v>32</v>
      </c>
      <c r="B17" s="104" t="s">
        <v>37</v>
      </c>
      <c r="C17" s="105"/>
      <c r="D17" s="106"/>
    </row>
  </sheetData>
  <mergeCells count="5">
    <mergeCell ref="A10:A13"/>
    <mergeCell ref="B17:D17"/>
    <mergeCell ref="A4:D4"/>
    <mergeCell ref="A7:D7"/>
    <mergeCell ref="B8:D8"/>
  </mergeCells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10</xdr:row>
                    <xdr:rowOff>19050</xdr:rowOff>
                  </from>
                  <to>
                    <xdr:col>2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10</xdr:row>
                    <xdr:rowOff>19050</xdr:rowOff>
                  </from>
                  <to>
                    <xdr:col>2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19050</xdr:rowOff>
                  </from>
                  <to>
                    <xdr:col>1</xdr:col>
                    <xdr:colOff>723900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171450</xdr:rowOff>
                  </from>
                  <to>
                    <xdr:col>1</xdr:col>
                    <xdr:colOff>723900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314325</xdr:rowOff>
                  </from>
                  <to>
                    <xdr:col>1</xdr:col>
                    <xdr:colOff>723900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466725</xdr:rowOff>
                  </from>
                  <to>
                    <xdr:col>1</xdr:col>
                    <xdr:colOff>723900</xdr:colOff>
                    <xdr:row>10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619125</xdr:rowOff>
                  </from>
                  <to>
                    <xdr:col>1</xdr:col>
                    <xdr:colOff>723900</xdr:colOff>
                    <xdr:row>10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10</xdr:row>
                    <xdr:rowOff>19050</xdr:rowOff>
                  </from>
                  <to>
                    <xdr:col>2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19050</xdr:rowOff>
                  </from>
                  <to>
                    <xdr:col>1</xdr:col>
                    <xdr:colOff>723900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171450</xdr:rowOff>
                  </from>
                  <to>
                    <xdr:col>1</xdr:col>
                    <xdr:colOff>723900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314325</xdr:rowOff>
                  </from>
                  <to>
                    <xdr:col>1</xdr:col>
                    <xdr:colOff>723900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466725</xdr:rowOff>
                  </from>
                  <to>
                    <xdr:col>1</xdr:col>
                    <xdr:colOff>723900</xdr:colOff>
                    <xdr:row>10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print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619125</xdr:rowOff>
                  </from>
                  <to>
                    <xdr:col>1</xdr:col>
                    <xdr:colOff>723900</xdr:colOff>
                    <xdr:row>10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10</xdr:row>
                    <xdr:rowOff>19050</xdr:rowOff>
                  </from>
                  <to>
                    <xdr:col>2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print="0" autoFill="0" autoLine="0" autoPict="0">
                <anchor moveWithCells="1" sizeWithCells="1">
                  <from>
                    <xdr:col>2</xdr:col>
                    <xdr:colOff>495300</xdr:colOff>
                    <xdr:row>10</xdr:row>
                    <xdr:rowOff>66675</xdr:rowOff>
                  </from>
                  <to>
                    <xdr:col>2</xdr:col>
                    <xdr:colOff>1133475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10</xdr:row>
                    <xdr:rowOff>247650</xdr:rowOff>
                  </from>
                  <to>
                    <xdr:col>2</xdr:col>
                    <xdr:colOff>1819275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10</xdr:row>
                    <xdr:rowOff>390525</xdr:rowOff>
                  </from>
                  <to>
                    <xdr:col>2</xdr:col>
                    <xdr:colOff>1133475</xdr:colOff>
                    <xdr:row>10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10</xdr:row>
                    <xdr:rowOff>552450</xdr:rowOff>
                  </from>
                  <to>
                    <xdr:col>2</xdr:col>
                    <xdr:colOff>1133475</xdr:colOff>
                    <xdr:row>10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10</xdr:row>
                    <xdr:rowOff>19050</xdr:rowOff>
                  </from>
                  <to>
                    <xdr:col>2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print="0" autoFill="0" autoLine="0" autoPict="0">
                <anchor moveWithCells="1" sizeWithCells="1">
                  <from>
                    <xdr:col>2</xdr:col>
                    <xdr:colOff>495300</xdr:colOff>
                    <xdr:row>10</xdr:row>
                    <xdr:rowOff>66675</xdr:rowOff>
                  </from>
                  <to>
                    <xdr:col>2</xdr:col>
                    <xdr:colOff>1133475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10</xdr:row>
                    <xdr:rowOff>247650</xdr:rowOff>
                  </from>
                  <to>
                    <xdr:col>2</xdr:col>
                    <xdr:colOff>1819275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10</xdr:row>
                    <xdr:rowOff>390525</xdr:rowOff>
                  </from>
                  <to>
                    <xdr:col>2</xdr:col>
                    <xdr:colOff>1133475</xdr:colOff>
                    <xdr:row>10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print="0" autoFill="0" autoLine="0" autoPict="0">
                <anchor moveWithCells="1" sizeWithCells="1">
                  <from>
                    <xdr:col>2</xdr:col>
                    <xdr:colOff>495300</xdr:colOff>
                    <xdr:row>10</xdr:row>
                    <xdr:rowOff>552450</xdr:rowOff>
                  </from>
                  <to>
                    <xdr:col>2</xdr:col>
                    <xdr:colOff>1133475</xdr:colOff>
                    <xdr:row>10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10</xdr:row>
                    <xdr:rowOff>19050</xdr:rowOff>
                  </from>
                  <to>
                    <xdr:col>2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10</xdr:row>
                    <xdr:rowOff>19050</xdr:rowOff>
                  </from>
                  <to>
                    <xdr:col>2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print="0" autoFill="0" autoLine="0" autoPict="0">
                <anchor moveWithCells="1" sizeWithCells="1">
                  <from>
                    <xdr:col>1</xdr:col>
                    <xdr:colOff>800100</xdr:colOff>
                    <xdr:row>10</xdr:row>
                    <xdr:rowOff>19050</xdr:rowOff>
                  </from>
                  <to>
                    <xdr:col>2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10</xdr:row>
                    <xdr:rowOff>133350</xdr:rowOff>
                  </from>
                  <to>
                    <xdr:col>3</xdr:col>
                    <xdr:colOff>1219200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10</xdr:row>
                    <xdr:rowOff>314325</xdr:rowOff>
                  </from>
                  <to>
                    <xdr:col>3</xdr:col>
                    <xdr:colOff>1219200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No aplica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10</xdr:row>
                    <xdr:rowOff>485775</xdr:rowOff>
                  </from>
                  <to>
                    <xdr:col>3</xdr:col>
                    <xdr:colOff>1219200</xdr:colOff>
                    <xdr:row>10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10</xdr:row>
                    <xdr:rowOff>133350</xdr:rowOff>
                  </from>
                  <to>
                    <xdr:col>3</xdr:col>
                    <xdr:colOff>1219200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10</xdr:row>
                    <xdr:rowOff>314325</xdr:rowOff>
                  </from>
                  <to>
                    <xdr:col>3</xdr:col>
                    <xdr:colOff>1219200</xdr:colOff>
                    <xdr:row>10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print="0" autoFill="0" autoLine="0" autoPict="0">
                <anchor moveWithCells="1" sizeWithCells="1">
                  <from>
                    <xdr:col>3</xdr:col>
                    <xdr:colOff>495300</xdr:colOff>
                    <xdr:row>10</xdr:row>
                    <xdr:rowOff>485775</xdr:rowOff>
                  </from>
                  <to>
                    <xdr:col>3</xdr:col>
                    <xdr:colOff>1219200</xdr:colOff>
                    <xdr:row>10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12</xdr:row>
                    <xdr:rowOff>152400</xdr:rowOff>
                  </from>
                  <to>
                    <xdr:col>1</xdr:col>
                    <xdr:colOff>1123950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12</xdr:row>
                    <xdr:rowOff>333375</xdr:rowOff>
                  </from>
                  <to>
                    <xdr:col>1</xdr:col>
                    <xdr:colOff>1123950</xdr:colOff>
                    <xdr:row>12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print="0" autoFill="0" autoLine="0" autoPict="0">
                <anchor moveWithCells="1" sizeWithCells="1">
                  <from>
                    <xdr:col>1</xdr:col>
                    <xdr:colOff>400050</xdr:colOff>
                    <xdr:row>12</xdr:row>
                    <xdr:rowOff>504825</xdr:rowOff>
                  </from>
                  <to>
                    <xdr:col>1</xdr:col>
                    <xdr:colOff>1123950</xdr:colOff>
                    <xdr:row>12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12</xdr:row>
                    <xdr:rowOff>133350</xdr:rowOff>
                  </from>
                  <to>
                    <xdr:col>2</xdr:col>
                    <xdr:colOff>1304925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12</xdr:row>
                    <xdr:rowOff>323850</xdr:rowOff>
                  </from>
                  <to>
                    <xdr:col>2</xdr:col>
                    <xdr:colOff>1304925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print="0" autoFill="0" autoLine="0" autoPict="0">
                <anchor moveWithCells="1" sizeWithCells="1">
                  <from>
                    <xdr:col>2</xdr:col>
                    <xdr:colOff>581025</xdr:colOff>
                    <xdr:row>12</xdr:row>
                    <xdr:rowOff>514350</xdr:rowOff>
                  </from>
                  <to>
                    <xdr:col>2</xdr:col>
                    <xdr:colOff>1304925</xdr:colOff>
                    <xdr:row>12</xdr:row>
                    <xdr:rowOff>733425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250"/>
  <sheetViews>
    <sheetView showGridLines="0" topLeftCell="A226" workbookViewId="0">
      <selection activeCell="E256" sqref="E256"/>
    </sheetView>
  </sheetViews>
  <sheetFormatPr baseColWidth="10" defaultRowHeight="12" x14ac:dyDescent="0.2"/>
  <cols>
    <col min="1" max="1" width="6.85546875" style="1" customWidth="1"/>
    <col min="2" max="2" width="15.42578125" style="1" bestFit="1" customWidth="1"/>
    <col min="3" max="13" width="15.85546875" style="1" bestFit="1" customWidth="1"/>
    <col min="14" max="14" width="12" style="1" customWidth="1"/>
    <col min="15" max="22" width="15.85546875" style="1" bestFit="1" customWidth="1"/>
    <col min="23" max="23" width="15.42578125" style="1" bestFit="1" customWidth="1"/>
    <col min="24" max="34" width="14.42578125" style="1" bestFit="1" customWidth="1"/>
    <col min="35" max="16384" width="11.42578125" style="1"/>
  </cols>
  <sheetData>
    <row r="2" spans="1:13" x14ac:dyDescent="0.2">
      <c r="A2" s="1" t="s">
        <v>77</v>
      </c>
    </row>
    <row r="4" spans="1:13" x14ac:dyDescent="0.2">
      <c r="A4" s="2" t="s">
        <v>0</v>
      </c>
      <c r="B4" s="23" t="s">
        <v>2</v>
      </c>
      <c r="C4" s="23" t="s">
        <v>3</v>
      </c>
      <c r="D4" s="23" t="s">
        <v>1</v>
      </c>
    </row>
    <row r="5" spans="1:13" ht="15" x14ac:dyDescent="0.25">
      <c r="A5" s="3">
        <v>2016</v>
      </c>
      <c r="B5" s="24">
        <v>109.3181640670057</v>
      </c>
      <c r="C5" s="24">
        <v>93.457395758955258</v>
      </c>
      <c r="D5" s="24">
        <v>103.12995842101584</v>
      </c>
      <c r="H5" s="170"/>
      <c r="I5" s="171"/>
      <c r="J5" s="171"/>
      <c r="K5" s="170"/>
      <c r="L5" s="171"/>
      <c r="M5" s="171"/>
    </row>
    <row r="6" spans="1:13" ht="15" x14ac:dyDescent="0.25">
      <c r="A6" s="3">
        <v>2017</v>
      </c>
      <c r="B6" s="24">
        <v>110.72527832380024</v>
      </c>
      <c r="C6" s="24">
        <v>99.317596979539999</v>
      </c>
      <c r="D6" s="24">
        <v>106.19546486669138</v>
      </c>
      <c r="H6" s="198"/>
      <c r="I6" s="198"/>
      <c r="J6" s="198"/>
      <c r="K6" s="198"/>
      <c r="L6" s="198"/>
      <c r="M6" s="198"/>
    </row>
    <row r="7" spans="1:13" ht="15" x14ac:dyDescent="0.25">
      <c r="A7" s="3">
        <v>2018</v>
      </c>
      <c r="B7" s="24">
        <v>124.77497829144275</v>
      </c>
      <c r="C7" s="24">
        <v>111.54569136254642</v>
      </c>
      <c r="D7" s="24">
        <v>119.55216326398845</v>
      </c>
      <c r="H7" s="150"/>
      <c r="I7" s="150"/>
      <c r="J7" s="150"/>
      <c r="K7" s="150"/>
      <c r="L7" s="150"/>
      <c r="M7" s="150"/>
    </row>
    <row r="8" spans="1:13" ht="15" x14ac:dyDescent="0.25">
      <c r="A8" s="3">
        <v>2019</v>
      </c>
      <c r="B8" s="24">
        <v>129.57117613489015</v>
      </c>
      <c r="C8" s="24">
        <v>117.08643063121096</v>
      </c>
      <c r="D8" s="24">
        <v>124.50642668195006</v>
      </c>
      <c r="H8" s="151"/>
      <c r="I8" s="151"/>
      <c r="J8" s="151"/>
      <c r="K8" s="151"/>
      <c r="L8" s="151"/>
      <c r="M8" s="151"/>
    </row>
    <row r="9" spans="1:13" ht="15" x14ac:dyDescent="0.25">
      <c r="A9" s="3">
        <v>2020</v>
      </c>
      <c r="B9" s="24">
        <v>123.52375104833604</v>
      </c>
      <c r="C9" s="24">
        <v>118.75083703948526</v>
      </c>
      <c r="D9" s="24">
        <v>121.61719940641871</v>
      </c>
      <c r="H9" s="151"/>
      <c r="I9" s="151"/>
      <c r="J9" s="151"/>
      <c r="K9" s="151"/>
      <c r="L9" s="151"/>
      <c r="M9" s="151"/>
    </row>
    <row r="10" spans="1:13" ht="15" x14ac:dyDescent="0.25">
      <c r="A10" s="3">
        <v>2021</v>
      </c>
      <c r="B10" s="24">
        <v>127.749411812772</v>
      </c>
      <c r="C10" s="24">
        <v>119.11338261680891</v>
      </c>
      <c r="D10" s="24">
        <v>124.27661223908122</v>
      </c>
      <c r="H10" s="151"/>
      <c r="I10" s="151"/>
      <c r="J10" s="151"/>
      <c r="K10" s="151"/>
      <c r="L10" s="151"/>
      <c r="M10" s="151"/>
    </row>
    <row r="11" spans="1:13" ht="15" x14ac:dyDescent="0.25">
      <c r="A11" s="196">
        <v>2022</v>
      </c>
      <c r="B11" s="197">
        <v>137.0481501461413</v>
      </c>
      <c r="C11" s="197">
        <v>125.13668137818679</v>
      </c>
      <c r="D11" s="197">
        <v>132.17328218927648</v>
      </c>
      <c r="H11" s="151"/>
      <c r="I11" s="151"/>
      <c r="J11" s="151"/>
      <c r="K11" s="151"/>
      <c r="L11" s="151"/>
      <c r="M11" s="151"/>
    </row>
    <row r="12" spans="1:13" ht="15" x14ac:dyDescent="0.25">
      <c r="A12" s="4">
        <v>2023</v>
      </c>
      <c r="B12" s="25">
        <v>163.54093660595575</v>
      </c>
      <c r="C12" s="25">
        <v>143.77557789137913</v>
      </c>
      <c r="D12" s="25">
        <v>155.3730567101737</v>
      </c>
      <c r="H12" s="151"/>
      <c r="I12" s="151"/>
      <c r="J12" s="151"/>
      <c r="K12" s="151"/>
      <c r="L12" s="151"/>
      <c r="M12" s="151"/>
    </row>
    <row r="13" spans="1:13" x14ac:dyDescent="0.2">
      <c r="A13" s="5" t="s">
        <v>4</v>
      </c>
    </row>
    <row r="14" spans="1:13" x14ac:dyDescent="0.2">
      <c r="A14" s="5" t="s">
        <v>75</v>
      </c>
    </row>
    <row r="18" spans="1:24" ht="15" x14ac:dyDescent="0.25">
      <c r="L18"/>
    </row>
    <row r="24" spans="1:24" ht="23.25" customHeight="1" x14ac:dyDescent="0.2"/>
    <row r="30" spans="1:24" ht="15" x14ac:dyDescent="0.25">
      <c r="A30" s="130" t="s">
        <v>38</v>
      </c>
      <c r="B30" s="129" t="s">
        <v>39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8"/>
      <c r="W30" s="26"/>
      <c r="X30"/>
    </row>
    <row r="31" spans="1:24" ht="15" x14ac:dyDescent="0.25">
      <c r="A31" s="130"/>
      <c r="B31" s="125" t="s">
        <v>40</v>
      </c>
      <c r="C31" s="126"/>
      <c r="D31" s="126"/>
      <c r="E31" s="127" t="s">
        <v>41</v>
      </c>
      <c r="F31" s="126"/>
      <c r="G31" s="126"/>
      <c r="H31" s="127" t="s">
        <v>42</v>
      </c>
      <c r="I31" s="126"/>
      <c r="J31" s="126"/>
      <c r="K31" s="127" t="s">
        <v>43</v>
      </c>
      <c r="L31" s="126"/>
      <c r="M31" s="126"/>
      <c r="N31" s="127" t="s">
        <v>44</v>
      </c>
      <c r="O31" s="126"/>
      <c r="P31" s="126"/>
      <c r="Q31" s="127" t="s">
        <v>45</v>
      </c>
      <c r="R31" s="126"/>
      <c r="S31" s="126"/>
      <c r="T31" s="127" t="s">
        <v>46</v>
      </c>
      <c r="U31" s="126"/>
      <c r="V31" s="128"/>
      <c r="W31"/>
      <c r="X31"/>
    </row>
    <row r="32" spans="1:24" ht="15" x14ac:dyDescent="0.25">
      <c r="A32" s="130"/>
      <c r="B32" s="129" t="s">
        <v>47</v>
      </c>
      <c r="C32" s="126"/>
      <c r="D32" s="126"/>
      <c r="E32" s="126" t="s">
        <v>47</v>
      </c>
      <c r="F32" s="126"/>
      <c r="G32" s="126"/>
      <c r="H32" s="126" t="s">
        <v>47</v>
      </c>
      <c r="I32" s="126"/>
      <c r="J32" s="126"/>
      <c r="K32" s="126" t="s">
        <v>47</v>
      </c>
      <c r="L32" s="126"/>
      <c r="M32" s="126"/>
      <c r="N32" s="126" t="s">
        <v>47</v>
      </c>
      <c r="O32" s="126"/>
      <c r="P32" s="126"/>
      <c r="Q32" s="126" t="s">
        <v>47</v>
      </c>
      <c r="R32" s="126"/>
      <c r="S32" s="126"/>
      <c r="T32" s="126" t="s">
        <v>47</v>
      </c>
      <c r="U32" s="126"/>
      <c r="V32" s="128"/>
      <c r="W32"/>
      <c r="X32"/>
    </row>
    <row r="33" spans="1:24" ht="15" x14ac:dyDescent="0.25">
      <c r="A33" s="130"/>
      <c r="B33" s="27" t="s">
        <v>2</v>
      </c>
      <c r="C33" s="28" t="s">
        <v>3</v>
      </c>
      <c r="D33" s="28" t="s">
        <v>1</v>
      </c>
      <c r="E33" s="28" t="s">
        <v>2</v>
      </c>
      <c r="F33" s="28" t="s">
        <v>3</v>
      </c>
      <c r="G33" s="28" t="s">
        <v>1</v>
      </c>
      <c r="H33" s="28" t="s">
        <v>2</v>
      </c>
      <c r="I33" s="28" t="s">
        <v>3</v>
      </c>
      <c r="J33" s="28" t="s">
        <v>1</v>
      </c>
      <c r="K33" s="28" t="s">
        <v>2</v>
      </c>
      <c r="L33" s="28" t="s">
        <v>3</v>
      </c>
      <c r="M33" s="28" t="s">
        <v>1</v>
      </c>
      <c r="N33" s="28" t="s">
        <v>2</v>
      </c>
      <c r="O33" s="28" t="s">
        <v>3</v>
      </c>
      <c r="P33" s="28" t="s">
        <v>1</v>
      </c>
      <c r="Q33" s="28" t="s">
        <v>2</v>
      </c>
      <c r="R33" s="28" t="s">
        <v>3</v>
      </c>
      <c r="S33" s="28" t="s">
        <v>1</v>
      </c>
      <c r="T33" s="28" t="s">
        <v>2</v>
      </c>
      <c r="U33" s="28" t="s">
        <v>3</v>
      </c>
      <c r="V33" s="29" t="s">
        <v>1</v>
      </c>
      <c r="W33"/>
      <c r="X33"/>
    </row>
    <row r="34" spans="1:24" ht="15" x14ac:dyDescent="0.25">
      <c r="A34" s="131"/>
      <c r="B34" s="30" t="s">
        <v>48</v>
      </c>
      <c r="C34" s="31" t="s">
        <v>48</v>
      </c>
      <c r="D34" s="31" t="s">
        <v>48</v>
      </c>
      <c r="E34" s="31" t="s">
        <v>48</v>
      </c>
      <c r="F34" s="31" t="s">
        <v>48</v>
      </c>
      <c r="G34" s="31" t="s">
        <v>48</v>
      </c>
      <c r="H34" s="31" t="s">
        <v>48</v>
      </c>
      <c r="I34" s="31" t="s">
        <v>48</v>
      </c>
      <c r="J34" s="31" t="s">
        <v>48</v>
      </c>
      <c r="K34" s="31" t="s">
        <v>48</v>
      </c>
      <c r="L34" s="31" t="s">
        <v>48</v>
      </c>
      <c r="M34" s="31" t="s">
        <v>48</v>
      </c>
      <c r="N34" s="31" t="s">
        <v>48</v>
      </c>
      <c r="O34" s="31" t="s">
        <v>48</v>
      </c>
      <c r="P34" s="31" t="s">
        <v>48</v>
      </c>
      <c r="Q34" s="31" t="s">
        <v>48</v>
      </c>
      <c r="R34" s="31" t="s">
        <v>48</v>
      </c>
      <c r="S34" s="31" t="s">
        <v>48</v>
      </c>
      <c r="T34" s="31" t="s">
        <v>48</v>
      </c>
      <c r="U34" s="31" t="s">
        <v>48</v>
      </c>
      <c r="V34" s="32" t="s">
        <v>48</v>
      </c>
      <c r="W34"/>
      <c r="X34"/>
    </row>
    <row r="35" spans="1:24" ht="36" x14ac:dyDescent="0.25">
      <c r="A35" s="33" t="s">
        <v>49</v>
      </c>
      <c r="B35" s="34">
        <v>282598145.07760876</v>
      </c>
      <c r="C35" s="35">
        <v>154565953.85132101</v>
      </c>
      <c r="D35" s="35">
        <v>437164098.92888176</v>
      </c>
      <c r="E35" s="35">
        <v>290967256.12303919</v>
      </c>
      <c r="F35" s="35">
        <v>171889769.52271828</v>
      </c>
      <c r="G35" s="35">
        <v>462857025.64572024</v>
      </c>
      <c r="H35" s="35">
        <v>340894699.72703391</v>
      </c>
      <c r="I35" s="35">
        <v>198796624.80848223</v>
      </c>
      <c r="J35" s="35">
        <v>539691324.53555274</v>
      </c>
      <c r="K35" s="35">
        <v>357129813.24504912</v>
      </c>
      <c r="L35" s="35">
        <v>220281773.61878401</v>
      </c>
      <c r="M35" s="35">
        <v>577411586.86379874</v>
      </c>
      <c r="N35" s="35">
        <v>323914687.17089146</v>
      </c>
      <c r="O35" s="35">
        <v>207125861.93369702</v>
      </c>
      <c r="P35" s="35">
        <v>531040549.10459006</v>
      </c>
      <c r="Q35" s="35">
        <v>346110506.60277826</v>
      </c>
      <c r="R35" s="35">
        <v>217057457.5408898</v>
      </c>
      <c r="S35" s="35">
        <v>563167964.14365983</v>
      </c>
      <c r="T35" s="35">
        <v>377392672.24414194</v>
      </c>
      <c r="U35" s="35">
        <v>238728825.48349029</v>
      </c>
      <c r="V35" s="36">
        <v>616121497.7276299</v>
      </c>
      <c r="W35"/>
      <c r="X35"/>
    </row>
    <row r="36" spans="1:24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12.75" x14ac:dyDescent="0.2">
      <c r="A37" s="37" t="s">
        <v>38</v>
      </c>
      <c r="B37" s="129" t="s">
        <v>39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8"/>
      <c r="W37" s="26"/>
    </row>
    <row r="38" spans="1:24" ht="15" x14ac:dyDescent="0.25">
      <c r="A38" s="37"/>
      <c r="B38" s="125" t="s">
        <v>40</v>
      </c>
      <c r="C38" s="126"/>
      <c r="D38" s="126"/>
      <c r="E38" s="127" t="s">
        <v>41</v>
      </c>
      <c r="F38" s="126"/>
      <c r="G38" s="126"/>
      <c r="H38" s="127" t="s">
        <v>42</v>
      </c>
      <c r="I38" s="126"/>
      <c r="J38" s="126"/>
      <c r="K38" s="127" t="s">
        <v>43</v>
      </c>
      <c r="L38" s="126"/>
      <c r="M38" s="126"/>
      <c r="N38" s="127" t="s">
        <v>44</v>
      </c>
      <c r="O38" s="126"/>
      <c r="P38" s="126"/>
      <c r="Q38" s="127" t="s">
        <v>45</v>
      </c>
      <c r="R38" s="126"/>
      <c r="S38" s="126"/>
      <c r="T38" s="127" t="s">
        <v>46</v>
      </c>
      <c r="U38" s="126"/>
      <c r="V38" s="128"/>
      <c r="W38"/>
    </row>
    <row r="39" spans="1:24" ht="15" x14ac:dyDescent="0.25">
      <c r="A39" s="37"/>
      <c r="B39" s="129" t="s">
        <v>47</v>
      </c>
      <c r="C39" s="126"/>
      <c r="D39" s="126"/>
      <c r="E39" s="126" t="s">
        <v>47</v>
      </c>
      <c r="F39" s="126"/>
      <c r="G39" s="126"/>
      <c r="H39" s="126" t="s">
        <v>47</v>
      </c>
      <c r="I39" s="126"/>
      <c r="J39" s="126"/>
      <c r="K39" s="126" t="s">
        <v>47</v>
      </c>
      <c r="L39" s="126"/>
      <c r="M39" s="126"/>
      <c r="N39" s="126" t="s">
        <v>47</v>
      </c>
      <c r="O39" s="126"/>
      <c r="P39" s="126"/>
      <c r="Q39" s="126" t="s">
        <v>47</v>
      </c>
      <c r="R39" s="126"/>
      <c r="S39" s="126"/>
      <c r="T39" s="126" t="s">
        <v>47</v>
      </c>
      <c r="U39" s="126"/>
      <c r="V39" s="128"/>
      <c r="W39"/>
    </row>
    <row r="40" spans="1:24" ht="15" x14ac:dyDescent="0.25">
      <c r="A40" s="37"/>
      <c r="B40" s="27" t="s">
        <v>2</v>
      </c>
      <c r="C40" s="28" t="s">
        <v>3</v>
      </c>
      <c r="D40" s="28" t="s">
        <v>1</v>
      </c>
      <c r="E40" s="28" t="s">
        <v>2</v>
      </c>
      <c r="F40" s="28" t="s">
        <v>3</v>
      </c>
      <c r="G40" s="28" t="s">
        <v>1</v>
      </c>
      <c r="H40" s="28" t="s">
        <v>2</v>
      </c>
      <c r="I40" s="28" t="s">
        <v>3</v>
      </c>
      <c r="J40" s="28" t="s">
        <v>1</v>
      </c>
      <c r="K40" s="28" t="s">
        <v>2</v>
      </c>
      <c r="L40" s="28" t="s">
        <v>3</v>
      </c>
      <c r="M40" s="28" t="s">
        <v>1</v>
      </c>
      <c r="N40" s="28" t="s">
        <v>2</v>
      </c>
      <c r="O40" s="28" t="s">
        <v>3</v>
      </c>
      <c r="P40" s="28" t="s">
        <v>1</v>
      </c>
      <c r="Q40" s="28" t="s">
        <v>2</v>
      </c>
      <c r="R40" s="28" t="s">
        <v>3</v>
      </c>
      <c r="S40" s="28" t="s">
        <v>1</v>
      </c>
      <c r="T40" s="28" t="s">
        <v>2</v>
      </c>
      <c r="U40" s="28" t="s">
        <v>3</v>
      </c>
      <c r="V40" s="29" t="s">
        <v>1</v>
      </c>
      <c r="W40"/>
    </row>
    <row r="41" spans="1:24" ht="15" x14ac:dyDescent="0.25">
      <c r="A41" s="38"/>
      <c r="B41" s="30" t="s">
        <v>50</v>
      </c>
      <c r="C41" s="31" t="s">
        <v>50</v>
      </c>
      <c r="D41" s="31" t="s">
        <v>50</v>
      </c>
      <c r="E41" s="31" t="s">
        <v>50</v>
      </c>
      <c r="F41" s="31" t="s">
        <v>50</v>
      </c>
      <c r="G41" s="31" t="s">
        <v>50</v>
      </c>
      <c r="H41" s="31" t="s">
        <v>50</v>
      </c>
      <c r="I41" s="31" t="s">
        <v>50</v>
      </c>
      <c r="J41" s="31" t="s">
        <v>50</v>
      </c>
      <c r="K41" s="31" t="s">
        <v>50</v>
      </c>
      <c r="L41" s="31" t="s">
        <v>50</v>
      </c>
      <c r="M41" s="31" t="s">
        <v>50</v>
      </c>
      <c r="N41" s="31" t="s">
        <v>50</v>
      </c>
      <c r="O41" s="31" t="s">
        <v>50</v>
      </c>
      <c r="P41" s="31" t="s">
        <v>50</v>
      </c>
      <c r="Q41" s="31" t="s">
        <v>50</v>
      </c>
      <c r="R41" s="31" t="s">
        <v>50</v>
      </c>
      <c r="S41" s="31" t="s">
        <v>50</v>
      </c>
      <c r="T41" s="31" t="s">
        <v>50</v>
      </c>
      <c r="U41" s="31" t="s">
        <v>50</v>
      </c>
      <c r="V41" s="32" t="s">
        <v>50</v>
      </c>
      <c r="W41"/>
    </row>
    <row r="42" spans="1:24" ht="24" x14ac:dyDescent="0.25">
      <c r="A42" s="33" t="s">
        <v>51</v>
      </c>
      <c r="B42" s="34">
        <v>2599402.9976884509</v>
      </c>
      <c r="C42" s="35">
        <v>1663017.4306954872</v>
      </c>
      <c r="D42" s="35">
        <v>4262420.4283834444</v>
      </c>
      <c r="E42" s="35">
        <v>2642372.1046211896</v>
      </c>
      <c r="F42" s="35">
        <v>1740285.3492663919</v>
      </c>
      <c r="G42" s="35">
        <v>4382657.4538872559</v>
      </c>
      <c r="H42" s="35">
        <v>2747194.3444527076</v>
      </c>
      <c r="I42" s="35">
        <v>1792061.2327353219</v>
      </c>
      <c r="J42" s="35">
        <v>4539255.5771882217</v>
      </c>
      <c r="K42" s="35">
        <v>2771496.55851981</v>
      </c>
      <c r="L42" s="35">
        <v>1891771.3139734929</v>
      </c>
      <c r="M42" s="35">
        <v>4663267.8724930566</v>
      </c>
      <c r="N42" s="35">
        <v>2636797.6747669303</v>
      </c>
      <c r="O42" s="35">
        <v>1753857.4306693631</v>
      </c>
      <c r="P42" s="35">
        <v>4390655.1054362515</v>
      </c>
      <c r="Q42" s="35">
        <v>2724284.8278552908</v>
      </c>
      <c r="R42" s="35">
        <v>1832359.9531517522</v>
      </c>
      <c r="S42" s="35">
        <v>4556644.7810070608</v>
      </c>
      <c r="T42" s="35">
        <v>2768961.5385032403</v>
      </c>
      <c r="U42" s="35">
        <v>1918301.4981559985</v>
      </c>
      <c r="V42" s="36">
        <v>4687263.0366592323</v>
      </c>
      <c r="W42"/>
    </row>
    <row r="45" spans="1:24" x14ac:dyDescent="0.2">
      <c r="B45" s="1">
        <f>+B35/B42</f>
        <v>108.71655735140432</v>
      </c>
      <c r="C45" s="1">
        <f t="shared" ref="C45:V45" si="0">+C35/C42</f>
        <v>92.943075038413937</v>
      </c>
      <c r="D45" s="1">
        <f t="shared" si="0"/>
        <v>102.56240703469967</v>
      </c>
      <c r="E45" s="1">
        <f t="shared" si="0"/>
        <v>110.11592788698178</v>
      </c>
      <c r="F45" s="1">
        <f t="shared" si="0"/>
        <v>98.771026024655953</v>
      </c>
      <c r="G45" s="1">
        <f t="shared" si="0"/>
        <v>105.61104318914614</v>
      </c>
      <c r="H45" s="1">
        <f t="shared" si="0"/>
        <v>124.08830864674283</v>
      </c>
      <c r="I45" s="1">
        <f t="shared" si="0"/>
        <v>110.93182597619612</v>
      </c>
      <c r="J45" s="1">
        <f t="shared" si="0"/>
        <v>118.89423614914783</v>
      </c>
      <c r="K45" s="1">
        <f t="shared" si="0"/>
        <v>128.85811174731663</v>
      </c>
      <c r="L45" s="1">
        <f t="shared" si="0"/>
        <v>116.44207309397363</v>
      </c>
      <c r="M45" s="1">
        <f t="shared" si="0"/>
        <v>123.82123494765172</v>
      </c>
      <c r="N45" s="1">
        <f t="shared" si="0"/>
        <v>122.84396723746454</v>
      </c>
      <c r="O45" s="1">
        <f t="shared" si="0"/>
        <v>118.09731983439899</v>
      </c>
      <c r="P45" s="1">
        <f t="shared" si="0"/>
        <v>120.94790785254045</v>
      </c>
      <c r="Q45" s="1">
        <f t="shared" si="0"/>
        <v>127.04637307518824</v>
      </c>
      <c r="R45" s="1">
        <f t="shared" si="0"/>
        <v>118.45787022770277</v>
      </c>
      <c r="S45" s="1">
        <f t="shared" si="0"/>
        <v>123.59268523433036</v>
      </c>
      <c r="T45" s="1">
        <f t="shared" si="0"/>
        <v>136.2939379967485</v>
      </c>
      <c r="U45" s="1">
        <f t="shared" si="0"/>
        <v>124.44802118591505</v>
      </c>
      <c r="V45" s="1">
        <f t="shared" si="0"/>
        <v>131.44589772515948</v>
      </c>
    </row>
    <row r="49" spans="2:22" x14ac:dyDescent="0.2">
      <c r="B49" s="1">
        <v>99.45</v>
      </c>
    </row>
    <row r="53" spans="2:22" x14ac:dyDescent="0.2">
      <c r="B53" s="39">
        <f>+B45/$B$49*100</f>
        <v>109.31780528044676</v>
      </c>
      <c r="C53" s="39">
        <f t="shared" ref="C53:V53" si="1">+C45/$B$49*100</f>
        <v>93.45708902806831</v>
      </c>
      <c r="D53" s="39">
        <f t="shared" si="1"/>
        <v>103.12961994439385</v>
      </c>
      <c r="E53" s="39">
        <f t="shared" si="1"/>
        <v>110.72491491903649</v>
      </c>
      <c r="F53" s="39">
        <f t="shared" si="1"/>
        <v>99.317271015239768</v>
      </c>
      <c r="G53" s="39">
        <f t="shared" si="1"/>
        <v>106.19511632895539</v>
      </c>
      <c r="H53" s="39">
        <f t="shared" si="1"/>
        <v>124.77456877500536</v>
      </c>
      <c r="I53" s="39">
        <f t="shared" si="1"/>
        <v>111.54532526515446</v>
      </c>
      <c r="J53" s="39">
        <f t="shared" si="1"/>
        <v>119.55177088903753</v>
      </c>
      <c r="K53" s="39">
        <f t="shared" si="1"/>
        <v>129.57075087714088</v>
      </c>
      <c r="L53" s="39">
        <f t="shared" si="1"/>
        <v>117.08604634889255</v>
      </c>
      <c r="M53" s="39">
        <f t="shared" si="1"/>
        <v>124.50601804690973</v>
      </c>
      <c r="N53" s="39">
        <f t="shared" si="1"/>
        <v>123.52334563847616</v>
      </c>
      <c r="O53" s="39">
        <f t="shared" si="1"/>
        <v>118.75044729451885</v>
      </c>
      <c r="P53" s="39">
        <f t="shared" si="1"/>
        <v>121.6168002539371</v>
      </c>
      <c r="Q53" s="39">
        <f t="shared" si="1"/>
        <v>127.74899253412593</v>
      </c>
      <c r="R53" s="39">
        <f t="shared" si="1"/>
        <v>119.1129916819535</v>
      </c>
      <c r="S53" s="39">
        <f t="shared" si="1"/>
        <v>124.27620435830103</v>
      </c>
      <c r="T53" s="39">
        <f t="shared" si="1"/>
        <v>137.04770034866615</v>
      </c>
      <c r="U53" s="39">
        <f t="shared" si="1"/>
        <v>125.13627067462549</v>
      </c>
      <c r="V53" s="39">
        <f t="shared" si="1"/>
        <v>132.1728483913117</v>
      </c>
    </row>
    <row r="66" spans="1:24" ht="12.75" x14ac:dyDescent="0.2">
      <c r="A66" s="130" t="s">
        <v>38</v>
      </c>
      <c r="B66" s="130"/>
      <c r="C66" s="129" t="s">
        <v>39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8"/>
      <c r="X66" s="26"/>
    </row>
    <row r="67" spans="1:24" ht="15" x14ac:dyDescent="0.25">
      <c r="A67" s="130"/>
      <c r="B67" s="130"/>
      <c r="C67" s="125" t="s">
        <v>40</v>
      </c>
      <c r="D67" s="126"/>
      <c r="E67" s="126"/>
      <c r="F67" s="127" t="s">
        <v>41</v>
      </c>
      <c r="G67" s="126"/>
      <c r="H67" s="126"/>
      <c r="I67" s="127" t="s">
        <v>42</v>
      </c>
      <c r="J67" s="126"/>
      <c r="K67" s="126"/>
      <c r="L67" s="127" t="s">
        <v>43</v>
      </c>
      <c r="M67" s="126"/>
      <c r="N67" s="126"/>
      <c r="O67" s="127" t="s">
        <v>44</v>
      </c>
      <c r="P67" s="126"/>
      <c r="Q67" s="126"/>
      <c r="R67" s="127" t="s">
        <v>45</v>
      </c>
      <c r="S67" s="126"/>
      <c r="T67" s="126"/>
      <c r="U67" s="127" t="s">
        <v>46</v>
      </c>
      <c r="V67" s="126"/>
      <c r="W67" s="128"/>
      <c r="X67"/>
    </row>
    <row r="68" spans="1:24" ht="15" x14ac:dyDescent="0.25">
      <c r="A68" s="130"/>
      <c r="B68" s="130"/>
      <c r="C68" s="129" t="s">
        <v>49</v>
      </c>
      <c r="D68" s="126"/>
      <c r="E68" s="126"/>
      <c r="F68" s="126" t="s">
        <v>49</v>
      </c>
      <c r="G68" s="126"/>
      <c r="H68" s="126"/>
      <c r="I68" s="126" t="s">
        <v>49</v>
      </c>
      <c r="J68" s="126"/>
      <c r="K68" s="126"/>
      <c r="L68" s="126" t="s">
        <v>49</v>
      </c>
      <c r="M68" s="126"/>
      <c r="N68" s="126"/>
      <c r="O68" s="126" t="s">
        <v>49</v>
      </c>
      <c r="P68" s="126"/>
      <c r="Q68" s="126"/>
      <c r="R68" s="126" t="s">
        <v>49</v>
      </c>
      <c r="S68" s="126"/>
      <c r="T68" s="126"/>
      <c r="U68" s="126" t="s">
        <v>49</v>
      </c>
      <c r="V68" s="126"/>
      <c r="W68" s="128"/>
      <c r="X68"/>
    </row>
    <row r="69" spans="1:24" ht="15" x14ac:dyDescent="0.25">
      <c r="A69" s="130"/>
      <c r="B69" s="130"/>
      <c r="C69" s="129" t="s">
        <v>47</v>
      </c>
      <c r="D69" s="126"/>
      <c r="E69" s="126"/>
      <c r="F69" s="126" t="s">
        <v>47</v>
      </c>
      <c r="G69" s="126"/>
      <c r="H69" s="126"/>
      <c r="I69" s="126" t="s">
        <v>47</v>
      </c>
      <c r="J69" s="126"/>
      <c r="K69" s="126"/>
      <c r="L69" s="126" t="s">
        <v>47</v>
      </c>
      <c r="M69" s="126"/>
      <c r="N69" s="126"/>
      <c r="O69" s="126" t="s">
        <v>47</v>
      </c>
      <c r="P69" s="126"/>
      <c r="Q69" s="126"/>
      <c r="R69" s="126" t="s">
        <v>47</v>
      </c>
      <c r="S69" s="126"/>
      <c r="T69" s="126"/>
      <c r="U69" s="126" t="s">
        <v>47</v>
      </c>
      <c r="V69" s="126"/>
      <c r="W69" s="128"/>
      <c r="X69"/>
    </row>
    <row r="70" spans="1:24" ht="15" x14ac:dyDescent="0.25">
      <c r="A70" s="130"/>
      <c r="B70" s="130"/>
      <c r="C70" s="27" t="s">
        <v>2</v>
      </c>
      <c r="D70" s="28" t="s">
        <v>3</v>
      </c>
      <c r="E70" s="28" t="s">
        <v>1</v>
      </c>
      <c r="F70" s="28" t="s">
        <v>2</v>
      </c>
      <c r="G70" s="28" t="s">
        <v>3</v>
      </c>
      <c r="H70" s="28" t="s">
        <v>1</v>
      </c>
      <c r="I70" s="28" t="s">
        <v>2</v>
      </c>
      <c r="J70" s="28" t="s">
        <v>3</v>
      </c>
      <c r="K70" s="28" t="s">
        <v>1</v>
      </c>
      <c r="L70" s="28" t="s">
        <v>2</v>
      </c>
      <c r="M70" s="28" t="s">
        <v>3</v>
      </c>
      <c r="N70" s="28" t="s">
        <v>1</v>
      </c>
      <c r="O70" s="28" t="s">
        <v>2</v>
      </c>
      <c r="P70" s="28" t="s">
        <v>3</v>
      </c>
      <c r="Q70" s="28" t="s">
        <v>1</v>
      </c>
      <c r="R70" s="28" t="s">
        <v>2</v>
      </c>
      <c r="S70" s="28" t="s">
        <v>3</v>
      </c>
      <c r="T70" s="28" t="s">
        <v>1</v>
      </c>
      <c r="U70" s="28" t="s">
        <v>2</v>
      </c>
      <c r="V70" s="28" t="s">
        <v>3</v>
      </c>
      <c r="W70" s="29" t="s">
        <v>1</v>
      </c>
      <c r="X70"/>
    </row>
    <row r="71" spans="1:24" ht="15" x14ac:dyDescent="0.25">
      <c r="A71" s="131"/>
      <c r="B71" s="131"/>
      <c r="C71" s="30" t="s">
        <v>48</v>
      </c>
      <c r="D71" s="31" t="s">
        <v>48</v>
      </c>
      <c r="E71" s="31" t="s">
        <v>48</v>
      </c>
      <c r="F71" s="31" t="s">
        <v>48</v>
      </c>
      <c r="G71" s="31" t="s">
        <v>48</v>
      </c>
      <c r="H71" s="31" t="s">
        <v>48</v>
      </c>
      <c r="I71" s="31" t="s">
        <v>48</v>
      </c>
      <c r="J71" s="31" t="s">
        <v>48</v>
      </c>
      <c r="K71" s="31" t="s">
        <v>48</v>
      </c>
      <c r="L71" s="31" t="s">
        <v>48</v>
      </c>
      <c r="M71" s="31" t="s">
        <v>48</v>
      </c>
      <c r="N71" s="31" t="s">
        <v>48</v>
      </c>
      <c r="O71" s="31" t="s">
        <v>48</v>
      </c>
      <c r="P71" s="31" t="s">
        <v>48</v>
      </c>
      <c r="Q71" s="31" t="s">
        <v>48</v>
      </c>
      <c r="R71" s="31" t="s">
        <v>48</v>
      </c>
      <c r="S71" s="31" t="s">
        <v>48</v>
      </c>
      <c r="T71" s="31" t="s">
        <v>48</v>
      </c>
      <c r="U71" s="31" t="s">
        <v>48</v>
      </c>
      <c r="V71" s="31" t="s">
        <v>48</v>
      </c>
      <c r="W71" s="32" t="s">
        <v>48</v>
      </c>
      <c r="X71"/>
    </row>
    <row r="72" spans="1:24" ht="15" x14ac:dyDescent="0.25">
      <c r="A72" s="121" t="s">
        <v>53</v>
      </c>
      <c r="B72" s="40" t="s">
        <v>54</v>
      </c>
      <c r="C72" s="52">
        <v>30581281.862691041</v>
      </c>
      <c r="D72" s="53">
        <v>15689684.088632144</v>
      </c>
      <c r="E72" s="53">
        <v>46270965.951322965</v>
      </c>
      <c r="F72" s="53">
        <v>32216487.024036612</v>
      </c>
      <c r="G72" s="53">
        <v>17620891.136115126</v>
      </c>
      <c r="H72" s="53">
        <v>49837378.160151653</v>
      </c>
      <c r="I72" s="53">
        <v>40110891.820018731</v>
      </c>
      <c r="J72" s="53">
        <v>20374086.700674385</v>
      </c>
      <c r="K72" s="53">
        <v>60484978.520691209</v>
      </c>
      <c r="L72" s="53">
        <v>42003019.93179322</v>
      </c>
      <c r="M72" s="53">
        <v>22798263.893459681</v>
      </c>
      <c r="N72" s="53">
        <v>64801283.825253792</v>
      </c>
      <c r="O72" s="53">
        <v>34947473.400552034</v>
      </c>
      <c r="P72" s="53">
        <v>21806049.47582259</v>
      </c>
      <c r="Q72" s="53">
        <v>56753522.876374744</v>
      </c>
      <c r="R72" s="53">
        <v>39349564.82845781</v>
      </c>
      <c r="S72" s="53">
        <v>23546810.194372986</v>
      </c>
      <c r="T72" s="53">
        <v>62896375.022830538</v>
      </c>
      <c r="U72" s="53">
        <v>42743201.964626871</v>
      </c>
      <c r="V72" s="53">
        <v>28418322.406955875</v>
      </c>
      <c r="W72" s="54">
        <v>71161524.371582031</v>
      </c>
      <c r="X72"/>
    </row>
    <row r="73" spans="1:24" ht="24" x14ac:dyDescent="0.25">
      <c r="A73" s="122"/>
      <c r="B73" s="44" t="s">
        <v>55</v>
      </c>
      <c r="C73" s="55">
        <v>104454495.57223862</v>
      </c>
      <c r="D73" s="56">
        <v>69186518.938169152</v>
      </c>
      <c r="E73" s="56">
        <v>173641014.51041082</v>
      </c>
      <c r="F73" s="56">
        <v>111764722.93022418</v>
      </c>
      <c r="G73" s="56">
        <v>78715578.944053099</v>
      </c>
      <c r="H73" s="56">
        <v>190480301.87428731</v>
      </c>
      <c r="I73" s="56">
        <v>138899210.6340968</v>
      </c>
      <c r="J73" s="56">
        <v>98154111.947164536</v>
      </c>
      <c r="K73" s="56">
        <v>237053322.58124268</v>
      </c>
      <c r="L73" s="56">
        <v>143176974.59515804</v>
      </c>
      <c r="M73" s="56">
        <v>104192148.02279249</v>
      </c>
      <c r="N73" s="56">
        <v>247369122.61795539</v>
      </c>
      <c r="O73" s="56">
        <v>126764214.37085915</v>
      </c>
      <c r="P73" s="56">
        <v>85093441.351718143</v>
      </c>
      <c r="Q73" s="56">
        <v>211857655.72257918</v>
      </c>
      <c r="R73" s="56">
        <v>135830563.44898316</v>
      </c>
      <c r="S73" s="56">
        <v>90543622.64640756</v>
      </c>
      <c r="T73" s="56">
        <v>226374186.09540805</v>
      </c>
      <c r="U73" s="56">
        <v>148286930.77862805</v>
      </c>
      <c r="V73" s="56">
        <v>98645304.029165015</v>
      </c>
      <c r="W73" s="57">
        <v>246932234.80780873</v>
      </c>
      <c r="X73"/>
    </row>
    <row r="74" spans="1:24" ht="15" x14ac:dyDescent="0.25">
      <c r="A74" s="122"/>
      <c r="B74" s="44" t="s">
        <v>56</v>
      </c>
      <c r="C74" s="55">
        <v>111663685.16658868</v>
      </c>
      <c r="D74" s="56">
        <v>53217101.963272236</v>
      </c>
      <c r="E74" s="56">
        <v>164880787.12986091</v>
      </c>
      <c r="F74" s="56">
        <v>109010076.70601138</v>
      </c>
      <c r="G74" s="56">
        <v>54516787.841910772</v>
      </c>
      <c r="H74" s="56">
        <v>163526864.54792649</v>
      </c>
      <c r="I74" s="56">
        <v>122304643.47234873</v>
      </c>
      <c r="J74" s="56">
        <v>56999374.548294</v>
      </c>
      <c r="K74" s="56">
        <v>179304018.02064458</v>
      </c>
      <c r="L74" s="56">
        <v>126573564.20768866</v>
      </c>
      <c r="M74" s="56">
        <v>67669971.200032681</v>
      </c>
      <c r="N74" s="56">
        <v>194243535.40771189</v>
      </c>
      <c r="O74" s="56">
        <v>116974177.33764677</v>
      </c>
      <c r="P74" s="56">
        <v>74233726.111888424</v>
      </c>
      <c r="Q74" s="56">
        <v>191207903.44953203</v>
      </c>
      <c r="R74" s="56">
        <v>120398217.34826216</v>
      </c>
      <c r="S74" s="56">
        <v>70474168.139779508</v>
      </c>
      <c r="T74" s="56">
        <v>190872385.48804834</v>
      </c>
      <c r="U74" s="56">
        <v>135252776.38690096</v>
      </c>
      <c r="V74" s="56">
        <v>77164739.435407683</v>
      </c>
      <c r="W74" s="57">
        <v>212417515.82231599</v>
      </c>
      <c r="X74"/>
    </row>
    <row r="75" spans="1:24" ht="15" x14ac:dyDescent="0.25">
      <c r="A75" s="122"/>
      <c r="B75" s="44" t="s">
        <v>57</v>
      </c>
      <c r="C75" s="55">
        <v>35898682.47609245</v>
      </c>
      <c r="D75" s="56">
        <v>16472648.861244302</v>
      </c>
      <c r="E75" s="56">
        <v>52371331.337337323</v>
      </c>
      <c r="F75" s="56">
        <v>37975969.462741643</v>
      </c>
      <c r="G75" s="56">
        <v>21036511.600634381</v>
      </c>
      <c r="H75" s="56">
        <v>59012481.063374676</v>
      </c>
      <c r="I75" s="56">
        <v>39579953.800559364</v>
      </c>
      <c r="J75" s="56">
        <v>23269051.612360243</v>
      </c>
      <c r="K75" s="56">
        <v>62849005.412918501</v>
      </c>
      <c r="L75" s="56">
        <v>45376254.510412581</v>
      </c>
      <c r="M75" s="56">
        <v>25621390.502494875</v>
      </c>
      <c r="N75" s="56">
        <v>70997645.012907684</v>
      </c>
      <c r="O75" s="56">
        <v>45228822.061820321</v>
      </c>
      <c r="P75" s="56">
        <v>25992644.994267967</v>
      </c>
      <c r="Q75" s="56">
        <v>71221467.056087747</v>
      </c>
      <c r="R75" s="56">
        <v>50532160.977089949</v>
      </c>
      <c r="S75" s="56">
        <v>32492856.560320128</v>
      </c>
      <c r="T75" s="56">
        <v>83025017.537412211</v>
      </c>
      <c r="U75" s="56">
        <v>51109763.113971621</v>
      </c>
      <c r="V75" s="56">
        <v>34500459.611959361</v>
      </c>
      <c r="W75" s="57">
        <v>85610222.725934714</v>
      </c>
      <c r="X75"/>
    </row>
    <row r="76" spans="1:24" ht="15" x14ac:dyDescent="0.25">
      <c r="A76" s="123"/>
      <c r="B76" s="48" t="s">
        <v>1</v>
      </c>
      <c r="C76" s="58">
        <v>282598145.07760876</v>
      </c>
      <c r="D76" s="59">
        <v>154565953.85132101</v>
      </c>
      <c r="E76" s="59">
        <v>437164098.92888176</v>
      </c>
      <c r="F76" s="59">
        <v>290967256.12303919</v>
      </c>
      <c r="G76" s="59">
        <v>171889769.52271828</v>
      </c>
      <c r="H76" s="59">
        <v>462857025.64572024</v>
      </c>
      <c r="I76" s="59">
        <v>340894699.72703391</v>
      </c>
      <c r="J76" s="59">
        <v>198796624.80848223</v>
      </c>
      <c r="K76" s="59">
        <v>539691324.53555274</v>
      </c>
      <c r="L76" s="59">
        <v>357129813.24504912</v>
      </c>
      <c r="M76" s="59">
        <v>220281773.61878401</v>
      </c>
      <c r="N76" s="59">
        <v>577411586.86379874</v>
      </c>
      <c r="O76" s="59">
        <v>323914687.17089146</v>
      </c>
      <c r="P76" s="59">
        <v>207125861.93369702</v>
      </c>
      <c r="Q76" s="59">
        <v>531040549.10459006</v>
      </c>
      <c r="R76" s="59">
        <v>346110506.60277826</v>
      </c>
      <c r="S76" s="59">
        <v>217057457.5408898</v>
      </c>
      <c r="T76" s="59">
        <v>563167964.14365983</v>
      </c>
      <c r="U76" s="59">
        <v>377392672.24414194</v>
      </c>
      <c r="V76" s="59">
        <v>238728825.48349029</v>
      </c>
      <c r="W76" s="60">
        <v>616121497.7276299</v>
      </c>
      <c r="X76"/>
    </row>
    <row r="83" spans="1:24" ht="12.75" x14ac:dyDescent="0.2">
      <c r="A83" s="130" t="s">
        <v>38</v>
      </c>
      <c r="B83" s="130"/>
      <c r="C83" s="129" t="s">
        <v>39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8"/>
      <c r="X83" s="26"/>
    </row>
    <row r="84" spans="1:24" ht="15" x14ac:dyDescent="0.25">
      <c r="A84" s="130"/>
      <c r="B84" s="130"/>
      <c r="C84" s="125" t="s">
        <v>40</v>
      </c>
      <c r="D84" s="126"/>
      <c r="E84" s="126"/>
      <c r="F84" s="127" t="s">
        <v>41</v>
      </c>
      <c r="G84" s="126"/>
      <c r="H84" s="126"/>
      <c r="I84" s="127" t="s">
        <v>42</v>
      </c>
      <c r="J84" s="126"/>
      <c r="K84" s="126"/>
      <c r="L84" s="127" t="s">
        <v>43</v>
      </c>
      <c r="M84" s="126"/>
      <c r="N84" s="126"/>
      <c r="O84" s="127" t="s">
        <v>44</v>
      </c>
      <c r="P84" s="126"/>
      <c r="Q84" s="126"/>
      <c r="R84" s="127" t="s">
        <v>45</v>
      </c>
      <c r="S84" s="126"/>
      <c r="T84" s="126"/>
      <c r="U84" s="127" t="s">
        <v>46</v>
      </c>
      <c r="V84" s="126"/>
      <c r="W84" s="128"/>
      <c r="X84"/>
    </row>
    <row r="85" spans="1:24" ht="15" x14ac:dyDescent="0.25">
      <c r="A85" s="130"/>
      <c r="B85" s="130"/>
      <c r="C85" s="129" t="s">
        <v>51</v>
      </c>
      <c r="D85" s="126"/>
      <c r="E85" s="126"/>
      <c r="F85" s="126" t="s">
        <v>51</v>
      </c>
      <c r="G85" s="126"/>
      <c r="H85" s="126"/>
      <c r="I85" s="126" t="s">
        <v>51</v>
      </c>
      <c r="J85" s="126"/>
      <c r="K85" s="126"/>
      <c r="L85" s="126" t="s">
        <v>51</v>
      </c>
      <c r="M85" s="126"/>
      <c r="N85" s="126"/>
      <c r="O85" s="126" t="s">
        <v>51</v>
      </c>
      <c r="P85" s="126"/>
      <c r="Q85" s="126"/>
      <c r="R85" s="126" t="s">
        <v>51</v>
      </c>
      <c r="S85" s="126"/>
      <c r="T85" s="126"/>
      <c r="U85" s="126" t="s">
        <v>51</v>
      </c>
      <c r="V85" s="126"/>
      <c r="W85" s="128"/>
      <c r="X85"/>
    </row>
    <row r="86" spans="1:24" ht="15" x14ac:dyDescent="0.25">
      <c r="A86" s="130"/>
      <c r="B86" s="130"/>
      <c r="C86" s="125" t="s">
        <v>52</v>
      </c>
      <c r="D86" s="126"/>
      <c r="E86" s="126"/>
      <c r="F86" s="127" t="s">
        <v>52</v>
      </c>
      <c r="G86" s="126"/>
      <c r="H86" s="126"/>
      <c r="I86" s="127" t="s">
        <v>52</v>
      </c>
      <c r="J86" s="126"/>
      <c r="K86" s="126"/>
      <c r="L86" s="127" t="s">
        <v>52</v>
      </c>
      <c r="M86" s="126"/>
      <c r="N86" s="126"/>
      <c r="O86" s="127" t="s">
        <v>52</v>
      </c>
      <c r="P86" s="126"/>
      <c r="Q86" s="126"/>
      <c r="R86" s="127" t="s">
        <v>52</v>
      </c>
      <c r="S86" s="126"/>
      <c r="T86" s="126"/>
      <c r="U86" s="127" t="s">
        <v>52</v>
      </c>
      <c r="V86" s="126"/>
      <c r="W86" s="128"/>
      <c r="X86"/>
    </row>
    <row r="87" spans="1:24" ht="15" x14ac:dyDescent="0.25">
      <c r="A87" s="130"/>
      <c r="B87" s="130"/>
      <c r="C87" s="129" t="s">
        <v>47</v>
      </c>
      <c r="D87" s="126"/>
      <c r="E87" s="126"/>
      <c r="F87" s="126" t="s">
        <v>47</v>
      </c>
      <c r="G87" s="126"/>
      <c r="H87" s="126"/>
      <c r="I87" s="126" t="s">
        <v>47</v>
      </c>
      <c r="J87" s="126"/>
      <c r="K87" s="126"/>
      <c r="L87" s="126" t="s">
        <v>47</v>
      </c>
      <c r="M87" s="126"/>
      <c r="N87" s="126"/>
      <c r="O87" s="126" t="s">
        <v>47</v>
      </c>
      <c r="P87" s="126"/>
      <c r="Q87" s="126"/>
      <c r="R87" s="126" t="s">
        <v>47</v>
      </c>
      <c r="S87" s="126"/>
      <c r="T87" s="126"/>
      <c r="U87" s="126" t="s">
        <v>47</v>
      </c>
      <c r="V87" s="126"/>
      <c r="W87" s="128"/>
      <c r="X87"/>
    </row>
    <row r="88" spans="1:24" ht="15" x14ac:dyDescent="0.25">
      <c r="A88" s="130"/>
      <c r="B88" s="130"/>
      <c r="C88" s="27" t="s">
        <v>2</v>
      </c>
      <c r="D88" s="28" t="s">
        <v>3</v>
      </c>
      <c r="E88" s="28" t="s">
        <v>1</v>
      </c>
      <c r="F88" s="28" t="s">
        <v>2</v>
      </c>
      <c r="G88" s="28" t="s">
        <v>3</v>
      </c>
      <c r="H88" s="28" t="s">
        <v>1</v>
      </c>
      <c r="I88" s="28" t="s">
        <v>2</v>
      </c>
      <c r="J88" s="28" t="s">
        <v>3</v>
      </c>
      <c r="K88" s="28" t="s">
        <v>1</v>
      </c>
      <c r="L88" s="28" t="s">
        <v>2</v>
      </c>
      <c r="M88" s="28" t="s">
        <v>3</v>
      </c>
      <c r="N88" s="28" t="s">
        <v>1</v>
      </c>
      <c r="O88" s="28" t="s">
        <v>2</v>
      </c>
      <c r="P88" s="28" t="s">
        <v>3</v>
      </c>
      <c r="Q88" s="28" t="s">
        <v>1</v>
      </c>
      <c r="R88" s="28" t="s">
        <v>2</v>
      </c>
      <c r="S88" s="28" t="s">
        <v>3</v>
      </c>
      <c r="T88" s="28" t="s">
        <v>1</v>
      </c>
      <c r="U88" s="28" t="s">
        <v>2</v>
      </c>
      <c r="V88" s="28" t="s">
        <v>3</v>
      </c>
      <c r="W88" s="29" t="s">
        <v>1</v>
      </c>
      <c r="X88"/>
    </row>
    <row r="89" spans="1:24" ht="15" x14ac:dyDescent="0.25">
      <c r="A89" s="131"/>
      <c r="B89" s="131"/>
      <c r="C89" s="30" t="s">
        <v>50</v>
      </c>
      <c r="D89" s="31" t="s">
        <v>50</v>
      </c>
      <c r="E89" s="31" t="s">
        <v>50</v>
      </c>
      <c r="F89" s="31" t="s">
        <v>50</v>
      </c>
      <c r="G89" s="31" t="s">
        <v>50</v>
      </c>
      <c r="H89" s="31" t="s">
        <v>50</v>
      </c>
      <c r="I89" s="31" t="s">
        <v>50</v>
      </c>
      <c r="J89" s="31" t="s">
        <v>50</v>
      </c>
      <c r="K89" s="31" t="s">
        <v>50</v>
      </c>
      <c r="L89" s="31" t="s">
        <v>50</v>
      </c>
      <c r="M89" s="31" t="s">
        <v>50</v>
      </c>
      <c r="N89" s="31" t="s">
        <v>50</v>
      </c>
      <c r="O89" s="31" t="s">
        <v>50</v>
      </c>
      <c r="P89" s="31" t="s">
        <v>50</v>
      </c>
      <c r="Q89" s="31" t="s">
        <v>50</v>
      </c>
      <c r="R89" s="31" t="s">
        <v>50</v>
      </c>
      <c r="S89" s="31" t="s">
        <v>50</v>
      </c>
      <c r="T89" s="31" t="s">
        <v>50</v>
      </c>
      <c r="U89" s="31" t="s">
        <v>50</v>
      </c>
      <c r="V89" s="31" t="s">
        <v>50</v>
      </c>
      <c r="W89" s="32" t="s">
        <v>50</v>
      </c>
      <c r="X89"/>
    </row>
    <row r="90" spans="1:24" ht="15" x14ac:dyDescent="0.25">
      <c r="A90" s="121" t="s">
        <v>53</v>
      </c>
      <c r="B90" s="40" t="s">
        <v>54</v>
      </c>
      <c r="C90" s="52">
        <v>331900.26370123622</v>
      </c>
      <c r="D90" s="53">
        <v>200459.61047257387</v>
      </c>
      <c r="E90" s="53">
        <v>532359.87417380651</v>
      </c>
      <c r="F90" s="53">
        <v>332826.14493500441</v>
      </c>
      <c r="G90" s="53">
        <v>216629.41039862306</v>
      </c>
      <c r="H90" s="53">
        <v>549455.5553336282</v>
      </c>
      <c r="I90" s="53">
        <v>343478.19490909926</v>
      </c>
      <c r="J90" s="53">
        <v>220061.51694502609</v>
      </c>
      <c r="K90" s="53">
        <v>563539.71185410907</v>
      </c>
      <c r="L90" s="53">
        <v>360367.97347111721</v>
      </c>
      <c r="M90" s="53">
        <v>231837.44610954908</v>
      </c>
      <c r="N90" s="53">
        <v>592205.41958067962</v>
      </c>
      <c r="O90" s="53">
        <v>334090.35335240007</v>
      </c>
      <c r="P90" s="53">
        <v>210807.37251759894</v>
      </c>
      <c r="Q90" s="53">
        <v>544897.72587000148</v>
      </c>
      <c r="R90" s="53">
        <v>354698.93942367734</v>
      </c>
      <c r="S90" s="53">
        <v>234462.18385160013</v>
      </c>
      <c r="T90" s="53">
        <v>589161.1232752729</v>
      </c>
      <c r="U90" s="53">
        <v>358256.75305732538</v>
      </c>
      <c r="V90" s="53">
        <v>254473.04996612464</v>
      </c>
      <c r="W90" s="54">
        <v>612729.80302344658</v>
      </c>
      <c r="X90"/>
    </row>
    <row r="91" spans="1:24" ht="24" x14ac:dyDescent="0.25">
      <c r="A91" s="122"/>
      <c r="B91" s="44" t="s">
        <v>55</v>
      </c>
      <c r="C91" s="55">
        <v>900077.19656536391</v>
      </c>
      <c r="D91" s="56">
        <v>675476.65236191067</v>
      </c>
      <c r="E91" s="56">
        <v>1575553.8489272934</v>
      </c>
      <c r="F91" s="56">
        <v>912399.17857651657</v>
      </c>
      <c r="G91" s="56">
        <v>702488.58215612709</v>
      </c>
      <c r="H91" s="56">
        <v>1614887.7607327343</v>
      </c>
      <c r="I91" s="56">
        <v>969101.24544818606</v>
      </c>
      <c r="J91" s="56">
        <v>721326.81053748587</v>
      </c>
      <c r="K91" s="56">
        <v>1690428.0559855402</v>
      </c>
      <c r="L91" s="56">
        <v>982466.06181735545</v>
      </c>
      <c r="M91" s="56">
        <v>768999.07456486265</v>
      </c>
      <c r="N91" s="56">
        <v>1751465.1363822543</v>
      </c>
      <c r="O91" s="56">
        <v>914517.687373386</v>
      </c>
      <c r="P91" s="56">
        <v>697962.59304099716</v>
      </c>
      <c r="Q91" s="56">
        <v>1612480.2804144074</v>
      </c>
      <c r="R91" s="56">
        <v>965132.63948488142</v>
      </c>
      <c r="S91" s="56">
        <v>737247.81474552641</v>
      </c>
      <c r="T91" s="56">
        <v>1702380.4542305358</v>
      </c>
      <c r="U91" s="56">
        <v>1028187.9079902918</v>
      </c>
      <c r="V91" s="56">
        <v>782920.64647939324</v>
      </c>
      <c r="W91" s="57">
        <v>1811108.5544698124</v>
      </c>
      <c r="X91"/>
    </row>
    <row r="92" spans="1:24" ht="15" x14ac:dyDescent="0.25">
      <c r="A92" s="122"/>
      <c r="B92" s="44" t="s">
        <v>56</v>
      </c>
      <c r="C92" s="55">
        <v>923167.5370561399</v>
      </c>
      <c r="D92" s="56">
        <v>549989.72575207474</v>
      </c>
      <c r="E92" s="56">
        <v>1473157.2628082093</v>
      </c>
      <c r="F92" s="56">
        <v>947184.03597112128</v>
      </c>
      <c r="G92" s="56">
        <v>555184.63914702996</v>
      </c>
      <c r="H92" s="56">
        <v>1502368.675118204</v>
      </c>
      <c r="I92" s="56">
        <v>985587.81561920512</v>
      </c>
      <c r="J92" s="56">
        <v>576588.63281505054</v>
      </c>
      <c r="K92" s="56">
        <v>1562176.4484342672</v>
      </c>
      <c r="L92" s="56">
        <v>976840.17936911958</v>
      </c>
      <c r="M92" s="56">
        <v>620513.38735677663</v>
      </c>
      <c r="N92" s="56">
        <v>1597353.5667258257</v>
      </c>
      <c r="O92" s="56">
        <v>944296.41396797088</v>
      </c>
      <c r="P92" s="56">
        <v>603517.4529972506</v>
      </c>
      <c r="Q92" s="56">
        <v>1547813.8669651803</v>
      </c>
      <c r="R92" s="56">
        <v>968329.12223312736</v>
      </c>
      <c r="S92" s="56">
        <v>595870.71395694744</v>
      </c>
      <c r="T92" s="56">
        <v>1564199.8361901306</v>
      </c>
      <c r="U92" s="56">
        <v>943321.08590041951</v>
      </c>
      <c r="V92" s="56">
        <v>597536.15265756007</v>
      </c>
      <c r="W92" s="57">
        <v>1540857.2385580316</v>
      </c>
      <c r="X92"/>
    </row>
    <row r="93" spans="1:24" ht="15" x14ac:dyDescent="0.25">
      <c r="A93" s="122"/>
      <c r="B93" s="44" t="s">
        <v>57</v>
      </c>
      <c r="C93" s="55">
        <v>444258.00036571128</v>
      </c>
      <c r="D93" s="56">
        <v>237091.44210889807</v>
      </c>
      <c r="E93" s="56">
        <v>681349.44247462275</v>
      </c>
      <c r="F93" s="56">
        <v>449962.74513832305</v>
      </c>
      <c r="G93" s="56">
        <v>265982.71756455372</v>
      </c>
      <c r="H93" s="56">
        <v>715945.46270286385</v>
      </c>
      <c r="I93" s="56">
        <v>449027.08847609564</v>
      </c>
      <c r="J93" s="56">
        <v>274084.27243784879</v>
      </c>
      <c r="K93" s="56">
        <v>723111.36091393139</v>
      </c>
      <c r="L93" s="56">
        <v>451822.34386223526</v>
      </c>
      <c r="M93" s="56">
        <v>270421.40594227432</v>
      </c>
      <c r="N93" s="56">
        <v>722243.74980451213</v>
      </c>
      <c r="O93" s="56">
        <v>443893.22007309366</v>
      </c>
      <c r="P93" s="56">
        <v>241570.01211350103</v>
      </c>
      <c r="Q93" s="56">
        <v>685463.2321865937</v>
      </c>
      <c r="R93" s="56">
        <v>436124.12671373534</v>
      </c>
      <c r="S93" s="56">
        <v>264779.24059759866</v>
      </c>
      <c r="T93" s="56">
        <v>700903.36731135228</v>
      </c>
      <c r="U93" s="56">
        <v>439195.79155508283</v>
      </c>
      <c r="V93" s="56">
        <v>283371.64905289933</v>
      </c>
      <c r="W93" s="57">
        <v>722567.4406080062</v>
      </c>
      <c r="X93"/>
    </row>
    <row r="94" spans="1:24" ht="15" x14ac:dyDescent="0.25">
      <c r="A94" s="123"/>
      <c r="B94" s="48" t="s">
        <v>1</v>
      </c>
      <c r="C94" s="58">
        <v>2599402.9976884509</v>
      </c>
      <c r="D94" s="59">
        <v>1663017.4306954872</v>
      </c>
      <c r="E94" s="59">
        <v>4262420.4283834444</v>
      </c>
      <c r="F94" s="59">
        <v>2642372.1046211896</v>
      </c>
      <c r="G94" s="59">
        <v>1740285.3492663919</v>
      </c>
      <c r="H94" s="59">
        <v>4382657.4538872559</v>
      </c>
      <c r="I94" s="59">
        <v>2747194.3444527076</v>
      </c>
      <c r="J94" s="59">
        <v>1792061.2327353219</v>
      </c>
      <c r="K94" s="59">
        <v>4539255.5771882217</v>
      </c>
      <c r="L94" s="59">
        <v>2771496.55851981</v>
      </c>
      <c r="M94" s="59">
        <v>1891771.3139734929</v>
      </c>
      <c r="N94" s="59">
        <v>4663267.8724930566</v>
      </c>
      <c r="O94" s="59">
        <v>2636797.6747669303</v>
      </c>
      <c r="P94" s="59">
        <v>1753857.4306693631</v>
      </c>
      <c r="Q94" s="59">
        <v>4390655.1054362515</v>
      </c>
      <c r="R94" s="59">
        <v>2724284.8278552908</v>
      </c>
      <c r="S94" s="59">
        <v>1832359.9531517522</v>
      </c>
      <c r="T94" s="59">
        <v>4556644.7810070608</v>
      </c>
      <c r="U94" s="59">
        <v>2768961.5385032403</v>
      </c>
      <c r="V94" s="59">
        <v>1918301.4981559985</v>
      </c>
      <c r="W94" s="60">
        <v>4687263.0366592323</v>
      </c>
      <c r="X94"/>
    </row>
    <row r="100" spans="1:24" ht="15" x14ac:dyDescent="0.25">
      <c r="C100" s="125" t="s">
        <v>40</v>
      </c>
      <c r="D100" s="126"/>
      <c r="E100" s="126"/>
      <c r="F100" s="127" t="s">
        <v>41</v>
      </c>
      <c r="G100" s="126"/>
      <c r="H100" s="126"/>
      <c r="I100" s="127" t="s">
        <v>42</v>
      </c>
      <c r="J100" s="126"/>
      <c r="K100" s="126"/>
      <c r="L100" s="127" t="s">
        <v>43</v>
      </c>
      <c r="M100" s="126"/>
      <c r="N100" s="126"/>
      <c r="O100" s="127" t="s">
        <v>44</v>
      </c>
      <c r="P100" s="126"/>
      <c r="Q100" s="126"/>
      <c r="R100" s="127" t="s">
        <v>45</v>
      </c>
      <c r="S100" s="126"/>
      <c r="T100" s="126"/>
      <c r="U100" s="127" t="s">
        <v>46</v>
      </c>
      <c r="V100" s="126"/>
      <c r="W100" s="128"/>
      <c r="X100" s="61"/>
    </row>
    <row r="101" spans="1:24" ht="15" x14ac:dyDescent="0.25">
      <c r="C101" s="27" t="s">
        <v>2</v>
      </c>
      <c r="D101" s="28" t="s">
        <v>3</v>
      </c>
      <c r="E101" s="28" t="s">
        <v>1</v>
      </c>
      <c r="F101" s="28" t="s">
        <v>2</v>
      </c>
      <c r="G101" s="28" t="s">
        <v>3</v>
      </c>
      <c r="H101" s="28" t="s">
        <v>1</v>
      </c>
      <c r="I101" s="28" t="s">
        <v>2</v>
      </c>
      <c r="J101" s="28" t="s">
        <v>3</v>
      </c>
      <c r="K101" s="28" t="s">
        <v>1</v>
      </c>
      <c r="L101" s="28" t="s">
        <v>2</v>
      </c>
      <c r="M101" s="28" t="s">
        <v>3</v>
      </c>
      <c r="N101" s="28" t="s">
        <v>1</v>
      </c>
      <c r="O101" s="28" t="s">
        <v>2</v>
      </c>
      <c r="P101" s="28" t="s">
        <v>3</v>
      </c>
      <c r="Q101" s="28" t="s">
        <v>1</v>
      </c>
      <c r="R101" s="28" t="s">
        <v>2</v>
      </c>
      <c r="S101" s="28" t="s">
        <v>3</v>
      </c>
      <c r="T101" s="28" t="s">
        <v>1</v>
      </c>
      <c r="U101" s="28" t="s">
        <v>2</v>
      </c>
      <c r="V101" s="28" t="s">
        <v>3</v>
      </c>
      <c r="W101" s="29" t="s">
        <v>1</v>
      </c>
      <c r="X101" s="61"/>
    </row>
    <row r="102" spans="1:24" x14ac:dyDescent="0.2">
      <c r="A102" s="121" t="s">
        <v>53</v>
      </c>
      <c r="B102" s="40" t="s">
        <v>54</v>
      </c>
      <c r="C102" s="39">
        <f>+C72/C90</f>
        <v>92.139974586519543</v>
      </c>
      <c r="D102" s="39">
        <f t="shared" ref="D102:W102" si="2">+D72/D90</f>
        <v>78.268555204933648</v>
      </c>
      <c r="E102" s="39">
        <f t="shared" si="2"/>
        <v>86.916704650464084</v>
      </c>
      <c r="F102" s="39">
        <f t="shared" si="2"/>
        <v>96.796743628202563</v>
      </c>
      <c r="G102" s="39">
        <f t="shared" si="2"/>
        <v>81.341176637514991</v>
      </c>
      <c r="H102" s="39">
        <f t="shared" si="2"/>
        <v>90.703201881161263</v>
      </c>
      <c r="I102" s="39">
        <f t="shared" si="2"/>
        <v>116.77856823090033</v>
      </c>
      <c r="J102" s="39">
        <f t="shared" si="2"/>
        <v>92.583596548432709</v>
      </c>
      <c r="K102" s="39">
        <f t="shared" si="2"/>
        <v>107.33046358292803</v>
      </c>
      <c r="L102" s="39">
        <f t="shared" si="2"/>
        <v>116.55591790583932</v>
      </c>
      <c r="M102" s="39">
        <f t="shared" si="2"/>
        <v>98.337280176416897</v>
      </c>
      <c r="N102" s="39">
        <f t="shared" si="2"/>
        <v>109.42365889041908</v>
      </c>
      <c r="O102" s="39">
        <f t="shared" si="2"/>
        <v>104.60485629074502</v>
      </c>
      <c r="P102" s="39">
        <f t="shared" si="2"/>
        <v>103.4406397432905</v>
      </c>
      <c r="Q102" s="39">
        <f t="shared" si="2"/>
        <v>104.1544498754518</v>
      </c>
      <c r="R102" s="39">
        <f t="shared" si="2"/>
        <v>110.93792637889995</v>
      </c>
      <c r="S102" s="39">
        <f t="shared" si="2"/>
        <v>100.42903212603633</v>
      </c>
      <c r="T102" s="39">
        <f t="shared" si="2"/>
        <v>106.7558135424417</v>
      </c>
      <c r="U102" s="39">
        <f t="shared" si="2"/>
        <v>119.30885210079333</v>
      </c>
      <c r="V102" s="39">
        <f t="shared" si="2"/>
        <v>111.67517507547032</v>
      </c>
      <c r="W102" s="39">
        <f t="shared" si="2"/>
        <v>116.13850676177894</v>
      </c>
    </row>
    <row r="103" spans="1:24" ht="24" x14ac:dyDescent="0.2">
      <c r="A103" s="122"/>
      <c r="B103" s="44" t="s">
        <v>55</v>
      </c>
      <c r="C103" s="39">
        <f t="shared" ref="C103:W103" si="3">+C73/C91</f>
        <v>116.05059651642125</v>
      </c>
      <c r="D103" s="39">
        <f t="shared" si="3"/>
        <v>102.42621813240706</v>
      </c>
      <c r="E103" s="39">
        <f t="shared" si="3"/>
        <v>110.20950799532068</v>
      </c>
      <c r="F103" s="39">
        <f t="shared" si="3"/>
        <v>122.49542256777826</v>
      </c>
      <c r="G103" s="39">
        <f t="shared" si="3"/>
        <v>112.05246739022255</v>
      </c>
      <c r="H103" s="39">
        <f t="shared" si="3"/>
        <v>117.95265683842904</v>
      </c>
      <c r="I103" s="39">
        <f t="shared" si="3"/>
        <v>143.32786309634682</v>
      </c>
      <c r="J103" s="39">
        <f t="shared" si="3"/>
        <v>136.07439861278201</v>
      </c>
      <c r="K103" s="39">
        <f t="shared" si="3"/>
        <v>140.23271900976448</v>
      </c>
      <c r="L103" s="39">
        <f t="shared" si="3"/>
        <v>145.7322345876363</v>
      </c>
      <c r="M103" s="39">
        <f t="shared" si="3"/>
        <v>135.49060261450836</v>
      </c>
      <c r="N103" s="39">
        <f t="shared" si="3"/>
        <v>141.2355390235798</v>
      </c>
      <c r="O103" s="39">
        <f t="shared" si="3"/>
        <v>138.61319045117924</v>
      </c>
      <c r="P103" s="39">
        <f t="shared" si="3"/>
        <v>121.91690815544881</v>
      </c>
      <c r="Q103" s="39">
        <f t="shared" si="3"/>
        <v>131.38619944433168</v>
      </c>
      <c r="R103" s="39">
        <f t="shared" si="3"/>
        <v>140.73771613555601</v>
      </c>
      <c r="S103" s="39">
        <f t="shared" si="3"/>
        <v>122.81300918831509</v>
      </c>
      <c r="T103" s="39">
        <f t="shared" si="3"/>
        <v>132.97508528886843</v>
      </c>
      <c r="U103" s="39">
        <f t="shared" si="3"/>
        <v>144.2216248861275</v>
      </c>
      <c r="V103" s="39">
        <f t="shared" si="3"/>
        <v>125.99655466074287</v>
      </c>
      <c r="W103" s="39">
        <f t="shared" si="3"/>
        <v>136.34314420214096</v>
      </c>
    </row>
    <row r="104" spans="1:24" x14ac:dyDescent="0.2">
      <c r="A104" s="122"/>
      <c r="B104" s="44" t="s">
        <v>56</v>
      </c>
      <c r="C104" s="39">
        <f t="shared" ref="C104:W104" si="4">+C74/C92</f>
        <v>120.95711849083159</v>
      </c>
      <c r="D104" s="39">
        <f t="shared" si="4"/>
        <v>96.760174729630364</v>
      </c>
      <c r="E104" s="39">
        <f t="shared" si="4"/>
        <v>111.92341190753562</v>
      </c>
      <c r="F104" s="39">
        <f t="shared" si="4"/>
        <v>115.08859162121161</v>
      </c>
      <c r="G104" s="39">
        <f t="shared" si="4"/>
        <v>98.195778481315386</v>
      </c>
      <c r="H104" s="39">
        <f t="shared" si="4"/>
        <v>108.84602911137006</v>
      </c>
      <c r="I104" s="39">
        <f t="shared" si="4"/>
        <v>124.09309605304897</v>
      </c>
      <c r="J104" s="39">
        <f t="shared" si="4"/>
        <v>98.856223144755276</v>
      </c>
      <c r="K104" s="39">
        <f t="shared" si="4"/>
        <v>114.77833902844765</v>
      </c>
      <c r="L104" s="39">
        <f t="shared" si="4"/>
        <v>129.5744860632521</v>
      </c>
      <c r="M104" s="39">
        <f t="shared" si="4"/>
        <v>109.05481264197846</v>
      </c>
      <c r="N104" s="39">
        <f t="shared" si="4"/>
        <v>121.60334408985135</v>
      </c>
      <c r="O104" s="39">
        <f t="shared" si="4"/>
        <v>123.87442714742149</v>
      </c>
      <c r="P104" s="39">
        <f t="shared" si="4"/>
        <v>123.00178850374789</v>
      </c>
      <c r="Q104" s="39">
        <f t="shared" si="4"/>
        <v>123.53417134350656</v>
      </c>
      <c r="R104" s="39">
        <f t="shared" si="4"/>
        <v>124.33604916332985</v>
      </c>
      <c r="S104" s="39">
        <f t="shared" si="4"/>
        <v>118.27090422314558</v>
      </c>
      <c r="T104" s="39">
        <f t="shared" si="4"/>
        <v>122.02557567896814</v>
      </c>
      <c r="U104" s="39">
        <f t="shared" si="4"/>
        <v>143.37936298519119</v>
      </c>
      <c r="V104" s="39">
        <f t="shared" si="4"/>
        <v>129.13819371801216</v>
      </c>
      <c r="W104" s="39">
        <f t="shared" si="4"/>
        <v>137.85671411136116</v>
      </c>
    </row>
    <row r="105" spans="1:24" x14ac:dyDescent="0.2">
      <c r="A105" s="122"/>
      <c r="B105" s="44" t="s">
        <v>57</v>
      </c>
      <c r="C105" s="39">
        <f t="shared" ref="C105:W105" si="5">+C75/C93</f>
        <v>80.80593359385945</v>
      </c>
      <c r="D105" s="39">
        <f t="shared" si="5"/>
        <v>69.478040686421224</v>
      </c>
      <c r="E105" s="39">
        <f t="shared" si="5"/>
        <v>76.864128848667733</v>
      </c>
      <c r="F105" s="39">
        <f t="shared" si="5"/>
        <v>84.398030443759183</v>
      </c>
      <c r="G105" s="39">
        <f t="shared" si="5"/>
        <v>79.089768663367551</v>
      </c>
      <c r="H105" s="39">
        <f t="shared" si="5"/>
        <v>82.425944625151431</v>
      </c>
      <c r="I105" s="39">
        <f t="shared" si="5"/>
        <v>88.146026857500914</v>
      </c>
      <c r="J105" s="39">
        <f t="shared" si="5"/>
        <v>84.897434666327754</v>
      </c>
      <c r="K105" s="39">
        <f t="shared" si="5"/>
        <v>86.914697804615358</v>
      </c>
      <c r="L105" s="39">
        <f t="shared" si="5"/>
        <v>100.42941684231583</v>
      </c>
      <c r="M105" s="39">
        <f t="shared" si="5"/>
        <v>94.746162616890473</v>
      </c>
      <c r="N105" s="39">
        <f t="shared" si="5"/>
        <v>98.301501442033157</v>
      </c>
      <c r="O105" s="39">
        <f t="shared" si="5"/>
        <v>101.89122071829058</v>
      </c>
      <c r="P105" s="39">
        <f t="shared" si="5"/>
        <v>107.59880651930999</v>
      </c>
      <c r="Q105" s="39">
        <f t="shared" si="5"/>
        <v>103.90268027782439</v>
      </c>
      <c r="R105" s="39">
        <f t="shared" si="5"/>
        <v>115.86646526037855</v>
      </c>
      <c r="S105" s="39">
        <f t="shared" si="5"/>
        <v>122.71678280738604</v>
      </c>
      <c r="T105" s="39">
        <f t="shared" si="5"/>
        <v>118.45429970738205</v>
      </c>
      <c r="U105" s="39">
        <f t="shared" si="5"/>
        <v>116.3712496720533</v>
      </c>
      <c r="V105" s="39">
        <f t="shared" si="5"/>
        <v>121.74986357057503</v>
      </c>
      <c r="W105" s="39">
        <f t="shared" si="5"/>
        <v>118.48059837002589</v>
      </c>
    </row>
    <row r="106" spans="1:24" x14ac:dyDescent="0.2">
      <c r="A106" s="123"/>
      <c r="B106" s="48" t="s">
        <v>1</v>
      </c>
      <c r="C106" s="39">
        <f t="shared" ref="C106:W106" si="6">+C76/C94</f>
        <v>108.71655735140432</v>
      </c>
      <c r="D106" s="39">
        <f t="shared" si="6"/>
        <v>92.943075038413937</v>
      </c>
      <c r="E106" s="39">
        <f t="shared" si="6"/>
        <v>102.56240703469967</v>
      </c>
      <c r="F106" s="39">
        <f t="shared" si="6"/>
        <v>110.11592788698178</v>
      </c>
      <c r="G106" s="39">
        <f t="shared" si="6"/>
        <v>98.771026024655953</v>
      </c>
      <c r="H106" s="39">
        <f t="shared" si="6"/>
        <v>105.61104318914614</v>
      </c>
      <c r="I106" s="39">
        <f t="shared" si="6"/>
        <v>124.08830864674283</v>
      </c>
      <c r="J106" s="39">
        <f t="shared" si="6"/>
        <v>110.93182597619612</v>
      </c>
      <c r="K106" s="39">
        <f t="shared" si="6"/>
        <v>118.89423614914783</v>
      </c>
      <c r="L106" s="39">
        <f t="shared" si="6"/>
        <v>128.85811174731663</v>
      </c>
      <c r="M106" s="39">
        <f t="shared" si="6"/>
        <v>116.44207309397363</v>
      </c>
      <c r="N106" s="39">
        <f t="shared" si="6"/>
        <v>123.82123494765172</v>
      </c>
      <c r="O106" s="39">
        <f t="shared" si="6"/>
        <v>122.84396723746454</v>
      </c>
      <c r="P106" s="39">
        <f t="shared" si="6"/>
        <v>118.09731983439899</v>
      </c>
      <c r="Q106" s="39">
        <f t="shared" si="6"/>
        <v>120.94790785254045</v>
      </c>
      <c r="R106" s="39">
        <f t="shared" si="6"/>
        <v>127.04637307518824</v>
      </c>
      <c r="S106" s="39">
        <f t="shared" si="6"/>
        <v>118.45787022770277</v>
      </c>
      <c r="T106" s="39">
        <f t="shared" si="6"/>
        <v>123.59268523433036</v>
      </c>
      <c r="U106" s="39">
        <f t="shared" si="6"/>
        <v>136.2939379967485</v>
      </c>
      <c r="V106" s="39">
        <f t="shared" si="6"/>
        <v>124.44802118591505</v>
      </c>
      <c r="W106" s="39">
        <f t="shared" si="6"/>
        <v>131.44589772515948</v>
      </c>
    </row>
    <row r="111" spans="1:24" x14ac:dyDescent="0.2">
      <c r="C111" s="1">
        <v>99.45</v>
      </c>
    </row>
    <row r="113" spans="1:24" s="62" customFormat="1" x14ac:dyDescent="0.2"/>
    <row r="114" spans="1:24" s="62" customFormat="1" x14ac:dyDescent="0.2"/>
    <row r="115" spans="1:24" s="62" customFormat="1" ht="15" x14ac:dyDescent="0.25">
      <c r="C115" s="124" t="s">
        <v>40</v>
      </c>
      <c r="D115" s="116"/>
      <c r="E115" s="116"/>
      <c r="F115" s="115" t="s">
        <v>41</v>
      </c>
      <c r="G115" s="116"/>
      <c r="H115" s="116"/>
      <c r="I115" s="115" t="s">
        <v>42</v>
      </c>
      <c r="J115" s="116"/>
      <c r="K115" s="116"/>
      <c r="L115" s="115" t="s">
        <v>43</v>
      </c>
      <c r="M115" s="116"/>
      <c r="N115" s="116"/>
      <c r="O115" s="115" t="s">
        <v>44</v>
      </c>
      <c r="P115" s="116"/>
      <c r="Q115" s="116"/>
      <c r="R115" s="115" t="s">
        <v>45</v>
      </c>
      <c r="S115" s="116"/>
      <c r="T115" s="116"/>
      <c r="U115" s="115" t="s">
        <v>46</v>
      </c>
      <c r="V115" s="116"/>
      <c r="W115" s="117"/>
      <c r="X115" s="63"/>
    </row>
    <row r="116" spans="1:24" s="62" customFormat="1" ht="15" x14ac:dyDescent="0.25">
      <c r="C116" s="64" t="s">
        <v>2</v>
      </c>
      <c r="D116" s="65" t="s">
        <v>3</v>
      </c>
      <c r="E116" s="65" t="s">
        <v>1</v>
      </c>
      <c r="F116" s="65" t="s">
        <v>2</v>
      </c>
      <c r="G116" s="65" t="s">
        <v>3</v>
      </c>
      <c r="H116" s="65" t="s">
        <v>1</v>
      </c>
      <c r="I116" s="65" t="s">
        <v>2</v>
      </c>
      <c r="J116" s="65" t="s">
        <v>3</v>
      </c>
      <c r="K116" s="65" t="s">
        <v>1</v>
      </c>
      <c r="L116" s="65" t="s">
        <v>2</v>
      </c>
      <c r="M116" s="65" t="s">
        <v>3</v>
      </c>
      <c r="N116" s="65" t="s">
        <v>1</v>
      </c>
      <c r="O116" s="65" t="s">
        <v>2</v>
      </c>
      <c r="P116" s="65" t="s">
        <v>3</v>
      </c>
      <c r="Q116" s="65" t="s">
        <v>1</v>
      </c>
      <c r="R116" s="65" t="s">
        <v>2</v>
      </c>
      <c r="S116" s="65" t="s">
        <v>3</v>
      </c>
      <c r="T116" s="65" t="s">
        <v>1</v>
      </c>
      <c r="U116" s="65" t="s">
        <v>2</v>
      </c>
      <c r="V116" s="65" t="s">
        <v>3</v>
      </c>
      <c r="W116" s="66" t="s">
        <v>1</v>
      </c>
      <c r="X116" s="63"/>
    </row>
    <row r="117" spans="1:24" s="62" customFormat="1" x14ac:dyDescent="0.2">
      <c r="A117" s="118" t="s">
        <v>53</v>
      </c>
      <c r="B117" s="67" t="s">
        <v>54</v>
      </c>
      <c r="C117" s="71">
        <f>+C102/$C$111*100</f>
        <v>92.649547095545032</v>
      </c>
      <c r="D117" s="71">
        <f t="shared" ref="D117:W117" si="7">+D102/$C$111*100</f>
        <v>78.701412976303303</v>
      </c>
      <c r="E117" s="71">
        <f t="shared" si="7"/>
        <v>87.397390297098127</v>
      </c>
      <c r="F117" s="71">
        <f t="shared" si="7"/>
        <v>97.332070013275569</v>
      </c>
      <c r="G117" s="71">
        <f t="shared" si="7"/>
        <v>81.791027287596776</v>
      </c>
      <c r="H117" s="71">
        <f t="shared" si="7"/>
        <v>91.204828437567883</v>
      </c>
      <c r="I117" s="71">
        <f t="shared" si="7"/>
        <v>117.42440244434422</v>
      </c>
      <c r="J117" s="71">
        <f t="shared" si="7"/>
        <v>93.095622472028865</v>
      </c>
      <c r="K117" s="71">
        <f t="shared" si="7"/>
        <v>107.92404583502065</v>
      </c>
      <c r="L117" s="71">
        <f t="shared" si="7"/>
        <v>117.20052077007472</v>
      </c>
      <c r="M117" s="71">
        <f t="shared" si="7"/>
        <v>98.881126371459928</v>
      </c>
      <c r="N117" s="71">
        <f t="shared" si="7"/>
        <v>110.02881738604231</v>
      </c>
      <c r="O117" s="71">
        <f t="shared" si="7"/>
        <v>105.18336479712922</v>
      </c>
      <c r="P117" s="71">
        <f t="shared" si="7"/>
        <v>104.01270964634539</v>
      </c>
      <c r="Q117" s="71">
        <f t="shared" si="7"/>
        <v>104.73046744640703</v>
      </c>
      <c r="R117" s="71">
        <f t="shared" si="7"/>
        <v>111.55145940563091</v>
      </c>
      <c r="S117" s="71">
        <f t="shared" si="7"/>
        <v>100.98444658223865</v>
      </c>
      <c r="T117" s="71">
        <f t="shared" si="7"/>
        <v>107.34621774001177</v>
      </c>
      <c r="U117" s="71">
        <f t="shared" si="7"/>
        <v>119.96867983991284</v>
      </c>
      <c r="V117" s="71">
        <f t="shared" si="7"/>
        <v>112.2927853951436</v>
      </c>
      <c r="W117" s="71">
        <f t="shared" si="7"/>
        <v>116.78080116820406</v>
      </c>
    </row>
    <row r="118" spans="1:24" s="62" customFormat="1" ht="24" x14ac:dyDescent="0.2">
      <c r="A118" s="119"/>
      <c r="B118" s="69" t="s">
        <v>55</v>
      </c>
      <c r="C118" s="71">
        <f t="shared" ref="C118:W118" si="8">+C103/$C$111*100</f>
        <v>116.69240474250502</v>
      </c>
      <c r="D118" s="71">
        <f t="shared" si="8"/>
        <v>102.99267786064057</v>
      </c>
      <c r="E118" s="71">
        <f t="shared" si="8"/>
        <v>110.81901256442501</v>
      </c>
      <c r="F118" s="71">
        <f t="shared" si="8"/>
        <v>123.17287337132052</v>
      </c>
      <c r="G118" s="71">
        <f t="shared" si="8"/>
        <v>112.67216429383866</v>
      </c>
      <c r="H118" s="71">
        <f t="shared" si="8"/>
        <v>118.604984251814</v>
      </c>
      <c r="I118" s="71">
        <f t="shared" si="8"/>
        <v>144.1205259892879</v>
      </c>
      <c r="J118" s="71">
        <f t="shared" si="8"/>
        <v>136.82694682029361</v>
      </c>
      <c r="K118" s="71">
        <f t="shared" si="8"/>
        <v>141.00826446431822</v>
      </c>
      <c r="L118" s="71">
        <f t="shared" si="8"/>
        <v>146.53819465825671</v>
      </c>
      <c r="M118" s="71">
        <f t="shared" si="8"/>
        <v>136.2399221865343</v>
      </c>
      <c r="N118" s="71">
        <f t="shared" si="8"/>
        <v>142.01663049128186</v>
      </c>
      <c r="O118" s="71">
        <f t="shared" si="8"/>
        <v>139.37977923698264</v>
      </c>
      <c r="P118" s="71">
        <f t="shared" si="8"/>
        <v>122.59115953287964</v>
      </c>
      <c r="Q118" s="71">
        <f t="shared" si="8"/>
        <v>132.1128199540791</v>
      </c>
      <c r="R118" s="71">
        <f t="shared" si="8"/>
        <v>141.51605443494824</v>
      </c>
      <c r="S118" s="71">
        <f t="shared" si="8"/>
        <v>123.49221637839626</v>
      </c>
      <c r="T118" s="71">
        <f t="shared" si="8"/>
        <v>133.71049300037046</v>
      </c>
      <c r="U118" s="71">
        <f t="shared" si="8"/>
        <v>145.01923065472852</v>
      </c>
      <c r="V118" s="71">
        <f t="shared" si="8"/>
        <v>126.69336818576457</v>
      </c>
      <c r="W118" s="71">
        <f t="shared" si="8"/>
        <v>137.09717868490796</v>
      </c>
    </row>
    <row r="119" spans="1:24" s="62" customFormat="1" x14ac:dyDescent="0.2">
      <c r="A119" s="119"/>
      <c r="B119" s="69" t="s">
        <v>56</v>
      </c>
      <c r="C119" s="71">
        <f t="shared" ref="C119:W119" si="9">+C104/$C$111*100</f>
        <v>121.62606183090155</v>
      </c>
      <c r="D119" s="71">
        <f t="shared" si="9"/>
        <v>97.295298873434248</v>
      </c>
      <c r="E119" s="71">
        <f t="shared" si="9"/>
        <v>112.54239508047826</v>
      </c>
      <c r="F119" s="71">
        <f t="shared" si="9"/>
        <v>115.72507955878493</v>
      </c>
      <c r="G119" s="71">
        <f t="shared" si="9"/>
        <v>98.738842112936538</v>
      </c>
      <c r="H119" s="71">
        <f t="shared" si="9"/>
        <v>109.44799307327307</v>
      </c>
      <c r="I119" s="71">
        <f t="shared" si="9"/>
        <v>124.77938265766613</v>
      </c>
      <c r="J119" s="71">
        <f t="shared" si="9"/>
        <v>99.402939310965593</v>
      </c>
      <c r="K119" s="71">
        <f t="shared" si="9"/>
        <v>115.41311113971608</v>
      </c>
      <c r="L119" s="71">
        <f t="shared" si="9"/>
        <v>130.29108704198299</v>
      </c>
      <c r="M119" s="71">
        <f t="shared" si="9"/>
        <v>109.65793126393007</v>
      </c>
      <c r="N119" s="71">
        <f t="shared" si="9"/>
        <v>122.27586132715066</v>
      </c>
      <c r="O119" s="71">
        <f t="shared" si="9"/>
        <v>124.55950442174107</v>
      </c>
      <c r="P119" s="71">
        <f t="shared" si="9"/>
        <v>123.6820397222201</v>
      </c>
      <c r="Q119" s="71">
        <f t="shared" si="9"/>
        <v>124.21736686124338</v>
      </c>
      <c r="R119" s="71">
        <f t="shared" si="9"/>
        <v>125.02367940003001</v>
      </c>
      <c r="S119" s="71">
        <f t="shared" si="9"/>
        <v>118.92499167737111</v>
      </c>
      <c r="T119" s="71">
        <f t="shared" si="9"/>
        <v>122.70042803315047</v>
      </c>
      <c r="U119" s="71">
        <f t="shared" si="9"/>
        <v>144.17231069400825</v>
      </c>
      <c r="V119" s="71">
        <f t="shared" si="9"/>
        <v>129.85238181801122</v>
      </c>
      <c r="W119" s="71">
        <f t="shared" si="9"/>
        <v>138.61911926733148</v>
      </c>
    </row>
    <row r="120" spans="1:24" s="62" customFormat="1" x14ac:dyDescent="0.2">
      <c r="A120" s="119"/>
      <c r="B120" s="69" t="s">
        <v>57</v>
      </c>
      <c r="C120" s="71">
        <f t="shared" ref="C120:W120" si="10">+C105/$C$111*100</f>
        <v>81.252824126555495</v>
      </c>
      <c r="D120" s="71">
        <f t="shared" si="10"/>
        <v>69.862283244264674</v>
      </c>
      <c r="E120" s="71">
        <f t="shared" si="10"/>
        <v>77.289219556226968</v>
      </c>
      <c r="F120" s="71">
        <f t="shared" si="10"/>
        <v>84.864786770999672</v>
      </c>
      <c r="G120" s="71">
        <f t="shared" si="10"/>
        <v>79.527168087850725</v>
      </c>
      <c r="H120" s="71">
        <f t="shared" si="10"/>
        <v>82.881794494873233</v>
      </c>
      <c r="I120" s="71">
        <f t="shared" si="10"/>
        <v>88.633511168930028</v>
      </c>
      <c r="J120" s="71">
        <f t="shared" si="10"/>
        <v>85.366952907318009</v>
      </c>
      <c r="K120" s="71">
        <f t="shared" si="10"/>
        <v>87.395372352554404</v>
      </c>
      <c r="L120" s="71">
        <f t="shared" si="10"/>
        <v>100.98483342615971</v>
      </c>
      <c r="M120" s="71">
        <f t="shared" si="10"/>
        <v>95.270148433273476</v>
      </c>
      <c r="N120" s="71">
        <f t="shared" si="10"/>
        <v>98.84514976574475</v>
      </c>
      <c r="O120" s="71">
        <f t="shared" si="10"/>
        <v>102.45472168757223</v>
      </c>
      <c r="P120" s="71">
        <f t="shared" si="10"/>
        <v>108.19387281981898</v>
      </c>
      <c r="Q120" s="71">
        <f t="shared" si="10"/>
        <v>104.47730545784253</v>
      </c>
      <c r="R120" s="71">
        <f t="shared" si="10"/>
        <v>116.50725516377933</v>
      </c>
      <c r="S120" s="71">
        <f t="shared" si="10"/>
        <v>123.39545782542586</v>
      </c>
      <c r="T120" s="71">
        <f t="shared" si="10"/>
        <v>119.10940141516546</v>
      </c>
      <c r="U120" s="71">
        <f t="shared" si="10"/>
        <v>117.01483124389472</v>
      </c>
      <c r="V120" s="71">
        <f t="shared" si="10"/>
        <v>122.42319112174462</v>
      </c>
      <c r="W120" s="71">
        <f t="shared" si="10"/>
        <v>119.13584552038803</v>
      </c>
    </row>
    <row r="121" spans="1:24" s="62" customFormat="1" x14ac:dyDescent="0.2">
      <c r="A121" s="120"/>
      <c r="B121" s="70" t="s">
        <v>1</v>
      </c>
      <c r="C121" s="71">
        <f t="shared" ref="C121:W121" si="11">+C106/$C$111*100</f>
        <v>109.31780528044676</v>
      </c>
      <c r="D121" s="71">
        <f t="shared" si="11"/>
        <v>93.45708902806831</v>
      </c>
      <c r="E121" s="71">
        <f t="shared" si="11"/>
        <v>103.12961994439385</v>
      </c>
      <c r="F121" s="71">
        <f t="shared" si="11"/>
        <v>110.72491491903649</v>
      </c>
      <c r="G121" s="71">
        <f t="shared" si="11"/>
        <v>99.317271015239768</v>
      </c>
      <c r="H121" s="71">
        <f t="shared" si="11"/>
        <v>106.19511632895539</v>
      </c>
      <c r="I121" s="71">
        <f t="shared" si="11"/>
        <v>124.77456877500536</v>
      </c>
      <c r="J121" s="71">
        <f t="shared" si="11"/>
        <v>111.54532526515446</v>
      </c>
      <c r="K121" s="71">
        <f t="shared" si="11"/>
        <v>119.55177088903753</v>
      </c>
      <c r="L121" s="71">
        <f t="shared" si="11"/>
        <v>129.57075087714088</v>
      </c>
      <c r="M121" s="71">
        <f t="shared" si="11"/>
        <v>117.08604634889255</v>
      </c>
      <c r="N121" s="71">
        <f t="shared" si="11"/>
        <v>124.50601804690973</v>
      </c>
      <c r="O121" s="71">
        <f t="shared" si="11"/>
        <v>123.52334563847616</v>
      </c>
      <c r="P121" s="71">
        <f t="shared" si="11"/>
        <v>118.75044729451885</v>
      </c>
      <c r="Q121" s="71">
        <f t="shared" si="11"/>
        <v>121.6168002539371</v>
      </c>
      <c r="R121" s="71">
        <f t="shared" si="11"/>
        <v>127.74899253412593</v>
      </c>
      <c r="S121" s="71">
        <f t="shared" si="11"/>
        <v>119.1129916819535</v>
      </c>
      <c r="T121" s="71">
        <f t="shared" si="11"/>
        <v>124.27620435830103</v>
      </c>
      <c r="U121" s="71">
        <f t="shared" si="11"/>
        <v>137.04770034866615</v>
      </c>
      <c r="V121" s="71">
        <f t="shared" si="11"/>
        <v>125.13627067462549</v>
      </c>
      <c r="W121" s="71">
        <f t="shared" si="11"/>
        <v>132.1728483913117</v>
      </c>
    </row>
    <row r="122" spans="1:24" s="62" customFormat="1" x14ac:dyDescent="0.2"/>
    <row r="123" spans="1:24" s="62" customFormat="1" x14ac:dyDescent="0.2"/>
    <row r="143" spans="1:24" ht="12.75" x14ac:dyDescent="0.2">
      <c r="A143" s="130" t="s">
        <v>38</v>
      </c>
      <c r="B143" s="130"/>
      <c r="C143" s="129" t="s">
        <v>39</v>
      </c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8"/>
      <c r="X143" s="26"/>
    </row>
    <row r="144" spans="1:24" ht="15" x14ac:dyDescent="0.25">
      <c r="A144" s="130"/>
      <c r="B144" s="130"/>
      <c r="C144" s="125" t="s">
        <v>40</v>
      </c>
      <c r="D144" s="126"/>
      <c r="E144" s="126"/>
      <c r="F144" s="127" t="s">
        <v>41</v>
      </c>
      <c r="G144" s="126"/>
      <c r="H144" s="126"/>
      <c r="I144" s="127" t="s">
        <v>42</v>
      </c>
      <c r="J144" s="126"/>
      <c r="K144" s="126"/>
      <c r="L144" s="127" t="s">
        <v>43</v>
      </c>
      <c r="M144" s="126"/>
      <c r="N144" s="126"/>
      <c r="O144" s="127" t="s">
        <v>44</v>
      </c>
      <c r="P144" s="126"/>
      <c r="Q144" s="126"/>
      <c r="R144" s="127" t="s">
        <v>45</v>
      </c>
      <c r="S144" s="126"/>
      <c r="T144" s="126"/>
      <c r="U144" s="127" t="s">
        <v>46</v>
      </c>
      <c r="V144" s="126"/>
      <c r="W144" s="128"/>
      <c r="X144"/>
    </row>
    <row r="145" spans="1:24" ht="15" x14ac:dyDescent="0.25">
      <c r="A145" s="130"/>
      <c r="B145" s="130"/>
      <c r="C145" s="129" t="s">
        <v>58</v>
      </c>
      <c r="D145" s="126"/>
      <c r="E145" s="126"/>
      <c r="F145" s="126" t="s">
        <v>58</v>
      </c>
      <c r="G145" s="126"/>
      <c r="H145" s="126"/>
      <c r="I145" s="126" t="s">
        <v>58</v>
      </c>
      <c r="J145" s="126"/>
      <c r="K145" s="126"/>
      <c r="L145" s="126" t="s">
        <v>58</v>
      </c>
      <c r="M145" s="126"/>
      <c r="N145" s="126"/>
      <c r="O145" s="126" t="s">
        <v>58</v>
      </c>
      <c r="P145" s="126"/>
      <c r="Q145" s="126"/>
      <c r="R145" s="126" t="s">
        <v>58</v>
      </c>
      <c r="S145" s="126"/>
      <c r="T145" s="126"/>
      <c r="U145" s="126" t="s">
        <v>58</v>
      </c>
      <c r="V145" s="126"/>
      <c r="W145" s="128"/>
      <c r="X145"/>
    </row>
    <row r="146" spans="1:24" ht="15" x14ac:dyDescent="0.25">
      <c r="A146" s="130"/>
      <c r="B146" s="130"/>
      <c r="C146" s="129" t="s">
        <v>47</v>
      </c>
      <c r="D146" s="126"/>
      <c r="E146" s="126"/>
      <c r="F146" s="126" t="s">
        <v>47</v>
      </c>
      <c r="G146" s="126"/>
      <c r="H146" s="126"/>
      <c r="I146" s="126" t="s">
        <v>47</v>
      </c>
      <c r="J146" s="126"/>
      <c r="K146" s="126"/>
      <c r="L146" s="126" t="s">
        <v>47</v>
      </c>
      <c r="M146" s="126"/>
      <c r="N146" s="126"/>
      <c r="O146" s="126" t="s">
        <v>47</v>
      </c>
      <c r="P146" s="126"/>
      <c r="Q146" s="126"/>
      <c r="R146" s="126" t="s">
        <v>47</v>
      </c>
      <c r="S146" s="126"/>
      <c r="T146" s="126"/>
      <c r="U146" s="126" t="s">
        <v>47</v>
      </c>
      <c r="V146" s="126"/>
      <c r="W146" s="128"/>
      <c r="X146"/>
    </row>
    <row r="147" spans="1:24" ht="15" x14ac:dyDescent="0.25">
      <c r="A147" s="130"/>
      <c r="B147" s="130"/>
      <c r="C147" s="27" t="s">
        <v>2</v>
      </c>
      <c r="D147" s="28" t="s">
        <v>3</v>
      </c>
      <c r="E147" s="28" t="s">
        <v>1</v>
      </c>
      <c r="F147" s="28" t="s">
        <v>2</v>
      </c>
      <c r="G147" s="28" t="s">
        <v>3</v>
      </c>
      <c r="H147" s="28" t="s">
        <v>1</v>
      </c>
      <c r="I147" s="28" t="s">
        <v>2</v>
      </c>
      <c r="J147" s="28" t="s">
        <v>3</v>
      </c>
      <c r="K147" s="28" t="s">
        <v>1</v>
      </c>
      <c r="L147" s="28" t="s">
        <v>2</v>
      </c>
      <c r="M147" s="28" t="s">
        <v>3</v>
      </c>
      <c r="N147" s="28" t="s">
        <v>1</v>
      </c>
      <c r="O147" s="28" t="s">
        <v>2</v>
      </c>
      <c r="P147" s="28" t="s">
        <v>3</v>
      </c>
      <c r="Q147" s="28" t="s">
        <v>1</v>
      </c>
      <c r="R147" s="28" t="s">
        <v>2</v>
      </c>
      <c r="S147" s="28" t="s">
        <v>3</v>
      </c>
      <c r="T147" s="28" t="s">
        <v>1</v>
      </c>
      <c r="U147" s="28" t="s">
        <v>2</v>
      </c>
      <c r="V147" s="28" t="s">
        <v>3</v>
      </c>
      <c r="W147" s="29" t="s">
        <v>1</v>
      </c>
      <c r="X147"/>
    </row>
    <row r="148" spans="1:24" ht="15" x14ac:dyDescent="0.25">
      <c r="A148" s="131"/>
      <c r="B148" s="131"/>
      <c r="C148" s="30" t="s">
        <v>48</v>
      </c>
      <c r="D148" s="31" t="s">
        <v>48</v>
      </c>
      <c r="E148" s="31" t="s">
        <v>48</v>
      </c>
      <c r="F148" s="31" t="s">
        <v>48</v>
      </c>
      <c r="G148" s="31" t="s">
        <v>48</v>
      </c>
      <c r="H148" s="31" t="s">
        <v>48</v>
      </c>
      <c r="I148" s="31" t="s">
        <v>48</v>
      </c>
      <c r="J148" s="31" t="s">
        <v>48</v>
      </c>
      <c r="K148" s="31" t="s">
        <v>48</v>
      </c>
      <c r="L148" s="31" t="s">
        <v>48</v>
      </c>
      <c r="M148" s="31" t="s">
        <v>48</v>
      </c>
      <c r="N148" s="31" t="s">
        <v>48</v>
      </c>
      <c r="O148" s="31" t="s">
        <v>48</v>
      </c>
      <c r="P148" s="31" t="s">
        <v>48</v>
      </c>
      <c r="Q148" s="31" t="s">
        <v>48</v>
      </c>
      <c r="R148" s="31" t="s">
        <v>48</v>
      </c>
      <c r="S148" s="31" t="s">
        <v>48</v>
      </c>
      <c r="T148" s="31" t="s">
        <v>48</v>
      </c>
      <c r="U148" s="31" t="s">
        <v>48</v>
      </c>
      <c r="V148" s="31" t="s">
        <v>48</v>
      </c>
      <c r="W148" s="32" t="s">
        <v>48</v>
      </c>
      <c r="X148"/>
    </row>
    <row r="149" spans="1:24" ht="15" x14ac:dyDescent="0.25">
      <c r="A149" s="121" t="s">
        <v>53</v>
      </c>
      <c r="B149" s="40" t="s">
        <v>54</v>
      </c>
      <c r="C149" s="41">
        <v>5707840116.5597229</v>
      </c>
      <c r="D149" s="42">
        <v>2675307298.5594573</v>
      </c>
      <c r="E149" s="42">
        <v>8383147415.1191196</v>
      </c>
      <c r="F149" s="42">
        <v>5871643970.9243002</v>
      </c>
      <c r="G149" s="42">
        <v>2952238053.9134183</v>
      </c>
      <c r="H149" s="42">
        <v>8823882024.8377457</v>
      </c>
      <c r="I149" s="42">
        <v>7175141004.0464115</v>
      </c>
      <c r="J149" s="42">
        <v>3353275764.9677482</v>
      </c>
      <c r="K149" s="42">
        <v>10528416769.013853</v>
      </c>
      <c r="L149" s="42">
        <v>7902591960.9143095</v>
      </c>
      <c r="M149" s="42">
        <v>3789078744.1576204</v>
      </c>
      <c r="N149" s="42">
        <v>11691670705.072044</v>
      </c>
      <c r="O149" s="42">
        <v>5949708093.6181707</v>
      </c>
      <c r="P149" s="42">
        <v>3043292048.9455142</v>
      </c>
      <c r="Q149" s="42">
        <v>8993000142.5637646</v>
      </c>
      <c r="R149" s="42">
        <v>6874034973.0537834</v>
      </c>
      <c r="S149" s="42">
        <v>3601733739.8217335</v>
      </c>
      <c r="T149" s="42">
        <v>10475768712.875488</v>
      </c>
      <c r="U149" s="42">
        <v>7844235424.0109863</v>
      </c>
      <c r="V149" s="42">
        <v>4501665969.2877102</v>
      </c>
      <c r="W149" s="43">
        <v>12345901393.298626</v>
      </c>
      <c r="X149"/>
    </row>
    <row r="150" spans="1:24" ht="24" x14ac:dyDescent="0.25">
      <c r="A150" s="122"/>
      <c r="B150" s="44" t="s">
        <v>55</v>
      </c>
      <c r="C150" s="45">
        <v>16935753612.098087</v>
      </c>
      <c r="D150" s="46">
        <v>9842633182.5112534</v>
      </c>
      <c r="E150" s="46">
        <v>26778386794.609829</v>
      </c>
      <c r="F150" s="46">
        <v>18369093152.467632</v>
      </c>
      <c r="G150" s="46">
        <v>11310305870.050526</v>
      </c>
      <c r="H150" s="46">
        <v>29679399022.519836</v>
      </c>
      <c r="I150" s="46">
        <v>23017417378.824059</v>
      </c>
      <c r="J150" s="46">
        <v>15338184551.137323</v>
      </c>
      <c r="K150" s="46">
        <v>38355601929.958221</v>
      </c>
      <c r="L150" s="46">
        <v>23552743109.782078</v>
      </c>
      <c r="M150" s="46">
        <v>15094189269.228926</v>
      </c>
      <c r="N150" s="46">
        <v>38646932379.011963</v>
      </c>
      <c r="O150" s="46">
        <v>19721958468.924938</v>
      </c>
      <c r="P150" s="46">
        <v>11590760057.129774</v>
      </c>
      <c r="Q150" s="46">
        <v>31312718526.055103</v>
      </c>
      <c r="R150" s="46">
        <v>22203966715.225735</v>
      </c>
      <c r="S150" s="46">
        <v>12594979222.734386</v>
      </c>
      <c r="T150" s="46">
        <v>34798945937.963074</v>
      </c>
      <c r="U150" s="46">
        <v>25359397966.742062</v>
      </c>
      <c r="V150" s="46">
        <v>14479119381.585274</v>
      </c>
      <c r="W150" s="47">
        <v>39838517348.329964</v>
      </c>
      <c r="X150"/>
    </row>
    <row r="151" spans="1:24" ht="15" x14ac:dyDescent="0.25">
      <c r="A151" s="122"/>
      <c r="B151" s="44" t="s">
        <v>56</v>
      </c>
      <c r="C151" s="45">
        <v>16716056332.704533</v>
      </c>
      <c r="D151" s="46">
        <v>7400629669.8285828</v>
      </c>
      <c r="E151" s="46">
        <v>24116686002.532974</v>
      </c>
      <c r="F151" s="46">
        <v>17003536911.321905</v>
      </c>
      <c r="G151" s="46">
        <v>7570315025.2700539</v>
      </c>
      <c r="H151" s="46">
        <v>24573851936.592545</v>
      </c>
      <c r="I151" s="46">
        <v>19022201226.510902</v>
      </c>
      <c r="J151" s="46">
        <v>7887655387.196928</v>
      </c>
      <c r="K151" s="46">
        <v>26909856613.708019</v>
      </c>
      <c r="L151" s="46">
        <v>19557554324.075787</v>
      </c>
      <c r="M151" s="46">
        <v>9492179503.8684826</v>
      </c>
      <c r="N151" s="46">
        <v>29049733827.943027</v>
      </c>
      <c r="O151" s="46">
        <v>17443289569.666973</v>
      </c>
      <c r="P151" s="46">
        <v>9014992324.4475498</v>
      </c>
      <c r="Q151" s="46">
        <v>26458281894.11396</v>
      </c>
      <c r="R151" s="46">
        <v>19007442660.60519</v>
      </c>
      <c r="S151" s="46">
        <v>9564525243.2312584</v>
      </c>
      <c r="T151" s="46">
        <v>28571967903.837402</v>
      </c>
      <c r="U151" s="46">
        <v>21372163150.008724</v>
      </c>
      <c r="V151" s="46">
        <v>10836510760.470663</v>
      </c>
      <c r="W151" s="47">
        <v>32208673910.48077</v>
      </c>
      <c r="X151"/>
    </row>
    <row r="152" spans="1:24" ht="15" x14ac:dyDescent="0.25">
      <c r="A152" s="122"/>
      <c r="B152" s="44" t="s">
        <v>57</v>
      </c>
      <c r="C152" s="45">
        <v>6093145412.2590065</v>
      </c>
      <c r="D152" s="46">
        <v>2391634128.6184673</v>
      </c>
      <c r="E152" s="46">
        <v>8484779540.877615</v>
      </c>
      <c r="F152" s="46">
        <v>6366180443.6508741</v>
      </c>
      <c r="G152" s="46">
        <v>3020779604.2335052</v>
      </c>
      <c r="H152" s="46">
        <v>9386960047.884201</v>
      </c>
      <c r="I152" s="46">
        <v>6561758500.162509</v>
      </c>
      <c r="J152" s="46">
        <v>3307781923.9753127</v>
      </c>
      <c r="K152" s="46">
        <v>9869540424.137661</v>
      </c>
      <c r="L152" s="46">
        <v>7031455223.5218172</v>
      </c>
      <c r="M152" s="46">
        <v>3471882947.4493208</v>
      </c>
      <c r="N152" s="46">
        <v>10503338170.971136</v>
      </c>
      <c r="O152" s="46">
        <v>6714166149.9144325</v>
      </c>
      <c r="P152" s="46">
        <v>3445600755.8606119</v>
      </c>
      <c r="Q152" s="46">
        <v>10159766905.774992</v>
      </c>
      <c r="R152" s="46">
        <v>7171245901.8179417</v>
      </c>
      <c r="S152" s="46">
        <v>4114331834.9485526</v>
      </c>
      <c r="T152" s="46">
        <v>11285577736.766741</v>
      </c>
      <c r="U152" s="46">
        <v>8278249937.0789986</v>
      </c>
      <c r="V152" s="46">
        <v>4496939681.5014524</v>
      </c>
      <c r="W152" s="47">
        <v>12775189618.580856</v>
      </c>
      <c r="X152"/>
    </row>
    <row r="153" spans="1:24" ht="15" x14ac:dyDescent="0.25">
      <c r="A153" s="123"/>
      <c r="B153" s="48" t="s">
        <v>1</v>
      </c>
      <c r="C153" s="49">
        <v>45452795473.620689</v>
      </c>
      <c r="D153" s="50">
        <v>22310204279.518177</v>
      </c>
      <c r="E153" s="50">
        <v>67762999753.132332</v>
      </c>
      <c r="F153" s="50">
        <v>47610454478.368858</v>
      </c>
      <c r="G153" s="50">
        <v>24853638553.468288</v>
      </c>
      <c r="H153" s="50">
        <v>72464093031.830765</v>
      </c>
      <c r="I153" s="50">
        <v>55776518109.545952</v>
      </c>
      <c r="J153" s="50">
        <v>29886897627.275646</v>
      </c>
      <c r="K153" s="50">
        <v>85663415736.827118</v>
      </c>
      <c r="L153" s="50">
        <v>58044344618.293915</v>
      </c>
      <c r="M153" s="50">
        <v>31847330464.70512</v>
      </c>
      <c r="N153" s="50">
        <v>89891675082.991989</v>
      </c>
      <c r="O153" s="50">
        <v>49829122282.125984</v>
      </c>
      <c r="P153" s="50">
        <v>27094645186.383514</v>
      </c>
      <c r="Q153" s="50">
        <v>76923767468.50885</v>
      </c>
      <c r="R153" s="50">
        <v>55256690250.7005</v>
      </c>
      <c r="S153" s="50">
        <v>29875570040.737274</v>
      </c>
      <c r="T153" s="50">
        <v>85132260291.436966</v>
      </c>
      <c r="U153" s="50">
        <v>62854046477.843437</v>
      </c>
      <c r="V153" s="50">
        <v>34314235792.845585</v>
      </c>
      <c r="W153" s="51">
        <v>97168282270.689896</v>
      </c>
      <c r="X153"/>
    </row>
    <row r="158" spans="1:24" ht="12.75" x14ac:dyDescent="0.2">
      <c r="A158" s="130" t="s">
        <v>38</v>
      </c>
      <c r="B158" s="130"/>
      <c r="C158" s="129" t="s">
        <v>39</v>
      </c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8"/>
      <c r="X158" s="26"/>
    </row>
    <row r="159" spans="1:24" ht="15" x14ac:dyDescent="0.25">
      <c r="A159" s="130"/>
      <c r="B159" s="130"/>
      <c r="C159" s="125" t="s">
        <v>40</v>
      </c>
      <c r="D159" s="126"/>
      <c r="E159" s="126"/>
      <c r="F159" s="127" t="s">
        <v>41</v>
      </c>
      <c r="G159" s="126"/>
      <c r="H159" s="126"/>
      <c r="I159" s="127" t="s">
        <v>42</v>
      </c>
      <c r="J159" s="126"/>
      <c r="K159" s="126"/>
      <c r="L159" s="127" t="s">
        <v>43</v>
      </c>
      <c r="M159" s="126"/>
      <c r="N159" s="126"/>
      <c r="O159" s="127" t="s">
        <v>44</v>
      </c>
      <c r="P159" s="126"/>
      <c r="Q159" s="126"/>
      <c r="R159" s="127" t="s">
        <v>45</v>
      </c>
      <c r="S159" s="126"/>
      <c r="T159" s="126"/>
      <c r="U159" s="127" t="s">
        <v>46</v>
      </c>
      <c r="V159" s="126"/>
      <c r="W159" s="128"/>
      <c r="X159" s="61"/>
    </row>
    <row r="160" spans="1:24" ht="15" x14ac:dyDescent="0.25">
      <c r="A160" s="130"/>
      <c r="B160" s="130"/>
      <c r="C160" s="129" t="s">
        <v>51</v>
      </c>
      <c r="D160" s="126"/>
      <c r="E160" s="126"/>
      <c r="F160" s="126" t="s">
        <v>51</v>
      </c>
      <c r="G160" s="126"/>
      <c r="H160" s="126"/>
      <c r="I160" s="126" t="s">
        <v>51</v>
      </c>
      <c r="J160" s="126"/>
      <c r="K160" s="126"/>
      <c r="L160" s="126" t="s">
        <v>51</v>
      </c>
      <c r="M160" s="126"/>
      <c r="N160" s="126"/>
      <c r="O160" s="126" t="s">
        <v>51</v>
      </c>
      <c r="P160" s="126"/>
      <c r="Q160" s="126"/>
      <c r="R160" s="126" t="s">
        <v>51</v>
      </c>
      <c r="S160" s="126"/>
      <c r="T160" s="126"/>
      <c r="U160" s="126" t="s">
        <v>51</v>
      </c>
      <c r="V160" s="126"/>
      <c r="W160" s="128"/>
      <c r="X160" s="61"/>
    </row>
    <row r="161" spans="1:24" ht="15" x14ac:dyDescent="0.25">
      <c r="A161" s="130"/>
      <c r="B161" s="130"/>
      <c r="C161" s="125" t="s">
        <v>52</v>
      </c>
      <c r="D161" s="126"/>
      <c r="E161" s="126"/>
      <c r="F161" s="127" t="s">
        <v>52</v>
      </c>
      <c r="G161" s="126"/>
      <c r="H161" s="126"/>
      <c r="I161" s="127" t="s">
        <v>52</v>
      </c>
      <c r="J161" s="126"/>
      <c r="K161" s="126"/>
      <c r="L161" s="127" t="s">
        <v>52</v>
      </c>
      <c r="M161" s="126"/>
      <c r="N161" s="126"/>
      <c r="O161" s="127" t="s">
        <v>52</v>
      </c>
      <c r="P161" s="126"/>
      <c r="Q161" s="126"/>
      <c r="R161" s="127" t="s">
        <v>52</v>
      </c>
      <c r="S161" s="126"/>
      <c r="T161" s="126"/>
      <c r="U161" s="127" t="s">
        <v>52</v>
      </c>
      <c r="V161" s="126"/>
      <c r="W161" s="128"/>
      <c r="X161" s="61"/>
    </row>
    <row r="162" spans="1:24" ht="15" x14ac:dyDescent="0.25">
      <c r="A162" s="130"/>
      <c r="B162" s="130"/>
      <c r="C162" s="129" t="s">
        <v>47</v>
      </c>
      <c r="D162" s="126"/>
      <c r="E162" s="126"/>
      <c r="F162" s="126" t="s">
        <v>47</v>
      </c>
      <c r="G162" s="126"/>
      <c r="H162" s="126"/>
      <c r="I162" s="126" t="s">
        <v>47</v>
      </c>
      <c r="J162" s="126"/>
      <c r="K162" s="126"/>
      <c r="L162" s="126" t="s">
        <v>47</v>
      </c>
      <c r="M162" s="126"/>
      <c r="N162" s="126"/>
      <c r="O162" s="126" t="s">
        <v>47</v>
      </c>
      <c r="P162" s="126"/>
      <c r="Q162" s="126"/>
      <c r="R162" s="126" t="s">
        <v>47</v>
      </c>
      <c r="S162" s="126"/>
      <c r="T162" s="126"/>
      <c r="U162" s="126" t="s">
        <v>47</v>
      </c>
      <c r="V162" s="126"/>
      <c r="W162" s="128"/>
      <c r="X162" s="61"/>
    </row>
    <row r="163" spans="1:24" ht="15" x14ac:dyDescent="0.25">
      <c r="A163" s="130"/>
      <c r="B163" s="130"/>
      <c r="C163" s="27" t="s">
        <v>2</v>
      </c>
      <c r="D163" s="28" t="s">
        <v>3</v>
      </c>
      <c r="E163" s="28" t="s">
        <v>1</v>
      </c>
      <c r="F163" s="28" t="s">
        <v>2</v>
      </c>
      <c r="G163" s="28" t="s">
        <v>3</v>
      </c>
      <c r="H163" s="28" t="s">
        <v>1</v>
      </c>
      <c r="I163" s="28" t="s">
        <v>2</v>
      </c>
      <c r="J163" s="28" t="s">
        <v>3</v>
      </c>
      <c r="K163" s="28" t="s">
        <v>1</v>
      </c>
      <c r="L163" s="28" t="s">
        <v>2</v>
      </c>
      <c r="M163" s="28" t="s">
        <v>3</v>
      </c>
      <c r="N163" s="28" t="s">
        <v>1</v>
      </c>
      <c r="O163" s="28" t="s">
        <v>2</v>
      </c>
      <c r="P163" s="28" t="s">
        <v>3</v>
      </c>
      <c r="Q163" s="28" t="s">
        <v>1</v>
      </c>
      <c r="R163" s="28" t="s">
        <v>2</v>
      </c>
      <c r="S163" s="28" t="s">
        <v>3</v>
      </c>
      <c r="T163" s="28" t="s">
        <v>1</v>
      </c>
      <c r="U163" s="28" t="s">
        <v>2</v>
      </c>
      <c r="V163" s="28" t="s">
        <v>3</v>
      </c>
      <c r="W163" s="29" t="s">
        <v>1</v>
      </c>
      <c r="X163" s="61"/>
    </row>
    <row r="164" spans="1:24" ht="15" x14ac:dyDescent="0.25">
      <c r="A164" s="131"/>
      <c r="B164" s="131"/>
      <c r="C164" s="30" t="s">
        <v>50</v>
      </c>
      <c r="D164" s="31" t="s">
        <v>50</v>
      </c>
      <c r="E164" s="31" t="s">
        <v>50</v>
      </c>
      <c r="F164" s="31" t="s">
        <v>50</v>
      </c>
      <c r="G164" s="31" t="s">
        <v>50</v>
      </c>
      <c r="H164" s="31" t="s">
        <v>50</v>
      </c>
      <c r="I164" s="31" t="s">
        <v>50</v>
      </c>
      <c r="J164" s="31" t="s">
        <v>50</v>
      </c>
      <c r="K164" s="31" t="s">
        <v>50</v>
      </c>
      <c r="L164" s="31" t="s">
        <v>50</v>
      </c>
      <c r="M164" s="31" t="s">
        <v>50</v>
      </c>
      <c r="N164" s="31" t="s">
        <v>50</v>
      </c>
      <c r="O164" s="31" t="s">
        <v>50</v>
      </c>
      <c r="P164" s="31" t="s">
        <v>50</v>
      </c>
      <c r="Q164" s="31" t="s">
        <v>50</v>
      </c>
      <c r="R164" s="31" t="s">
        <v>50</v>
      </c>
      <c r="S164" s="31" t="s">
        <v>50</v>
      </c>
      <c r="T164" s="31" t="s">
        <v>50</v>
      </c>
      <c r="U164" s="31" t="s">
        <v>50</v>
      </c>
      <c r="V164" s="31" t="s">
        <v>50</v>
      </c>
      <c r="W164" s="32" t="s">
        <v>50</v>
      </c>
      <c r="X164" s="61"/>
    </row>
    <row r="165" spans="1:24" ht="15" x14ac:dyDescent="0.25">
      <c r="A165" s="121" t="s">
        <v>53</v>
      </c>
      <c r="B165" s="40" t="s">
        <v>54</v>
      </c>
      <c r="C165" s="52">
        <v>331900.26370123622</v>
      </c>
      <c r="D165" s="53">
        <v>200459.61047257387</v>
      </c>
      <c r="E165" s="53">
        <v>532359.87417380651</v>
      </c>
      <c r="F165" s="53">
        <v>332826.14493500441</v>
      </c>
      <c r="G165" s="53">
        <v>216629.41039862306</v>
      </c>
      <c r="H165" s="53">
        <v>549455.5553336282</v>
      </c>
      <c r="I165" s="53">
        <v>343478.19490909926</v>
      </c>
      <c r="J165" s="53">
        <v>220061.51694502609</v>
      </c>
      <c r="K165" s="53">
        <v>563539.71185410907</v>
      </c>
      <c r="L165" s="53">
        <v>360367.97347111721</v>
      </c>
      <c r="M165" s="53">
        <v>231837.44610954908</v>
      </c>
      <c r="N165" s="53">
        <v>592205.41958067962</v>
      </c>
      <c r="O165" s="53">
        <v>334090.35335240007</v>
      </c>
      <c r="P165" s="53">
        <v>210807.37251759894</v>
      </c>
      <c r="Q165" s="53">
        <v>544897.72587000148</v>
      </c>
      <c r="R165" s="53">
        <v>354698.93942367734</v>
      </c>
      <c r="S165" s="53">
        <v>234462.18385160013</v>
      </c>
      <c r="T165" s="53">
        <v>589161.1232752729</v>
      </c>
      <c r="U165" s="53">
        <v>358256.75305732538</v>
      </c>
      <c r="V165" s="53">
        <v>254473.04996612464</v>
      </c>
      <c r="W165" s="54">
        <v>612729.80302344658</v>
      </c>
      <c r="X165" s="61"/>
    </row>
    <row r="166" spans="1:24" ht="24" x14ac:dyDescent="0.25">
      <c r="A166" s="122"/>
      <c r="B166" s="44" t="s">
        <v>55</v>
      </c>
      <c r="C166" s="55">
        <v>900077.19656536391</v>
      </c>
      <c r="D166" s="56">
        <v>675476.65236191067</v>
      </c>
      <c r="E166" s="56">
        <v>1575553.8489272934</v>
      </c>
      <c r="F166" s="56">
        <v>912399.17857651657</v>
      </c>
      <c r="G166" s="56">
        <v>702488.58215612709</v>
      </c>
      <c r="H166" s="56">
        <v>1614887.7607327343</v>
      </c>
      <c r="I166" s="56">
        <v>969101.24544818606</v>
      </c>
      <c r="J166" s="56">
        <v>721326.81053748587</v>
      </c>
      <c r="K166" s="56">
        <v>1690428.0559855402</v>
      </c>
      <c r="L166" s="56">
        <v>982466.06181735545</v>
      </c>
      <c r="M166" s="56">
        <v>768999.07456486265</v>
      </c>
      <c r="N166" s="56">
        <v>1751465.1363822543</v>
      </c>
      <c r="O166" s="56">
        <v>914517.687373386</v>
      </c>
      <c r="P166" s="56">
        <v>697962.59304099716</v>
      </c>
      <c r="Q166" s="56">
        <v>1612480.2804144074</v>
      </c>
      <c r="R166" s="56">
        <v>965132.63948488142</v>
      </c>
      <c r="S166" s="56">
        <v>737247.81474552641</v>
      </c>
      <c r="T166" s="56">
        <v>1702380.4542305358</v>
      </c>
      <c r="U166" s="56">
        <v>1028187.9079902918</v>
      </c>
      <c r="V166" s="56">
        <v>782920.64647939324</v>
      </c>
      <c r="W166" s="57">
        <v>1811108.5544698124</v>
      </c>
      <c r="X166" s="61"/>
    </row>
    <row r="167" spans="1:24" ht="15" x14ac:dyDescent="0.25">
      <c r="A167" s="122"/>
      <c r="B167" s="44" t="s">
        <v>56</v>
      </c>
      <c r="C167" s="55">
        <v>923167.5370561399</v>
      </c>
      <c r="D167" s="56">
        <v>549989.72575207474</v>
      </c>
      <c r="E167" s="56">
        <v>1473157.2628082093</v>
      </c>
      <c r="F167" s="56">
        <v>947184.03597112128</v>
      </c>
      <c r="G167" s="56">
        <v>555184.63914702996</v>
      </c>
      <c r="H167" s="56">
        <v>1502368.675118204</v>
      </c>
      <c r="I167" s="56">
        <v>985587.81561920512</v>
      </c>
      <c r="J167" s="56">
        <v>576588.63281505054</v>
      </c>
      <c r="K167" s="56">
        <v>1562176.4484342672</v>
      </c>
      <c r="L167" s="56">
        <v>976840.17936911958</v>
      </c>
      <c r="M167" s="56">
        <v>620513.38735677663</v>
      </c>
      <c r="N167" s="56">
        <v>1597353.5667258257</v>
      </c>
      <c r="O167" s="56">
        <v>944296.41396797088</v>
      </c>
      <c r="P167" s="56">
        <v>603517.4529972506</v>
      </c>
      <c r="Q167" s="56">
        <v>1547813.8669651803</v>
      </c>
      <c r="R167" s="56">
        <v>968329.12223312736</v>
      </c>
      <c r="S167" s="56">
        <v>595870.71395694744</v>
      </c>
      <c r="T167" s="56">
        <v>1564199.8361901306</v>
      </c>
      <c r="U167" s="56">
        <v>943321.08590041951</v>
      </c>
      <c r="V167" s="56">
        <v>597536.15265756007</v>
      </c>
      <c r="W167" s="57">
        <v>1540857.2385580316</v>
      </c>
      <c r="X167" s="61"/>
    </row>
    <row r="168" spans="1:24" ht="15" x14ac:dyDescent="0.25">
      <c r="A168" s="122"/>
      <c r="B168" s="44" t="s">
        <v>57</v>
      </c>
      <c r="C168" s="55">
        <v>444258.00036571128</v>
      </c>
      <c r="D168" s="56">
        <v>237091.44210889807</v>
      </c>
      <c r="E168" s="56">
        <v>681349.44247462275</v>
      </c>
      <c r="F168" s="56">
        <v>449962.74513832305</v>
      </c>
      <c r="G168" s="56">
        <v>265982.71756455372</v>
      </c>
      <c r="H168" s="56">
        <v>715945.46270286385</v>
      </c>
      <c r="I168" s="56">
        <v>449027.08847609564</v>
      </c>
      <c r="J168" s="56">
        <v>274084.27243784879</v>
      </c>
      <c r="K168" s="56">
        <v>723111.36091393139</v>
      </c>
      <c r="L168" s="56">
        <v>451822.34386223526</v>
      </c>
      <c r="M168" s="56">
        <v>270421.40594227432</v>
      </c>
      <c r="N168" s="56">
        <v>722243.74980451213</v>
      </c>
      <c r="O168" s="56">
        <v>443893.22007309366</v>
      </c>
      <c r="P168" s="56">
        <v>241570.01211350103</v>
      </c>
      <c r="Q168" s="56">
        <v>685463.2321865937</v>
      </c>
      <c r="R168" s="56">
        <v>436124.12671373534</v>
      </c>
      <c r="S168" s="56">
        <v>264779.24059759866</v>
      </c>
      <c r="T168" s="56">
        <v>700903.36731135228</v>
      </c>
      <c r="U168" s="56">
        <v>439195.79155508283</v>
      </c>
      <c r="V168" s="56">
        <v>283371.64905289933</v>
      </c>
      <c r="W168" s="57">
        <v>722567.4406080062</v>
      </c>
      <c r="X168" s="61"/>
    </row>
    <row r="169" spans="1:24" ht="15" x14ac:dyDescent="0.25">
      <c r="A169" s="123"/>
      <c r="B169" s="48" t="s">
        <v>1</v>
      </c>
      <c r="C169" s="58">
        <v>2599402.9976884509</v>
      </c>
      <c r="D169" s="59">
        <v>1663017.4306954872</v>
      </c>
      <c r="E169" s="59">
        <v>4262420.4283834444</v>
      </c>
      <c r="F169" s="59">
        <v>2642372.1046211896</v>
      </c>
      <c r="G169" s="59">
        <v>1740285.3492663919</v>
      </c>
      <c r="H169" s="59">
        <v>4382657.4538872559</v>
      </c>
      <c r="I169" s="59">
        <v>2747194.3444527076</v>
      </c>
      <c r="J169" s="59">
        <v>1792061.2327353219</v>
      </c>
      <c r="K169" s="59">
        <v>4539255.5771882217</v>
      </c>
      <c r="L169" s="59">
        <v>2771496.55851981</v>
      </c>
      <c r="M169" s="59">
        <v>1891771.3139734929</v>
      </c>
      <c r="N169" s="59">
        <v>4663267.8724930566</v>
      </c>
      <c r="O169" s="59">
        <v>2636797.6747669303</v>
      </c>
      <c r="P169" s="59">
        <v>1753857.4306693631</v>
      </c>
      <c r="Q169" s="59">
        <v>4390655.1054362515</v>
      </c>
      <c r="R169" s="59">
        <v>2724284.8278552908</v>
      </c>
      <c r="S169" s="59">
        <v>1832359.9531517522</v>
      </c>
      <c r="T169" s="59">
        <v>4556644.7810070608</v>
      </c>
      <c r="U169" s="59">
        <v>2768961.5385032403</v>
      </c>
      <c r="V169" s="59">
        <v>1918301.4981559985</v>
      </c>
      <c r="W169" s="60">
        <v>4687263.0366592323</v>
      </c>
      <c r="X169" s="61"/>
    </row>
    <row r="176" spans="1:24" ht="15" x14ac:dyDescent="0.25">
      <c r="C176" s="125" t="s">
        <v>40</v>
      </c>
      <c r="D176" s="126"/>
      <c r="E176" s="126"/>
      <c r="F176" s="127" t="s">
        <v>41</v>
      </c>
      <c r="G176" s="126"/>
      <c r="H176" s="126"/>
      <c r="I176" s="127" t="s">
        <v>42</v>
      </c>
      <c r="J176" s="126"/>
      <c r="K176" s="126"/>
      <c r="L176" s="127" t="s">
        <v>43</v>
      </c>
      <c r="M176" s="126"/>
      <c r="N176" s="126"/>
      <c r="O176" s="127" t="s">
        <v>44</v>
      </c>
      <c r="P176" s="126"/>
      <c r="Q176" s="126"/>
      <c r="R176" s="127" t="s">
        <v>45</v>
      </c>
      <c r="S176" s="126"/>
      <c r="T176" s="126"/>
      <c r="U176" s="127" t="s">
        <v>46</v>
      </c>
      <c r="V176" s="126"/>
      <c r="W176" s="128"/>
      <c r="X176" s="61"/>
    </row>
    <row r="177" spans="1:24" ht="15" x14ac:dyDescent="0.25">
      <c r="C177" s="27" t="s">
        <v>2</v>
      </c>
      <c r="D177" s="28" t="s">
        <v>3</v>
      </c>
      <c r="E177" s="28" t="s">
        <v>1</v>
      </c>
      <c r="F177" s="28" t="s">
        <v>2</v>
      </c>
      <c r="G177" s="28" t="s">
        <v>3</v>
      </c>
      <c r="H177" s="28" t="s">
        <v>1</v>
      </c>
      <c r="I177" s="28" t="s">
        <v>2</v>
      </c>
      <c r="J177" s="28" t="s">
        <v>3</v>
      </c>
      <c r="K177" s="28" t="s">
        <v>1</v>
      </c>
      <c r="L177" s="28" t="s">
        <v>2</v>
      </c>
      <c r="M177" s="28" t="s">
        <v>3</v>
      </c>
      <c r="N177" s="28" t="s">
        <v>1</v>
      </c>
      <c r="O177" s="28" t="s">
        <v>2</v>
      </c>
      <c r="P177" s="28" t="s">
        <v>3</v>
      </c>
      <c r="Q177" s="28" t="s">
        <v>1</v>
      </c>
      <c r="R177" s="28" t="s">
        <v>2</v>
      </c>
      <c r="S177" s="28" t="s">
        <v>3</v>
      </c>
      <c r="T177" s="28" t="s">
        <v>1</v>
      </c>
      <c r="U177" s="28" t="s">
        <v>2</v>
      </c>
      <c r="V177" s="28" t="s">
        <v>3</v>
      </c>
      <c r="W177" s="29" t="s">
        <v>1</v>
      </c>
      <c r="X177" s="61"/>
    </row>
    <row r="178" spans="1:24" x14ac:dyDescent="0.2">
      <c r="A178" s="121" t="s">
        <v>53</v>
      </c>
      <c r="B178" s="40" t="s">
        <v>54</v>
      </c>
      <c r="C178" s="1">
        <f>+C149/C165</f>
        <v>17197.455804668174</v>
      </c>
      <c r="D178" s="1">
        <f t="shared" ref="D178:W178" si="12">+D149/D165</f>
        <v>13345.866991622648</v>
      </c>
      <c r="E178" s="1">
        <f t="shared" si="12"/>
        <v>15747.143655650809</v>
      </c>
      <c r="F178" s="1">
        <f t="shared" si="12"/>
        <v>17641.775023626637</v>
      </c>
      <c r="G178" s="1">
        <f t="shared" si="12"/>
        <v>13628.057466809149</v>
      </c>
      <c r="H178" s="1">
        <f t="shared" si="12"/>
        <v>16059.318973451645</v>
      </c>
      <c r="I178" s="1">
        <f t="shared" si="12"/>
        <v>20889.655036021417</v>
      </c>
      <c r="J178" s="1">
        <f t="shared" si="12"/>
        <v>15237.901708209325</v>
      </c>
      <c r="K178" s="1">
        <f t="shared" si="12"/>
        <v>18682.652788344192</v>
      </c>
      <c r="L178" s="1">
        <f t="shared" si="12"/>
        <v>21929.229406252125</v>
      </c>
      <c r="M178" s="1">
        <f t="shared" si="12"/>
        <v>16343.687388478151</v>
      </c>
      <c r="N178" s="1">
        <f t="shared" si="12"/>
        <v>19742.59322609799</v>
      </c>
      <c r="O178" s="1">
        <f t="shared" si="12"/>
        <v>17808.679699717013</v>
      </c>
      <c r="P178" s="1">
        <f t="shared" si="12"/>
        <v>14436.364405099017</v>
      </c>
      <c r="Q178" s="1">
        <f t="shared" si="12"/>
        <v>16504.014818937347</v>
      </c>
      <c r="R178" s="1">
        <f t="shared" si="12"/>
        <v>19379.914087769383</v>
      </c>
      <c r="S178" s="1">
        <f t="shared" si="12"/>
        <v>15361.682982964132</v>
      </c>
      <c r="T178" s="1">
        <f t="shared" si="12"/>
        <v>17780.821406949675</v>
      </c>
      <c r="U178" s="1">
        <f t="shared" si="12"/>
        <v>21895.568909920352</v>
      </c>
      <c r="V178" s="1">
        <f t="shared" si="12"/>
        <v>17690.148209749404</v>
      </c>
      <c r="W178" s="1">
        <f t="shared" si="12"/>
        <v>20149.014022786483</v>
      </c>
    </row>
    <row r="179" spans="1:24" ht="24" x14ac:dyDescent="0.2">
      <c r="A179" s="122"/>
      <c r="B179" s="44" t="s">
        <v>55</v>
      </c>
      <c r="C179" s="1">
        <f t="shared" ref="C179:W179" si="13">+C150/C166</f>
        <v>18815.890100009001</v>
      </c>
      <c r="D179" s="1">
        <f t="shared" si="13"/>
        <v>14571.389178434123</v>
      </c>
      <c r="E179" s="1">
        <f t="shared" si="13"/>
        <v>16996.173639410506</v>
      </c>
      <c r="F179" s="1">
        <f t="shared" si="13"/>
        <v>20132.737494488159</v>
      </c>
      <c r="G179" s="1">
        <f t="shared" si="13"/>
        <v>16100.341211719262</v>
      </c>
      <c r="H179" s="1">
        <f t="shared" si="13"/>
        <v>18378.61413294333</v>
      </c>
      <c r="I179" s="1">
        <f t="shared" si="13"/>
        <v>23751.303062436014</v>
      </c>
      <c r="J179" s="1">
        <f t="shared" si="13"/>
        <v>21263.849238749775</v>
      </c>
      <c r="K179" s="1">
        <f t="shared" si="13"/>
        <v>22689.875380467722</v>
      </c>
      <c r="L179" s="1">
        <f t="shared" si="13"/>
        <v>23973.085712716082</v>
      </c>
      <c r="M179" s="1">
        <f t="shared" si="13"/>
        <v>19628.358171653141</v>
      </c>
      <c r="N179" s="1">
        <f t="shared" si="13"/>
        <v>22065.487674415996</v>
      </c>
      <c r="O179" s="1">
        <f t="shared" si="13"/>
        <v>21565.420484724549</v>
      </c>
      <c r="P179" s="1">
        <f t="shared" si="13"/>
        <v>16606.563407115074</v>
      </c>
      <c r="Q179" s="1">
        <f t="shared" si="13"/>
        <v>19418.977649765573</v>
      </c>
      <c r="R179" s="1">
        <f t="shared" si="13"/>
        <v>23006.129734744667</v>
      </c>
      <c r="S179" s="1">
        <f t="shared" si="13"/>
        <v>17083.779661092325</v>
      </c>
      <c r="T179" s="1">
        <f t="shared" si="13"/>
        <v>20441.344854192394</v>
      </c>
      <c r="U179" s="1">
        <f t="shared" si="13"/>
        <v>24664.166705004183</v>
      </c>
      <c r="V179" s="1">
        <f t="shared" si="13"/>
        <v>18493.725317750155</v>
      </c>
      <c r="W179" s="1">
        <f t="shared" si="13"/>
        <v>21996.758421801154</v>
      </c>
    </row>
    <row r="180" spans="1:24" x14ac:dyDescent="0.2">
      <c r="A180" s="122"/>
      <c r="B180" s="44" t="s">
        <v>56</v>
      </c>
      <c r="C180" s="1">
        <f t="shared" ref="C180:W180" si="14">+C151/C167</f>
        <v>18107.283522999347</v>
      </c>
      <c r="D180" s="1">
        <f t="shared" si="14"/>
        <v>13455.94167183525</v>
      </c>
      <c r="E180" s="1">
        <f t="shared" si="14"/>
        <v>16370.747788705523</v>
      </c>
      <c r="F180" s="1">
        <f t="shared" si="14"/>
        <v>17951.671761326357</v>
      </c>
      <c r="G180" s="1">
        <f t="shared" si="14"/>
        <v>13635.670894823157</v>
      </c>
      <c r="H180" s="1">
        <f t="shared" si="14"/>
        <v>16356.738757654883</v>
      </c>
      <c r="I180" s="1">
        <f t="shared" si="14"/>
        <v>19300.361596455026</v>
      </c>
      <c r="J180" s="1">
        <f t="shared" si="14"/>
        <v>13679.866265637969</v>
      </c>
      <c r="K180" s="1">
        <f t="shared" si="14"/>
        <v>17225.875246473686</v>
      </c>
      <c r="L180" s="1">
        <f t="shared" si="14"/>
        <v>20021.242714142652</v>
      </c>
      <c r="M180" s="1">
        <f t="shared" si="14"/>
        <v>15297.300102263165</v>
      </c>
      <c r="N180" s="1">
        <f t="shared" si="14"/>
        <v>18186.163935820234</v>
      </c>
      <c r="O180" s="1">
        <f t="shared" si="14"/>
        <v>18472.260734708903</v>
      </c>
      <c r="P180" s="1">
        <f t="shared" si="14"/>
        <v>14937.417765926015</v>
      </c>
      <c r="Q180" s="1">
        <f t="shared" si="14"/>
        <v>17093.968763822406</v>
      </c>
      <c r="R180" s="1">
        <f t="shared" si="14"/>
        <v>19629.113928506951</v>
      </c>
      <c r="S180" s="1">
        <f t="shared" si="14"/>
        <v>16051.343050100479</v>
      </c>
      <c r="T180" s="1">
        <f t="shared" si="14"/>
        <v>18266.187761168159</v>
      </c>
      <c r="U180" s="1">
        <f t="shared" si="14"/>
        <v>22656.297489214452</v>
      </c>
      <c r="V180" s="1">
        <f t="shared" si="14"/>
        <v>18135.32237718999</v>
      </c>
      <c r="W180" s="1">
        <f t="shared" si="14"/>
        <v>20903.087647900698</v>
      </c>
    </row>
    <row r="181" spans="1:24" x14ac:dyDescent="0.2">
      <c r="A181" s="122"/>
      <c r="B181" s="44" t="s">
        <v>57</v>
      </c>
      <c r="C181" s="1">
        <f t="shared" ref="C181:W181" si="15">+C152/C168</f>
        <v>13715.330747545695</v>
      </c>
      <c r="D181" s="1">
        <f t="shared" si="15"/>
        <v>10087.391207987886</v>
      </c>
      <c r="E181" s="1">
        <f t="shared" si="15"/>
        <v>12452.904503834881</v>
      </c>
      <c r="F181" s="1">
        <f t="shared" si="15"/>
        <v>14148.238965192211</v>
      </c>
      <c r="G181" s="1">
        <f t="shared" si="15"/>
        <v>11357.052187048075</v>
      </c>
      <c r="H181" s="1">
        <f t="shared" si="15"/>
        <v>13111.278074793856</v>
      </c>
      <c r="I181" s="1">
        <f t="shared" si="15"/>
        <v>14613.279841160029</v>
      </c>
      <c r="J181" s="1">
        <f t="shared" si="15"/>
        <v>12068.484975639687</v>
      </c>
      <c r="K181" s="1">
        <f t="shared" si="15"/>
        <v>13648.714371827422</v>
      </c>
      <c r="L181" s="1">
        <f t="shared" si="15"/>
        <v>15562.433595948438</v>
      </c>
      <c r="M181" s="1">
        <f t="shared" si="15"/>
        <v>12838.787430128399</v>
      </c>
      <c r="N181" s="1">
        <f t="shared" si="15"/>
        <v>14542.650142440205</v>
      </c>
      <c r="O181" s="1">
        <f t="shared" si="15"/>
        <v>15125.633477368374</v>
      </c>
      <c r="P181" s="1">
        <f t="shared" si="15"/>
        <v>14263.362930336343</v>
      </c>
      <c r="Q181" s="1">
        <f t="shared" si="15"/>
        <v>14821.753273863924</v>
      </c>
      <c r="R181" s="1">
        <f t="shared" si="15"/>
        <v>16443.13043594818</v>
      </c>
      <c r="S181" s="1">
        <f t="shared" si="15"/>
        <v>15538.725111767189</v>
      </c>
      <c r="T181" s="1">
        <f t="shared" si="15"/>
        <v>16101.474558551394</v>
      </c>
      <c r="U181" s="1">
        <f t="shared" si="15"/>
        <v>18848.654964948044</v>
      </c>
      <c r="V181" s="1">
        <f t="shared" si="15"/>
        <v>15869.405766354457</v>
      </c>
      <c r="W181" s="1">
        <f t="shared" si="15"/>
        <v>17680.273010684152</v>
      </c>
    </row>
    <row r="182" spans="1:24" x14ac:dyDescent="0.2">
      <c r="A182" s="123"/>
      <c r="B182" s="48" t="s">
        <v>1</v>
      </c>
      <c r="C182" s="1">
        <f t="shared" ref="C182:W182" si="16">+C153/C169</f>
        <v>17485.859450820099</v>
      </c>
      <c r="D182" s="1">
        <f t="shared" si="16"/>
        <v>13415.496354832476</v>
      </c>
      <c r="E182" s="1">
        <f t="shared" si="16"/>
        <v>15897.774724871982</v>
      </c>
      <c r="F182" s="1">
        <f t="shared" si="16"/>
        <v>18018.073380014845</v>
      </c>
      <c r="G182" s="1">
        <f t="shared" si="16"/>
        <v>14281.35826342801</v>
      </c>
      <c r="H182" s="1">
        <f t="shared" si="16"/>
        <v>16534.281721597425</v>
      </c>
      <c r="I182" s="1">
        <f t="shared" si="16"/>
        <v>20303.084207410771</v>
      </c>
      <c r="J182" s="1">
        <f t="shared" si="16"/>
        <v>16677.386398040442</v>
      </c>
      <c r="K182" s="1">
        <f t="shared" si="16"/>
        <v>18871.688161231519</v>
      </c>
      <c r="L182" s="1">
        <f t="shared" si="16"/>
        <v>20943.321917489233</v>
      </c>
      <c r="M182" s="1">
        <f t="shared" si="16"/>
        <v>16834.661900974017</v>
      </c>
      <c r="N182" s="1">
        <f t="shared" si="16"/>
        <v>19276.541159737084</v>
      </c>
      <c r="O182" s="1">
        <f t="shared" si="16"/>
        <v>18897.590345656856</v>
      </c>
      <c r="P182" s="1">
        <f t="shared" si="16"/>
        <v>15448.601871842451</v>
      </c>
      <c r="Q182" s="1">
        <f t="shared" si="16"/>
        <v>17519.883849056227</v>
      </c>
      <c r="R182" s="1">
        <f t="shared" si="16"/>
        <v>20283.007740494468</v>
      </c>
      <c r="S182" s="1">
        <f t="shared" si="16"/>
        <v>16304.422059295595</v>
      </c>
      <c r="T182" s="1">
        <f t="shared" si="16"/>
        <v>18683.102234847007</v>
      </c>
      <c r="U182" s="1">
        <f t="shared" si="16"/>
        <v>22699.501457076625</v>
      </c>
      <c r="V182" s="1">
        <f t="shared" si="16"/>
        <v>17887.822026845497</v>
      </c>
      <c r="W182" s="1">
        <f t="shared" si="16"/>
        <v>20730.281511989768</v>
      </c>
    </row>
    <row r="185" spans="1:24" x14ac:dyDescent="0.2">
      <c r="C185" s="1">
        <v>99.45</v>
      </c>
    </row>
    <row r="188" spans="1:24" s="62" customFormat="1" x14ac:dyDescent="0.2"/>
    <row r="189" spans="1:24" s="62" customFormat="1" x14ac:dyDescent="0.2"/>
    <row r="190" spans="1:24" s="62" customFormat="1" ht="15" x14ac:dyDescent="0.25">
      <c r="C190" s="124" t="s">
        <v>40</v>
      </c>
      <c r="D190" s="116"/>
      <c r="E190" s="116"/>
      <c r="F190" s="115" t="s">
        <v>41</v>
      </c>
      <c r="G190" s="116"/>
      <c r="H190" s="116"/>
      <c r="I190" s="115" t="s">
        <v>42</v>
      </c>
      <c r="J190" s="116"/>
      <c r="K190" s="116"/>
      <c r="L190" s="115" t="s">
        <v>43</v>
      </c>
      <c r="M190" s="116"/>
      <c r="N190" s="116"/>
      <c r="O190" s="115" t="s">
        <v>44</v>
      </c>
      <c r="P190" s="116"/>
      <c r="Q190" s="116"/>
      <c r="R190" s="115" t="s">
        <v>45</v>
      </c>
      <c r="S190" s="116"/>
      <c r="T190" s="116"/>
      <c r="U190" s="115" t="s">
        <v>46</v>
      </c>
      <c r="V190" s="116"/>
      <c r="W190" s="117"/>
      <c r="X190" s="63"/>
    </row>
    <row r="191" spans="1:24" s="62" customFormat="1" ht="15" x14ac:dyDescent="0.25">
      <c r="C191" s="64" t="s">
        <v>2</v>
      </c>
      <c r="D191" s="65" t="s">
        <v>3</v>
      </c>
      <c r="E191" s="65" t="s">
        <v>1</v>
      </c>
      <c r="F191" s="65" t="s">
        <v>2</v>
      </c>
      <c r="G191" s="65" t="s">
        <v>3</v>
      </c>
      <c r="H191" s="65" t="s">
        <v>1</v>
      </c>
      <c r="I191" s="65" t="s">
        <v>2</v>
      </c>
      <c r="J191" s="65" t="s">
        <v>3</v>
      </c>
      <c r="K191" s="65" t="s">
        <v>1</v>
      </c>
      <c r="L191" s="65" t="s">
        <v>2</v>
      </c>
      <c r="M191" s="65" t="s">
        <v>3</v>
      </c>
      <c r="N191" s="65" t="s">
        <v>1</v>
      </c>
      <c r="O191" s="65" t="s">
        <v>2</v>
      </c>
      <c r="P191" s="65" t="s">
        <v>3</v>
      </c>
      <c r="Q191" s="65" t="s">
        <v>1</v>
      </c>
      <c r="R191" s="65" t="s">
        <v>2</v>
      </c>
      <c r="S191" s="65" t="s">
        <v>3</v>
      </c>
      <c r="T191" s="65" t="s">
        <v>1</v>
      </c>
      <c r="U191" s="65" t="s">
        <v>2</v>
      </c>
      <c r="V191" s="65" t="s">
        <v>3</v>
      </c>
      <c r="W191" s="66" t="s">
        <v>1</v>
      </c>
      <c r="X191" s="63"/>
    </row>
    <row r="192" spans="1:24" s="62" customFormat="1" x14ac:dyDescent="0.2">
      <c r="A192" s="118" t="s">
        <v>53</v>
      </c>
      <c r="B192" s="67" t="s">
        <v>54</v>
      </c>
      <c r="C192" s="68">
        <f>+C178/$C$185*100</f>
        <v>17292.564911682428</v>
      </c>
      <c r="D192" s="68">
        <f t="shared" ref="D192:W192" si="17">+D178/$C$185*100</f>
        <v>13419.675205251531</v>
      </c>
      <c r="E192" s="68">
        <f t="shared" si="17"/>
        <v>15834.231931272809</v>
      </c>
      <c r="F192" s="68">
        <f t="shared" si="17"/>
        <v>17739.341401333975</v>
      </c>
      <c r="G192" s="68">
        <f t="shared" si="17"/>
        <v>13703.426311522522</v>
      </c>
      <c r="H192" s="68">
        <f t="shared" si="17"/>
        <v>16148.133708850321</v>
      </c>
      <c r="I192" s="68">
        <f t="shared" si="17"/>
        <v>21005.183545521784</v>
      </c>
      <c r="J192" s="68">
        <f t="shared" si="17"/>
        <v>15322.173663357793</v>
      </c>
      <c r="K192" s="68">
        <f t="shared" si="17"/>
        <v>18785.975654443631</v>
      </c>
      <c r="L192" s="68">
        <f t="shared" si="17"/>
        <v>22050.507195829185</v>
      </c>
      <c r="M192" s="68">
        <f t="shared" si="17"/>
        <v>16434.074799877475</v>
      </c>
      <c r="N192" s="68">
        <f t="shared" si="17"/>
        <v>19851.778005126183</v>
      </c>
      <c r="O192" s="68">
        <f t="shared" si="17"/>
        <v>17907.169129931637</v>
      </c>
      <c r="P192" s="68">
        <f t="shared" si="17"/>
        <v>14516.203524483677</v>
      </c>
      <c r="Q192" s="68">
        <f t="shared" si="17"/>
        <v>16595.288907930968</v>
      </c>
      <c r="R192" s="68">
        <f t="shared" si="17"/>
        <v>19487.093099818383</v>
      </c>
      <c r="S192" s="68">
        <f t="shared" si="17"/>
        <v>15446.639500215315</v>
      </c>
      <c r="T192" s="68">
        <f t="shared" si="17"/>
        <v>17879.156769180165</v>
      </c>
      <c r="U192" s="68">
        <f t="shared" si="17"/>
        <v>22016.660542906338</v>
      </c>
      <c r="V192" s="68">
        <f t="shared" si="17"/>
        <v>17787.982111361893</v>
      </c>
      <c r="W192" s="68">
        <f t="shared" si="17"/>
        <v>20260.44647841778</v>
      </c>
    </row>
    <row r="193" spans="1:31" s="62" customFormat="1" ht="24" x14ac:dyDescent="0.2">
      <c r="A193" s="119"/>
      <c r="B193" s="69" t="s">
        <v>55</v>
      </c>
      <c r="C193" s="68">
        <f t="shared" ref="C193:W193" si="18">+C179/$C$185*100</f>
        <v>18919.949824041229</v>
      </c>
      <c r="D193" s="68">
        <f t="shared" si="18"/>
        <v>14651.975041160505</v>
      </c>
      <c r="E193" s="68">
        <f t="shared" si="18"/>
        <v>17090.169572056817</v>
      </c>
      <c r="F193" s="68">
        <f t="shared" si="18"/>
        <v>20244.07993412585</v>
      </c>
      <c r="G193" s="68">
        <f t="shared" si="18"/>
        <v>16189.38281721394</v>
      </c>
      <c r="H193" s="68">
        <f t="shared" si="18"/>
        <v>18480.255538404555</v>
      </c>
      <c r="I193" s="68">
        <f t="shared" si="18"/>
        <v>23882.657679674223</v>
      </c>
      <c r="J193" s="68">
        <f t="shared" si="18"/>
        <v>21381.447198340647</v>
      </c>
      <c r="K193" s="68">
        <f t="shared" si="18"/>
        <v>22815.359859696051</v>
      </c>
      <c r="L193" s="68">
        <f t="shared" si="18"/>
        <v>24105.666880559154</v>
      </c>
      <c r="M193" s="68">
        <f t="shared" si="18"/>
        <v>19736.911183160522</v>
      </c>
      <c r="N193" s="68">
        <f t="shared" si="18"/>
        <v>22187.519029075913</v>
      </c>
      <c r="O193" s="68">
        <f t="shared" si="18"/>
        <v>21684.686259149872</v>
      </c>
      <c r="P193" s="68">
        <f t="shared" si="18"/>
        <v>16698.404632594345</v>
      </c>
      <c r="Q193" s="68">
        <f t="shared" si="18"/>
        <v>19526.372699613446</v>
      </c>
      <c r="R193" s="68">
        <f t="shared" si="18"/>
        <v>23133.363232523549</v>
      </c>
      <c r="S193" s="68">
        <f t="shared" si="18"/>
        <v>17178.260091596105</v>
      </c>
      <c r="T193" s="68">
        <f t="shared" si="18"/>
        <v>20554.394021309596</v>
      </c>
      <c r="U193" s="68">
        <f t="shared" si="18"/>
        <v>24800.56983911934</v>
      </c>
      <c r="V193" s="68">
        <f t="shared" si="18"/>
        <v>18596.0033360987</v>
      </c>
      <c r="W193" s="68">
        <f t="shared" si="18"/>
        <v>22118.409675013729</v>
      </c>
    </row>
    <row r="194" spans="1:31" s="62" customFormat="1" x14ac:dyDescent="0.2">
      <c r="A194" s="119"/>
      <c r="B194" s="69" t="s">
        <v>56</v>
      </c>
      <c r="C194" s="68">
        <f t="shared" ref="C194:W194" si="19">+C180/$C$185*100</f>
        <v>18207.424356962641</v>
      </c>
      <c r="D194" s="68">
        <f t="shared" si="19"/>
        <v>13530.358644379336</v>
      </c>
      <c r="E194" s="68">
        <f t="shared" si="19"/>
        <v>16461.284855410278</v>
      </c>
      <c r="F194" s="68">
        <f t="shared" si="19"/>
        <v>18050.951997311571</v>
      </c>
      <c r="G194" s="68">
        <f t="shared" si="19"/>
        <v>13711.081844970493</v>
      </c>
      <c r="H194" s="68">
        <f t="shared" si="19"/>
        <v>16447.198348572027</v>
      </c>
      <c r="I194" s="68">
        <f t="shared" si="19"/>
        <v>19407.100650030192</v>
      </c>
      <c r="J194" s="68">
        <f t="shared" si="19"/>
        <v>13755.521634628425</v>
      </c>
      <c r="K194" s="68">
        <f t="shared" si="19"/>
        <v>17321.141524860417</v>
      </c>
      <c r="L194" s="68">
        <f t="shared" si="19"/>
        <v>20131.968541118807</v>
      </c>
      <c r="M194" s="68">
        <f t="shared" si="19"/>
        <v>15381.90055531741</v>
      </c>
      <c r="N194" s="68">
        <f t="shared" si="19"/>
        <v>18286.741011382837</v>
      </c>
      <c r="O194" s="68">
        <f t="shared" si="19"/>
        <v>18574.420044956161</v>
      </c>
      <c r="P194" s="68">
        <f t="shared" si="19"/>
        <v>15020.027919483173</v>
      </c>
      <c r="Q194" s="68">
        <f t="shared" si="19"/>
        <v>17188.505544316144</v>
      </c>
      <c r="R194" s="68">
        <f t="shared" si="19"/>
        <v>19737.671119665109</v>
      </c>
      <c r="S194" s="68">
        <f t="shared" si="19"/>
        <v>16140.113675314709</v>
      </c>
      <c r="T194" s="68">
        <f t="shared" si="19"/>
        <v>18367.207401878492</v>
      </c>
      <c r="U194" s="68">
        <f t="shared" si="19"/>
        <v>22781.596268692258</v>
      </c>
      <c r="V194" s="68">
        <f t="shared" si="19"/>
        <v>18235.618277717436</v>
      </c>
      <c r="W194" s="68">
        <f t="shared" si="19"/>
        <v>21018.690445350123</v>
      </c>
    </row>
    <row r="195" spans="1:31" s="62" customFormat="1" x14ac:dyDescent="0.2">
      <c r="A195" s="119"/>
      <c r="B195" s="69" t="s">
        <v>57</v>
      </c>
      <c r="C195" s="68">
        <f t="shared" ref="C195:W195" si="20">+C181/$C$185*100</f>
        <v>13791.182249920257</v>
      </c>
      <c r="D195" s="68">
        <f t="shared" si="20"/>
        <v>10143.178690787216</v>
      </c>
      <c r="E195" s="68">
        <f t="shared" si="20"/>
        <v>12521.774262277408</v>
      </c>
      <c r="F195" s="68">
        <f t="shared" si="20"/>
        <v>14226.484630660847</v>
      </c>
      <c r="G195" s="68">
        <f t="shared" si="20"/>
        <v>11419.861424884943</v>
      </c>
      <c r="H195" s="68">
        <f t="shared" si="20"/>
        <v>13183.788913819864</v>
      </c>
      <c r="I195" s="68">
        <f t="shared" si="20"/>
        <v>14694.097376732054</v>
      </c>
      <c r="J195" s="68">
        <f t="shared" si="20"/>
        <v>12135.2287336749</v>
      </c>
      <c r="K195" s="68">
        <f t="shared" si="20"/>
        <v>13724.19745784557</v>
      </c>
      <c r="L195" s="68">
        <f t="shared" si="20"/>
        <v>15648.500347861676</v>
      </c>
      <c r="M195" s="68">
        <f t="shared" si="20"/>
        <v>12909.791282180391</v>
      </c>
      <c r="N195" s="68">
        <f t="shared" si="20"/>
        <v>14623.077066304882</v>
      </c>
      <c r="O195" s="68">
        <f t="shared" si="20"/>
        <v>15209.284542351306</v>
      </c>
      <c r="P195" s="68">
        <f t="shared" si="20"/>
        <v>14342.245279372895</v>
      </c>
      <c r="Q195" s="68">
        <f t="shared" si="20"/>
        <v>14903.723754513749</v>
      </c>
      <c r="R195" s="68">
        <f t="shared" si="20"/>
        <v>16534.067808897114</v>
      </c>
      <c r="S195" s="68">
        <f t="shared" si="20"/>
        <v>15624.660745869471</v>
      </c>
      <c r="T195" s="68">
        <f t="shared" si="20"/>
        <v>16190.522431926991</v>
      </c>
      <c r="U195" s="68">
        <f t="shared" si="20"/>
        <v>18952.895892356002</v>
      </c>
      <c r="V195" s="68">
        <f t="shared" si="20"/>
        <v>15957.170202468033</v>
      </c>
      <c r="W195" s="68">
        <f t="shared" si="20"/>
        <v>17778.052298324939</v>
      </c>
    </row>
    <row r="196" spans="1:31" s="62" customFormat="1" x14ac:dyDescent="0.2">
      <c r="A196" s="120"/>
      <c r="B196" s="70" t="s">
        <v>1</v>
      </c>
      <c r="C196" s="68">
        <f t="shared" ref="C196:W196" si="21">+C182/$C$185*100</f>
        <v>17582.563550347008</v>
      </c>
      <c r="D196" s="68">
        <f t="shared" si="21"/>
        <v>13489.689647895904</v>
      </c>
      <c r="E196" s="68">
        <f t="shared" si="21"/>
        <v>15985.696053164387</v>
      </c>
      <c r="F196" s="68">
        <f t="shared" si="21"/>
        <v>18117.720844660478</v>
      </c>
      <c r="G196" s="68">
        <f t="shared" si="21"/>
        <v>14360.340134165923</v>
      </c>
      <c r="H196" s="68">
        <f t="shared" si="21"/>
        <v>16625.723199192984</v>
      </c>
      <c r="I196" s="68">
        <f t="shared" si="21"/>
        <v>20415.368735455777</v>
      </c>
      <c r="J196" s="68">
        <f t="shared" si="21"/>
        <v>16769.619304213618</v>
      </c>
      <c r="K196" s="68">
        <f t="shared" si="21"/>
        <v>18976.056471826563</v>
      </c>
      <c r="L196" s="68">
        <f t="shared" si="21"/>
        <v>21059.147227239046</v>
      </c>
      <c r="M196" s="68">
        <f t="shared" si="21"/>
        <v>16927.764606308712</v>
      </c>
      <c r="N196" s="68">
        <f t="shared" si="21"/>
        <v>19383.148476357048</v>
      </c>
      <c r="O196" s="68">
        <f t="shared" si="21"/>
        <v>19002.10190614063</v>
      </c>
      <c r="P196" s="68">
        <f t="shared" si="21"/>
        <v>15534.039086819959</v>
      </c>
      <c r="Q196" s="68">
        <f t="shared" si="21"/>
        <v>17616.776117703597</v>
      </c>
      <c r="R196" s="68">
        <f t="shared" si="21"/>
        <v>20395.181237299617</v>
      </c>
      <c r="S196" s="68">
        <f t="shared" si="21"/>
        <v>16394.592317039311</v>
      </c>
      <c r="T196" s="68">
        <f t="shared" si="21"/>
        <v>18786.427586573162</v>
      </c>
      <c r="U196" s="68">
        <f t="shared" si="21"/>
        <v>22825.039172525514</v>
      </c>
      <c r="V196" s="68">
        <f t="shared" si="21"/>
        <v>17986.749147154849</v>
      </c>
      <c r="W196" s="68">
        <f t="shared" si="21"/>
        <v>20844.928619396447</v>
      </c>
    </row>
    <row r="197" spans="1:31" s="62" customFormat="1" x14ac:dyDescent="0.2"/>
    <row r="198" spans="1:31" s="62" customFormat="1" x14ac:dyDescent="0.2"/>
    <row r="204" spans="1:31" ht="12.75" x14ac:dyDescent="0.2">
      <c r="AB204" s="157"/>
      <c r="AC204" s="157"/>
      <c r="AD204" s="157"/>
      <c r="AE204" s="26"/>
    </row>
    <row r="205" spans="1:31" x14ac:dyDescent="0.2">
      <c r="AE205" s="92"/>
    </row>
    <row r="206" spans="1:31" x14ac:dyDescent="0.2">
      <c r="AE206" s="92"/>
    </row>
    <row r="207" spans="1:31" x14ac:dyDescent="0.2">
      <c r="AE207" s="92"/>
    </row>
    <row r="208" spans="1:31" x14ac:dyDescent="0.2">
      <c r="AE208" s="92"/>
    </row>
    <row r="209" spans="1:31" x14ac:dyDescent="0.2">
      <c r="AE209" s="92"/>
    </row>
    <row r="210" spans="1:31" x14ac:dyDescent="0.2">
      <c r="AE210" s="92"/>
    </row>
    <row r="211" spans="1:31" x14ac:dyDescent="0.2">
      <c r="A211" s="130" t="s">
        <v>38</v>
      </c>
      <c r="B211" s="130"/>
      <c r="C211" s="130"/>
      <c r="D211" s="129" t="s">
        <v>39</v>
      </c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8"/>
      <c r="AE211" s="92"/>
    </row>
    <row r="212" spans="1:31" x14ac:dyDescent="0.2">
      <c r="A212" s="130"/>
      <c r="B212" s="130"/>
      <c r="C212" s="130"/>
      <c r="D212" s="125" t="s">
        <v>40</v>
      </c>
      <c r="E212" s="126"/>
      <c r="F212" s="126"/>
      <c r="G212" s="127" t="s">
        <v>41</v>
      </c>
      <c r="H212" s="126"/>
      <c r="I212" s="126"/>
      <c r="J212" s="127" t="s">
        <v>42</v>
      </c>
      <c r="K212" s="126"/>
      <c r="L212" s="126"/>
      <c r="M212" s="127" t="s">
        <v>43</v>
      </c>
      <c r="N212" s="126"/>
      <c r="O212" s="126"/>
      <c r="P212" s="127" t="s">
        <v>44</v>
      </c>
      <c r="Q212" s="126"/>
      <c r="R212" s="126"/>
      <c r="S212" s="127" t="s">
        <v>45</v>
      </c>
      <c r="T212" s="126"/>
      <c r="U212" s="126"/>
      <c r="V212" s="127" t="s">
        <v>46</v>
      </c>
      <c r="W212" s="126"/>
      <c r="X212" s="126"/>
      <c r="Y212" s="127" t="s">
        <v>68</v>
      </c>
      <c r="Z212" s="126"/>
      <c r="AA212" s="128"/>
      <c r="AB212" s="164"/>
      <c r="AC212" s="164"/>
      <c r="AD212" s="164"/>
      <c r="AE212" s="92"/>
    </row>
    <row r="213" spans="1:31" x14ac:dyDescent="0.2">
      <c r="A213" s="130"/>
      <c r="B213" s="130"/>
      <c r="C213" s="130"/>
      <c r="D213" s="129" t="s">
        <v>47</v>
      </c>
      <c r="E213" s="126"/>
      <c r="F213" s="126"/>
      <c r="G213" s="126" t="s">
        <v>47</v>
      </c>
      <c r="H213" s="126"/>
      <c r="I213" s="126"/>
      <c r="J213" s="126" t="s">
        <v>47</v>
      </c>
      <c r="K213" s="126"/>
      <c r="L213" s="126"/>
      <c r="M213" s="126" t="s">
        <v>47</v>
      </c>
      <c r="N213" s="126"/>
      <c r="O213" s="126"/>
      <c r="P213" s="126" t="s">
        <v>47</v>
      </c>
      <c r="Q213" s="126"/>
      <c r="R213" s="126"/>
      <c r="S213" s="126" t="s">
        <v>47</v>
      </c>
      <c r="T213" s="126"/>
      <c r="U213" s="126"/>
      <c r="V213" s="126" t="s">
        <v>47</v>
      </c>
      <c r="W213" s="126"/>
      <c r="X213" s="126"/>
      <c r="Y213" s="126" t="s">
        <v>47</v>
      </c>
      <c r="Z213" s="126"/>
      <c r="AA213" s="128"/>
      <c r="AB213" s="164"/>
      <c r="AC213" s="164"/>
      <c r="AD213" s="164"/>
      <c r="AE213" s="92"/>
    </row>
    <row r="214" spans="1:31" x14ac:dyDescent="0.2">
      <c r="A214" s="130"/>
      <c r="B214" s="130"/>
      <c r="C214" s="130"/>
      <c r="D214" s="27" t="s">
        <v>69</v>
      </c>
      <c r="E214" s="28" t="s">
        <v>70</v>
      </c>
      <c r="F214" s="28" t="s">
        <v>1</v>
      </c>
      <c r="G214" s="28" t="s">
        <v>69</v>
      </c>
      <c r="H214" s="28" t="s">
        <v>70</v>
      </c>
      <c r="I214" s="28" t="s">
        <v>1</v>
      </c>
      <c r="J214" s="28" t="s">
        <v>69</v>
      </c>
      <c r="K214" s="28" t="s">
        <v>70</v>
      </c>
      <c r="L214" s="28" t="s">
        <v>1</v>
      </c>
      <c r="M214" s="28" t="s">
        <v>69</v>
      </c>
      <c r="N214" s="28" t="s">
        <v>70</v>
      </c>
      <c r="O214" s="28" t="s">
        <v>1</v>
      </c>
      <c r="P214" s="28" t="s">
        <v>69</v>
      </c>
      <c r="Q214" s="28" t="s">
        <v>70</v>
      </c>
      <c r="R214" s="28" t="s">
        <v>1</v>
      </c>
      <c r="S214" s="28" t="s">
        <v>69</v>
      </c>
      <c r="T214" s="28" t="s">
        <v>70</v>
      </c>
      <c r="U214" s="28" t="s">
        <v>1</v>
      </c>
      <c r="V214" s="28" t="s">
        <v>69</v>
      </c>
      <c r="W214" s="28" t="s">
        <v>70</v>
      </c>
      <c r="X214" s="28" t="s">
        <v>1</v>
      </c>
      <c r="Y214" s="28" t="s">
        <v>69</v>
      </c>
      <c r="Z214" s="28" t="s">
        <v>70</v>
      </c>
      <c r="AA214" s="95" t="s">
        <v>1</v>
      </c>
      <c r="AB214" s="165"/>
      <c r="AC214" s="165"/>
      <c r="AD214" s="165"/>
      <c r="AE214" s="157"/>
    </row>
    <row r="215" spans="1:31" x14ac:dyDescent="0.2">
      <c r="A215" s="131"/>
      <c r="B215" s="131"/>
      <c r="C215" s="131"/>
      <c r="D215" s="30" t="s">
        <v>71</v>
      </c>
      <c r="E215" s="31" t="s">
        <v>71</v>
      </c>
      <c r="F215" s="31" t="s">
        <v>71</v>
      </c>
      <c r="G215" s="31" t="s">
        <v>71</v>
      </c>
      <c r="H215" s="31" t="s">
        <v>71</v>
      </c>
      <c r="I215" s="31" t="s">
        <v>71</v>
      </c>
      <c r="J215" s="31" t="s">
        <v>71</v>
      </c>
      <c r="K215" s="31" t="s">
        <v>71</v>
      </c>
      <c r="L215" s="31" t="s">
        <v>71</v>
      </c>
      <c r="M215" s="31" t="s">
        <v>71</v>
      </c>
      <c r="N215" s="31" t="s">
        <v>71</v>
      </c>
      <c r="O215" s="31" t="s">
        <v>71</v>
      </c>
      <c r="P215" s="31" t="s">
        <v>71</v>
      </c>
      <c r="Q215" s="31" t="s">
        <v>71</v>
      </c>
      <c r="R215" s="31" t="s">
        <v>71</v>
      </c>
      <c r="S215" s="31" t="s">
        <v>71</v>
      </c>
      <c r="T215" s="31" t="s">
        <v>71</v>
      </c>
      <c r="U215" s="31" t="s">
        <v>71</v>
      </c>
      <c r="V215" s="31" t="s">
        <v>71</v>
      </c>
      <c r="W215" s="31" t="s">
        <v>71</v>
      </c>
      <c r="X215" s="31" t="s">
        <v>71</v>
      </c>
      <c r="Y215" s="31" t="s">
        <v>71</v>
      </c>
      <c r="Z215" s="31" t="s">
        <v>71</v>
      </c>
      <c r="AA215" s="32" t="s">
        <v>71</v>
      </c>
      <c r="AB215" s="165"/>
      <c r="AC215" s="165"/>
      <c r="AD215" s="165"/>
    </row>
    <row r="216" spans="1:31" x14ac:dyDescent="0.2">
      <c r="A216" s="132" t="s">
        <v>53</v>
      </c>
      <c r="B216" s="83" t="s">
        <v>72</v>
      </c>
      <c r="C216" s="83" t="s">
        <v>73</v>
      </c>
      <c r="D216" s="84">
        <v>93.354742861927463</v>
      </c>
      <c r="E216" s="85">
        <v>81.829355761135972</v>
      </c>
      <c r="F216" s="85">
        <v>89.099472533255437</v>
      </c>
      <c r="G216" s="85">
        <v>98.17939548920117</v>
      </c>
      <c r="H216" s="85">
        <v>84.386455395771037</v>
      </c>
      <c r="I216" s="85">
        <v>92.81553517665256</v>
      </c>
      <c r="J216" s="85">
        <v>118.14752178554555</v>
      </c>
      <c r="K216" s="85">
        <v>96.300738185688985</v>
      </c>
      <c r="L216" s="85">
        <v>109.76001889260029</v>
      </c>
      <c r="M216" s="85">
        <v>117.95537204365735</v>
      </c>
      <c r="N216" s="85">
        <v>101.57046698848366</v>
      </c>
      <c r="O216" s="85">
        <v>111.6204894721032</v>
      </c>
      <c r="P216" s="85">
        <v>105.40300995324071</v>
      </c>
      <c r="Q216" s="85">
        <v>106.72271727718444</v>
      </c>
      <c r="R216" s="85">
        <v>105.90619332276546</v>
      </c>
      <c r="S216" s="85">
        <v>112.17573362120173</v>
      </c>
      <c r="T216" s="85">
        <v>105.08803408917387</v>
      </c>
      <c r="U216" s="85">
        <v>109.41307190625285</v>
      </c>
      <c r="V216" s="85">
        <v>121.36804519609294</v>
      </c>
      <c r="W216" s="85">
        <v>115.321252293954</v>
      </c>
      <c r="X216" s="85">
        <v>118.87740254091521</v>
      </c>
      <c r="Y216" s="85">
        <v>138.4381606649419</v>
      </c>
      <c r="Z216" s="85">
        <v>129.61699274606681</v>
      </c>
      <c r="AA216" s="180">
        <v>134.79863664302565</v>
      </c>
      <c r="AB216" s="162"/>
      <c r="AC216" s="162"/>
      <c r="AD216" s="162"/>
    </row>
    <row r="217" spans="1:31" ht="24" x14ac:dyDescent="0.2">
      <c r="A217" s="133"/>
      <c r="B217" s="86" t="s">
        <v>55</v>
      </c>
      <c r="C217" s="86" t="s">
        <v>73</v>
      </c>
      <c r="D217" s="87">
        <v>116.998824931586</v>
      </c>
      <c r="E217" s="88">
        <v>104.97849944309375</v>
      </c>
      <c r="F217" s="88">
        <v>111.89387657762263</v>
      </c>
      <c r="G217" s="88">
        <v>123.70528037530867</v>
      </c>
      <c r="H217" s="88">
        <v>114.81314574241793</v>
      </c>
      <c r="I217" s="88">
        <v>119.86881529391552</v>
      </c>
      <c r="J217" s="88">
        <v>144.62472856637626</v>
      </c>
      <c r="K217" s="88">
        <v>139.78930027961061</v>
      </c>
      <c r="L217" s="88">
        <v>142.5825679372125</v>
      </c>
      <c r="M217" s="88">
        <v>146.46347221081803</v>
      </c>
      <c r="N217" s="88">
        <v>138.00352019882263</v>
      </c>
      <c r="O217" s="88">
        <v>142.77687980053418</v>
      </c>
      <c r="P217" s="88">
        <v>139.32582898147515</v>
      </c>
      <c r="Q217" s="88">
        <v>124.1439666638194</v>
      </c>
      <c r="R217" s="88">
        <v>132.80266714442229</v>
      </c>
      <c r="S217" s="88">
        <v>141.82629804695952</v>
      </c>
      <c r="T217" s="88">
        <v>125.45904437292424</v>
      </c>
      <c r="U217" s="88">
        <v>134.79279804899002</v>
      </c>
      <c r="V217" s="88">
        <v>145.23547443244934</v>
      </c>
      <c r="W217" s="88">
        <v>127.87929158794083</v>
      </c>
      <c r="X217" s="88">
        <v>137.75850202887034</v>
      </c>
      <c r="Y217" s="88">
        <v>183.82725327416017</v>
      </c>
      <c r="Z217" s="88">
        <v>151.54902461979506</v>
      </c>
      <c r="AA217" s="181">
        <v>169.98545602759063</v>
      </c>
      <c r="AB217" s="162"/>
      <c r="AC217" s="162"/>
      <c r="AD217" s="162"/>
    </row>
    <row r="218" spans="1:31" x14ac:dyDescent="0.2">
      <c r="A218" s="133"/>
      <c r="B218" s="86" t="s">
        <v>56</v>
      </c>
      <c r="C218" s="86" t="s">
        <v>73</v>
      </c>
      <c r="D218" s="87">
        <v>121.81551844806073</v>
      </c>
      <c r="E218" s="88">
        <v>100.35662104818155</v>
      </c>
      <c r="F218" s="88">
        <v>113.95119401379837</v>
      </c>
      <c r="G218" s="88">
        <v>116.23458658460058</v>
      </c>
      <c r="H218" s="88">
        <v>100.44355121929746</v>
      </c>
      <c r="I218" s="88">
        <v>110.44590938749367</v>
      </c>
      <c r="J218" s="88">
        <v>124.72678853233934</v>
      </c>
      <c r="K218" s="88">
        <v>101.62468168185147</v>
      </c>
      <c r="L218" s="88">
        <v>116.32078112640579</v>
      </c>
      <c r="M218" s="88">
        <v>130.36417714908418</v>
      </c>
      <c r="N218" s="88">
        <v>112.05283116544736</v>
      </c>
      <c r="O218" s="88">
        <v>123.34221329839028</v>
      </c>
      <c r="P218" s="88">
        <v>124.67644134818165</v>
      </c>
      <c r="Q218" s="88">
        <v>126.08471488047226</v>
      </c>
      <c r="R218" s="88">
        <v>125.21943121349678</v>
      </c>
      <c r="S218" s="88">
        <v>125.10795529542126</v>
      </c>
      <c r="T218" s="88">
        <v>121.5319804216263</v>
      </c>
      <c r="U218" s="88">
        <v>123.7633868156263</v>
      </c>
      <c r="V218" s="88">
        <v>144.06989009492167</v>
      </c>
      <c r="W218" s="88">
        <v>132.6021386358419</v>
      </c>
      <c r="X218" s="88">
        <v>139.68160248490889</v>
      </c>
      <c r="Y218" s="88">
        <v>162.63649352800965</v>
      </c>
      <c r="Z218" s="88">
        <v>147.31338716070965</v>
      </c>
      <c r="AA218" s="181">
        <v>156.45613345208241</v>
      </c>
      <c r="AB218" s="162"/>
      <c r="AC218" s="162"/>
      <c r="AD218" s="162"/>
    </row>
    <row r="219" spans="1:31" x14ac:dyDescent="0.2">
      <c r="A219" s="133"/>
      <c r="B219" s="86" t="s">
        <v>57</v>
      </c>
      <c r="C219" s="86" t="s">
        <v>73</v>
      </c>
      <c r="D219" s="87">
        <v>83.193925239994925</v>
      </c>
      <c r="E219" s="88">
        <v>73.21429294828171</v>
      </c>
      <c r="F219" s="88">
        <v>79.77374892165976</v>
      </c>
      <c r="G219" s="88">
        <v>86.450553246049012</v>
      </c>
      <c r="H219" s="88">
        <v>82.692499787807279</v>
      </c>
      <c r="I219" s="88">
        <v>85.072344240943039</v>
      </c>
      <c r="J219" s="88">
        <v>90.092548799991548</v>
      </c>
      <c r="K219" s="88">
        <v>88.566875332466338</v>
      </c>
      <c r="L219" s="88">
        <v>89.52159841226937</v>
      </c>
      <c r="M219" s="88">
        <v>102.738304641835</v>
      </c>
      <c r="N219" s="88">
        <v>98.416610122429759</v>
      </c>
      <c r="O219" s="88">
        <v>101.13561825052356</v>
      </c>
      <c r="P219" s="88">
        <v>103.48890772035088</v>
      </c>
      <c r="Q219" s="88">
        <v>112.0310758649947</v>
      </c>
      <c r="R219" s="88">
        <v>106.45114263655525</v>
      </c>
      <c r="S219" s="88">
        <v>117.9948021895203</v>
      </c>
      <c r="T219" s="88">
        <v>127.79926359400685</v>
      </c>
      <c r="U219" s="88">
        <v>121.64718569905924</v>
      </c>
      <c r="V219" s="88">
        <v>118.85448269060336</v>
      </c>
      <c r="W219" s="88">
        <v>125.48913407178088</v>
      </c>
      <c r="X219" s="88">
        <v>121.44167495684827</v>
      </c>
      <c r="Y219" s="88">
        <v>138.21377724782207</v>
      </c>
      <c r="Z219" s="88">
        <v>127.46805023555868</v>
      </c>
      <c r="AA219" s="181">
        <v>133.95308193645664</v>
      </c>
      <c r="AB219" s="162"/>
      <c r="AC219" s="162"/>
      <c r="AD219" s="162"/>
    </row>
    <row r="220" spans="1:31" x14ac:dyDescent="0.2">
      <c r="A220" s="134"/>
      <c r="B220" s="89" t="s">
        <v>1</v>
      </c>
      <c r="C220" s="89" t="s">
        <v>73</v>
      </c>
      <c r="D220" s="90">
        <v>110.02320643251282</v>
      </c>
      <c r="E220" s="91">
        <v>96.239036241293618</v>
      </c>
      <c r="F220" s="91">
        <v>104.72011841838984</v>
      </c>
      <c r="G220" s="91">
        <v>111.53555871501122</v>
      </c>
      <c r="H220" s="91">
        <v>101.61588305196223</v>
      </c>
      <c r="I220" s="91">
        <v>107.63356321779193</v>
      </c>
      <c r="J220" s="91">
        <v>125.33743646695585</v>
      </c>
      <c r="K220" s="91">
        <v>114.42621260977437</v>
      </c>
      <c r="L220" s="91">
        <v>121.0843943256891</v>
      </c>
      <c r="M220" s="91">
        <v>130.0429704308458</v>
      </c>
      <c r="N220" s="91">
        <v>119.4780190492455</v>
      </c>
      <c r="O220" s="91">
        <v>125.79921364694394</v>
      </c>
      <c r="P220" s="91">
        <v>123.78923682211486</v>
      </c>
      <c r="Q220" s="91">
        <v>121.08803313699644</v>
      </c>
      <c r="R220" s="91">
        <v>122.72145323109001</v>
      </c>
      <c r="S220" s="91">
        <v>128.23077859464624</v>
      </c>
      <c r="T220" s="91">
        <v>121.94945109702834</v>
      </c>
      <c r="U220" s="91">
        <v>125.73467040656902</v>
      </c>
      <c r="V220" s="91">
        <v>137.63358829860161</v>
      </c>
      <c r="W220" s="91">
        <v>127.34391551063153</v>
      </c>
      <c r="X220" s="91">
        <v>133.45335039990914</v>
      </c>
      <c r="Y220" s="91">
        <v>163.54093660595575</v>
      </c>
      <c r="Z220" s="91">
        <v>143.77557789137913</v>
      </c>
      <c r="AA220" s="182">
        <v>155.3730567101737</v>
      </c>
      <c r="AB220" s="162"/>
      <c r="AC220" s="162"/>
      <c r="AD220" s="162"/>
    </row>
    <row r="221" spans="1:31" ht="12.75" x14ac:dyDescent="0.2">
      <c r="AE221" s="26"/>
    </row>
    <row r="222" spans="1:31" x14ac:dyDescent="0.2">
      <c r="AE222" s="82"/>
    </row>
    <row r="223" spans="1:31" x14ac:dyDescent="0.2">
      <c r="AE223" s="82"/>
    </row>
    <row r="224" spans="1:31" x14ac:dyDescent="0.2">
      <c r="AE224" s="82"/>
    </row>
    <row r="225" spans="1:31" x14ac:dyDescent="0.2">
      <c r="AE225" s="82"/>
    </row>
    <row r="226" spans="1:31" x14ac:dyDescent="0.2">
      <c r="A226" s="183" t="s">
        <v>38</v>
      </c>
      <c r="B226" s="183"/>
      <c r="C226" s="183"/>
      <c r="D226" s="129" t="s">
        <v>39</v>
      </c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8"/>
      <c r="AE226" s="82"/>
    </row>
    <row r="227" spans="1:31" x14ac:dyDescent="0.2">
      <c r="A227" s="183"/>
      <c r="B227" s="183"/>
      <c r="C227" s="183"/>
      <c r="D227" s="125" t="s">
        <v>40</v>
      </c>
      <c r="E227" s="126"/>
      <c r="F227" s="126"/>
      <c r="G227" s="127" t="s">
        <v>41</v>
      </c>
      <c r="H227" s="126"/>
      <c r="I227" s="126"/>
      <c r="J227" s="127" t="s">
        <v>42</v>
      </c>
      <c r="K227" s="126"/>
      <c r="L227" s="126"/>
      <c r="M227" s="127" t="s">
        <v>43</v>
      </c>
      <c r="N227" s="126"/>
      <c r="O227" s="126"/>
      <c r="P227" s="127" t="s">
        <v>44</v>
      </c>
      <c r="Q227" s="126"/>
      <c r="R227" s="126"/>
      <c r="S227" s="127" t="s">
        <v>45</v>
      </c>
      <c r="T227" s="126"/>
      <c r="U227" s="126"/>
      <c r="V227" s="127" t="s">
        <v>46</v>
      </c>
      <c r="W227" s="126"/>
      <c r="X227" s="126"/>
      <c r="Y227" s="127" t="s">
        <v>68</v>
      </c>
      <c r="Z227" s="126"/>
      <c r="AA227" s="128"/>
      <c r="AE227" s="82"/>
    </row>
    <row r="228" spans="1:31" x14ac:dyDescent="0.2">
      <c r="A228" s="183"/>
      <c r="B228" s="183"/>
      <c r="C228" s="183"/>
      <c r="D228" s="129" t="s">
        <v>47</v>
      </c>
      <c r="E228" s="126"/>
      <c r="F228" s="126"/>
      <c r="G228" s="126" t="s">
        <v>47</v>
      </c>
      <c r="H228" s="126"/>
      <c r="I228" s="126"/>
      <c r="J228" s="126" t="s">
        <v>47</v>
      </c>
      <c r="K228" s="126"/>
      <c r="L228" s="126"/>
      <c r="M228" s="126" t="s">
        <v>47</v>
      </c>
      <c r="N228" s="126"/>
      <c r="O228" s="126"/>
      <c r="P228" s="126" t="s">
        <v>47</v>
      </c>
      <c r="Q228" s="126"/>
      <c r="R228" s="126"/>
      <c r="S228" s="126" t="s">
        <v>47</v>
      </c>
      <c r="T228" s="126"/>
      <c r="U228" s="126"/>
      <c r="V228" s="126" t="s">
        <v>47</v>
      </c>
      <c r="W228" s="126"/>
      <c r="X228" s="126"/>
      <c r="Y228" s="126" t="s">
        <v>47</v>
      </c>
      <c r="Z228" s="126"/>
      <c r="AA228" s="128"/>
      <c r="AE228" s="82"/>
    </row>
    <row r="229" spans="1:31" x14ac:dyDescent="0.2">
      <c r="A229" s="183"/>
      <c r="B229" s="183"/>
      <c r="C229" s="183"/>
      <c r="D229" s="93" t="s">
        <v>69</v>
      </c>
      <c r="E229" s="94" t="s">
        <v>70</v>
      </c>
      <c r="F229" s="94" t="s">
        <v>1</v>
      </c>
      <c r="G229" s="94" t="s">
        <v>69</v>
      </c>
      <c r="H229" s="94" t="s">
        <v>70</v>
      </c>
      <c r="I229" s="94" t="s">
        <v>1</v>
      </c>
      <c r="J229" s="94" t="s">
        <v>69</v>
      </c>
      <c r="K229" s="94" t="s">
        <v>70</v>
      </c>
      <c r="L229" s="94" t="s">
        <v>1</v>
      </c>
      <c r="M229" s="94" t="s">
        <v>69</v>
      </c>
      <c r="N229" s="94" t="s">
        <v>70</v>
      </c>
      <c r="O229" s="94" t="s">
        <v>1</v>
      </c>
      <c r="P229" s="94" t="s">
        <v>69</v>
      </c>
      <c r="Q229" s="94" t="s">
        <v>70</v>
      </c>
      <c r="R229" s="94" t="s">
        <v>1</v>
      </c>
      <c r="S229" s="94" t="s">
        <v>69</v>
      </c>
      <c r="T229" s="94" t="s">
        <v>70</v>
      </c>
      <c r="U229" s="94" t="s">
        <v>1</v>
      </c>
      <c r="V229" s="94" t="s">
        <v>69</v>
      </c>
      <c r="W229" s="94" t="s">
        <v>70</v>
      </c>
      <c r="X229" s="94" t="s">
        <v>1</v>
      </c>
      <c r="Y229" s="94" t="s">
        <v>69</v>
      </c>
      <c r="Z229" s="94" t="s">
        <v>70</v>
      </c>
      <c r="AA229" s="95" t="s">
        <v>1</v>
      </c>
      <c r="AE229" s="82"/>
    </row>
    <row r="230" spans="1:31" x14ac:dyDescent="0.2">
      <c r="A230" s="131"/>
      <c r="B230" s="131"/>
      <c r="C230" s="131"/>
      <c r="D230" s="30" t="s">
        <v>71</v>
      </c>
      <c r="E230" s="31" t="s">
        <v>71</v>
      </c>
      <c r="F230" s="31" t="s">
        <v>71</v>
      </c>
      <c r="G230" s="31" t="s">
        <v>71</v>
      </c>
      <c r="H230" s="31" t="s">
        <v>71</v>
      </c>
      <c r="I230" s="31" t="s">
        <v>71</v>
      </c>
      <c r="J230" s="31" t="s">
        <v>71</v>
      </c>
      <c r="K230" s="31" t="s">
        <v>71</v>
      </c>
      <c r="L230" s="31" t="s">
        <v>71</v>
      </c>
      <c r="M230" s="31" t="s">
        <v>71</v>
      </c>
      <c r="N230" s="31" t="s">
        <v>71</v>
      </c>
      <c r="O230" s="31" t="s">
        <v>71</v>
      </c>
      <c r="P230" s="31" t="s">
        <v>71</v>
      </c>
      <c r="Q230" s="31" t="s">
        <v>71</v>
      </c>
      <c r="R230" s="31" t="s">
        <v>71</v>
      </c>
      <c r="S230" s="31" t="s">
        <v>71</v>
      </c>
      <c r="T230" s="31" t="s">
        <v>71</v>
      </c>
      <c r="U230" s="31" t="s">
        <v>71</v>
      </c>
      <c r="V230" s="31" t="s">
        <v>71</v>
      </c>
      <c r="W230" s="31" t="s">
        <v>71</v>
      </c>
      <c r="X230" s="31" t="s">
        <v>71</v>
      </c>
      <c r="Y230" s="31" t="s">
        <v>71</v>
      </c>
      <c r="Z230" s="31" t="s">
        <v>71</v>
      </c>
      <c r="AA230" s="32" t="s">
        <v>71</v>
      </c>
      <c r="AE230" s="82"/>
    </row>
    <row r="231" spans="1:31" x14ac:dyDescent="0.2">
      <c r="A231" s="184" t="s">
        <v>58</v>
      </c>
      <c r="B231" s="184" t="s">
        <v>53</v>
      </c>
      <c r="C231" s="185" t="s">
        <v>72</v>
      </c>
      <c r="D231" s="186">
        <v>17417.871647052638</v>
      </c>
      <c r="E231" s="187">
        <v>13953.032544660949</v>
      </c>
      <c r="F231" s="187">
        <v>16138.91623652025</v>
      </c>
      <c r="G231" s="187">
        <v>17893.771445774702</v>
      </c>
      <c r="H231" s="187">
        <v>14138.269337762304</v>
      </c>
      <c r="I231" s="187">
        <v>16433.314967720817</v>
      </c>
      <c r="J231" s="187">
        <v>21134.537020318905</v>
      </c>
      <c r="K231" s="187">
        <v>15844.632169717597</v>
      </c>
      <c r="L231" s="187">
        <v>19103.216742141194</v>
      </c>
      <c r="M231" s="187">
        <v>22192.527498545725</v>
      </c>
      <c r="N231" s="187">
        <v>16871.444811394311</v>
      </c>
      <c r="O231" s="187">
        <v>20134.523801780786</v>
      </c>
      <c r="P231" s="187">
        <v>17944.5630939609</v>
      </c>
      <c r="Q231" s="187">
        <v>14880.494733213101</v>
      </c>
      <c r="R231" s="187">
        <v>16775.606609957766</v>
      </c>
      <c r="S231" s="187">
        <v>19596.148506398778</v>
      </c>
      <c r="T231" s="187">
        <v>16074.326624541205</v>
      </c>
      <c r="U231" s="187">
        <v>18223.403734147738</v>
      </c>
      <c r="V231" s="187">
        <v>22255.36920043236</v>
      </c>
      <c r="W231" s="187">
        <v>18237.936152956721</v>
      </c>
      <c r="X231" s="187">
        <v>20599.717770246716</v>
      </c>
      <c r="Y231" s="187">
        <v>25187.860988727705</v>
      </c>
      <c r="Z231" s="187">
        <v>20366.743253573626</v>
      </c>
      <c r="AA231" s="180">
        <v>23197.225066350024</v>
      </c>
    </row>
    <row r="232" spans="1:31" ht="24" x14ac:dyDescent="0.2">
      <c r="A232" s="188"/>
      <c r="B232" s="188"/>
      <c r="C232" s="189" t="s">
        <v>55</v>
      </c>
      <c r="D232" s="190">
        <v>18969.631331783861</v>
      </c>
      <c r="E232" s="191">
        <v>14932.328467008267</v>
      </c>
      <c r="F232" s="191">
        <v>17254.874686284566</v>
      </c>
      <c r="G232" s="191">
        <v>20331.583697333172</v>
      </c>
      <c r="H232" s="191">
        <v>16494.581868757512</v>
      </c>
      <c r="I232" s="191">
        <v>18675.990662240292</v>
      </c>
      <c r="J232" s="191">
        <v>23966.210646568055</v>
      </c>
      <c r="K232" s="191">
        <v>21844.363353034718</v>
      </c>
      <c r="L232" s="191">
        <v>23070.084647593008</v>
      </c>
      <c r="M232" s="191">
        <v>24093.374969737244</v>
      </c>
      <c r="N232" s="191">
        <v>19992.401473827857</v>
      </c>
      <c r="O232" s="191">
        <v>22306.294175028634</v>
      </c>
      <c r="P232" s="191">
        <v>21662.693463675885</v>
      </c>
      <c r="Q232" s="191">
        <v>16907.828487695249</v>
      </c>
      <c r="R232" s="191">
        <v>19620.267082541202</v>
      </c>
      <c r="S232" s="191">
        <v>23177.520216662058</v>
      </c>
      <c r="T232" s="191">
        <v>17451.853714239449</v>
      </c>
      <c r="U232" s="191">
        <v>20717.426471826344</v>
      </c>
      <c r="V232" s="191">
        <v>24819.877895746085</v>
      </c>
      <c r="W232" s="191">
        <v>18774.769089011097</v>
      </c>
      <c r="X232" s="191">
        <v>22216.557079928301</v>
      </c>
      <c r="Y232" s="191">
        <v>28914.82301957114</v>
      </c>
      <c r="Z232" s="191">
        <v>21604.956754961469</v>
      </c>
      <c r="AA232" s="181">
        <v>25780.417871713445</v>
      </c>
    </row>
    <row r="233" spans="1:31" x14ac:dyDescent="0.2">
      <c r="A233" s="188"/>
      <c r="B233" s="188"/>
      <c r="C233" s="189" t="s">
        <v>56</v>
      </c>
      <c r="D233" s="190">
        <v>18229.281926738458</v>
      </c>
      <c r="E233" s="191">
        <v>13956.081032112708</v>
      </c>
      <c r="F233" s="191">
        <v>16663.579681551557</v>
      </c>
      <c r="G233" s="191">
        <v>18130.425581619802</v>
      </c>
      <c r="H233" s="191">
        <v>13947.801311952611</v>
      </c>
      <c r="I233" s="191">
        <v>16597.159321758787</v>
      </c>
      <c r="J233" s="191">
        <v>19398.920616869458</v>
      </c>
      <c r="K233" s="191">
        <v>14062.969537706009</v>
      </c>
      <c r="L233" s="191">
        <v>17457.36417877343</v>
      </c>
      <c r="M233" s="191">
        <v>20130.214967762273</v>
      </c>
      <c r="N233" s="191">
        <v>15715.153754695908</v>
      </c>
      <c r="O233" s="191">
        <v>18437.642508734978</v>
      </c>
      <c r="P233" s="191">
        <v>18591.85777964662</v>
      </c>
      <c r="Q233" s="191">
        <v>15311.810364583262</v>
      </c>
      <c r="R233" s="191">
        <v>17327.16561346321</v>
      </c>
      <c r="S233" s="191">
        <v>19750.975878512058</v>
      </c>
      <c r="T233" s="191">
        <v>16490.949163479188</v>
      </c>
      <c r="U233" s="191">
        <v>18525.066027739376</v>
      </c>
      <c r="V233" s="191">
        <v>22767.941166789995</v>
      </c>
      <c r="W233" s="191">
        <v>18618.613549049271</v>
      </c>
      <c r="X233" s="191">
        <v>21179.939561502153</v>
      </c>
      <c r="Y233" s="191">
        <v>25382.78786504691</v>
      </c>
      <c r="Z233" s="191">
        <v>20907.984790212518</v>
      </c>
      <c r="AA233" s="181">
        <v>23577.02577185414</v>
      </c>
    </row>
    <row r="234" spans="1:31" x14ac:dyDescent="0.2">
      <c r="A234" s="188"/>
      <c r="B234" s="188"/>
      <c r="C234" s="189" t="s">
        <v>57</v>
      </c>
      <c r="D234" s="190">
        <v>14112.396087431969</v>
      </c>
      <c r="E234" s="191">
        <v>10624.316788238999</v>
      </c>
      <c r="F234" s="191">
        <v>12917.026837819469</v>
      </c>
      <c r="G234" s="191">
        <v>14492.317884292292</v>
      </c>
      <c r="H234" s="191">
        <v>11871.535135700273</v>
      </c>
      <c r="I234" s="191">
        <v>13531.039096677545</v>
      </c>
      <c r="J234" s="191">
        <v>14933.126462234039</v>
      </c>
      <c r="K234" s="191">
        <v>12587.432375910401</v>
      </c>
      <c r="L234" s="191">
        <v>14055.289321253538</v>
      </c>
      <c r="M234" s="191">
        <v>15918.107812532649</v>
      </c>
      <c r="N234" s="191">
        <v>13334.335325631326</v>
      </c>
      <c r="O234" s="191">
        <v>14959.92155151642</v>
      </c>
      <c r="P234" s="191">
        <v>15354.573486986186</v>
      </c>
      <c r="Q234" s="191">
        <v>14850.907238032885</v>
      </c>
      <c r="R234" s="191">
        <v>15179.974342464891</v>
      </c>
      <c r="S234" s="191">
        <v>16741.64618756558</v>
      </c>
      <c r="T234" s="191">
        <v>16178.37054109064</v>
      </c>
      <c r="U234" s="191">
        <v>16531.809172537385</v>
      </c>
      <c r="V234" s="191">
        <v>19251.6254971954</v>
      </c>
      <c r="W234" s="191">
        <v>16350.545226357839</v>
      </c>
      <c r="X234" s="191">
        <v>18120.129055015263</v>
      </c>
      <c r="Y234" s="191">
        <v>22147.074273947444</v>
      </c>
      <c r="Z234" s="191">
        <v>18105.822966085798</v>
      </c>
      <c r="AA234" s="181">
        <v>20544.854991510838</v>
      </c>
    </row>
    <row r="235" spans="1:31" x14ac:dyDescent="0.2">
      <c r="A235" s="192"/>
      <c r="B235" s="192"/>
      <c r="C235" s="193" t="s">
        <v>1</v>
      </c>
      <c r="D235" s="194">
        <v>17691.210908888803</v>
      </c>
      <c r="E235" s="195">
        <v>13889.402945873</v>
      </c>
      <c r="F235" s="195">
        <v>16228.693388952215</v>
      </c>
      <c r="G235" s="195">
        <v>18250.36504683971</v>
      </c>
      <c r="H235" s="195">
        <v>14691.288755201447</v>
      </c>
      <c r="I235" s="195">
        <v>16850.288261082333</v>
      </c>
      <c r="J235" s="195">
        <v>20506.830235435667</v>
      </c>
      <c r="K235" s="195">
        <v>17201.507435195414</v>
      </c>
      <c r="L235" s="195">
        <v>19218.43019137589</v>
      </c>
      <c r="M235" s="195">
        <v>21130.604982261717</v>
      </c>
      <c r="N235" s="195">
        <v>17271.089139202177</v>
      </c>
      <c r="O235" s="195">
        <v>19580.40299461193</v>
      </c>
      <c r="P235" s="195">
        <v>19037.144305090558</v>
      </c>
      <c r="Q235" s="195">
        <v>15837.271028749601</v>
      </c>
      <c r="R235" s="195">
        <v>17772.349162180046</v>
      </c>
      <c r="S235" s="195">
        <v>20469.359487406295</v>
      </c>
      <c r="T235" s="195">
        <v>16783.433111584185</v>
      </c>
      <c r="U235" s="195">
        <v>19004.661674445342</v>
      </c>
      <c r="V235" s="195">
        <v>22914.752631997839</v>
      </c>
      <c r="W235" s="195">
        <v>18300.422060484812</v>
      </c>
      <c r="X235" s="195">
        <v>21040.142042553012</v>
      </c>
      <c r="Y235" s="195">
        <v>26160.065130947063</v>
      </c>
      <c r="Z235" s="195">
        <v>20698.672466503238</v>
      </c>
      <c r="AA235" s="182">
        <v>23902.715127341486</v>
      </c>
    </row>
    <row r="242" spans="3:27" x14ac:dyDescent="0.2">
      <c r="C242" s="200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2"/>
      <c r="Q242" s="202"/>
      <c r="R242" s="202"/>
      <c r="S242" s="202"/>
      <c r="T242" s="202"/>
      <c r="U242" s="202"/>
      <c r="V242" s="202"/>
      <c r="W242" s="202"/>
      <c r="X242" s="202"/>
      <c r="Y242" s="202"/>
      <c r="Z242" s="202"/>
      <c r="AA242" s="202"/>
    </row>
    <row r="243" spans="3:27" x14ac:dyDescent="0.2">
      <c r="C243" s="200"/>
      <c r="D243" s="203"/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4"/>
      <c r="Q243" s="204"/>
      <c r="R243" s="204"/>
      <c r="S243" s="204"/>
      <c r="T243" s="204"/>
      <c r="U243" s="204"/>
      <c r="V243" s="204"/>
      <c r="W243" s="204"/>
      <c r="X243" s="204"/>
      <c r="Y243" s="204"/>
      <c r="Z243" s="204"/>
      <c r="AA243" s="204"/>
    </row>
    <row r="244" spans="3:27" x14ac:dyDescent="0.2">
      <c r="C244" s="205"/>
      <c r="D244" s="154"/>
      <c r="E244" s="154"/>
      <c r="F244" s="154"/>
      <c r="G244" s="154"/>
      <c r="H244" s="154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5"/>
      <c r="Z244" s="155"/>
      <c r="AA244" s="155"/>
    </row>
    <row r="245" spans="3:27" x14ac:dyDescent="0.2">
      <c r="C245" s="156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7"/>
      <c r="Q245" s="207"/>
      <c r="R245" s="207"/>
      <c r="S245" s="207"/>
      <c r="T245" s="207"/>
      <c r="U245" s="207"/>
      <c r="V245" s="207"/>
      <c r="W245" s="207"/>
      <c r="X245" s="207"/>
      <c r="Y245" s="208"/>
      <c r="Z245" s="208"/>
      <c r="AA245" s="208"/>
    </row>
    <row r="246" spans="3:27" x14ac:dyDescent="0.2">
      <c r="C246" s="156"/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7"/>
      <c r="Q246" s="207"/>
      <c r="R246" s="207"/>
      <c r="S246" s="207"/>
      <c r="T246" s="207"/>
      <c r="U246" s="207"/>
      <c r="V246" s="207"/>
      <c r="W246" s="207"/>
      <c r="X246" s="207"/>
      <c r="Y246" s="208"/>
      <c r="Z246" s="208"/>
      <c r="AA246" s="208"/>
    </row>
    <row r="247" spans="3:27" x14ac:dyDescent="0.2">
      <c r="C247" s="156"/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7"/>
      <c r="Q247" s="207"/>
      <c r="R247" s="207"/>
      <c r="S247" s="207"/>
      <c r="T247" s="207"/>
      <c r="U247" s="207"/>
      <c r="V247" s="207"/>
      <c r="W247" s="207"/>
      <c r="X247" s="207"/>
      <c r="Y247" s="208"/>
      <c r="Z247" s="208"/>
      <c r="AA247" s="208"/>
    </row>
    <row r="248" spans="3:27" x14ac:dyDescent="0.2">
      <c r="C248" s="156"/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7"/>
      <c r="Q248" s="207"/>
      <c r="R248" s="207"/>
      <c r="S248" s="207"/>
      <c r="T248" s="207"/>
      <c r="U248" s="207"/>
      <c r="V248" s="207"/>
      <c r="W248" s="207"/>
      <c r="X248" s="207"/>
      <c r="Y248" s="208"/>
      <c r="Z248" s="208"/>
      <c r="AA248" s="208"/>
    </row>
    <row r="250" spans="3:27" x14ac:dyDescent="0.2">
      <c r="D250" s="199"/>
    </row>
  </sheetData>
  <mergeCells count="225">
    <mergeCell ref="C242:C243"/>
    <mergeCell ref="D242:F242"/>
    <mergeCell ref="G242:I242"/>
    <mergeCell ref="J242:L242"/>
    <mergeCell ref="M242:O242"/>
    <mergeCell ref="P242:R242"/>
    <mergeCell ref="S242:U242"/>
    <mergeCell ref="V242:X242"/>
    <mergeCell ref="Y242:AA242"/>
    <mergeCell ref="A231:A235"/>
    <mergeCell ref="B231:B235"/>
    <mergeCell ref="H5:J5"/>
    <mergeCell ref="K5:M5"/>
    <mergeCell ref="A226:C230"/>
    <mergeCell ref="D226:AA226"/>
    <mergeCell ref="D227:F227"/>
    <mergeCell ref="G227:I227"/>
    <mergeCell ref="J227:L227"/>
    <mergeCell ref="M227:O227"/>
    <mergeCell ref="P227:R227"/>
    <mergeCell ref="S227:U227"/>
    <mergeCell ref="V227:X227"/>
    <mergeCell ref="Y227:AA227"/>
    <mergeCell ref="D228:F228"/>
    <mergeCell ref="G228:I228"/>
    <mergeCell ref="J228:L228"/>
    <mergeCell ref="M228:O228"/>
    <mergeCell ref="P228:R228"/>
    <mergeCell ref="S228:U228"/>
    <mergeCell ref="V228:X228"/>
    <mergeCell ref="Y228:AA228"/>
    <mergeCell ref="A216:A220"/>
    <mergeCell ref="A211:C215"/>
    <mergeCell ref="D211:AD211"/>
    <mergeCell ref="D212:F212"/>
    <mergeCell ref="G212:I212"/>
    <mergeCell ref="J212:L212"/>
    <mergeCell ref="M212:O212"/>
    <mergeCell ref="P212:R212"/>
    <mergeCell ref="S212:U212"/>
    <mergeCell ref="V212:X212"/>
    <mergeCell ref="Y212:AA212"/>
    <mergeCell ref="AB212:AD212"/>
    <mergeCell ref="D213:F213"/>
    <mergeCell ref="G213:I213"/>
    <mergeCell ref="J213:L213"/>
    <mergeCell ref="M213:O213"/>
    <mergeCell ref="P213:R213"/>
    <mergeCell ref="S213:U213"/>
    <mergeCell ref="V213:X213"/>
    <mergeCell ref="Y213:AA213"/>
    <mergeCell ref="AB213:AD213"/>
    <mergeCell ref="E32:G32"/>
    <mergeCell ref="H32:J32"/>
    <mergeCell ref="K32:M32"/>
    <mergeCell ref="N32:P32"/>
    <mergeCell ref="Q32:S32"/>
    <mergeCell ref="T32:V32"/>
    <mergeCell ref="A30:A34"/>
    <mergeCell ref="B30:V30"/>
    <mergeCell ref="B31:D31"/>
    <mergeCell ref="E31:G31"/>
    <mergeCell ref="H31:J31"/>
    <mergeCell ref="K31:M31"/>
    <mergeCell ref="N31:P31"/>
    <mergeCell ref="Q31:S31"/>
    <mergeCell ref="T31:V31"/>
    <mergeCell ref="B32:D32"/>
    <mergeCell ref="E39:G39"/>
    <mergeCell ref="H39:J39"/>
    <mergeCell ref="K39:M39"/>
    <mergeCell ref="N39:P39"/>
    <mergeCell ref="Q39:S39"/>
    <mergeCell ref="T39:V39"/>
    <mergeCell ref="B37:V37"/>
    <mergeCell ref="B38:D38"/>
    <mergeCell ref="E38:G38"/>
    <mergeCell ref="H38:J38"/>
    <mergeCell ref="K38:M38"/>
    <mergeCell ref="N38:P38"/>
    <mergeCell ref="Q38:S38"/>
    <mergeCell ref="T38:V38"/>
    <mergeCell ref="B39:D39"/>
    <mergeCell ref="F68:H68"/>
    <mergeCell ref="I68:K68"/>
    <mergeCell ref="L68:N68"/>
    <mergeCell ref="O68:Q68"/>
    <mergeCell ref="R68:T68"/>
    <mergeCell ref="U68:W68"/>
    <mergeCell ref="A66:B71"/>
    <mergeCell ref="C66:W66"/>
    <mergeCell ref="C67:E67"/>
    <mergeCell ref="F67:H67"/>
    <mergeCell ref="I67:K67"/>
    <mergeCell ref="L67:N67"/>
    <mergeCell ref="O67:Q67"/>
    <mergeCell ref="R67:T67"/>
    <mergeCell ref="U67:W67"/>
    <mergeCell ref="C68:E68"/>
    <mergeCell ref="U69:W69"/>
    <mergeCell ref="C69:E69"/>
    <mergeCell ref="F69:H69"/>
    <mergeCell ref="I69:K69"/>
    <mergeCell ref="L69:N69"/>
    <mergeCell ref="O69:Q69"/>
    <mergeCell ref="R69:T69"/>
    <mergeCell ref="A72:A76"/>
    <mergeCell ref="A83:B89"/>
    <mergeCell ref="C83:W83"/>
    <mergeCell ref="C84:E84"/>
    <mergeCell ref="F84:H84"/>
    <mergeCell ref="I84:K84"/>
    <mergeCell ref="L84:N84"/>
    <mergeCell ref="O84:Q84"/>
    <mergeCell ref="R84:T84"/>
    <mergeCell ref="U84:W84"/>
    <mergeCell ref="C85:E85"/>
    <mergeCell ref="F85:H85"/>
    <mergeCell ref="I85:K85"/>
    <mergeCell ref="L85:N85"/>
    <mergeCell ref="O85:Q85"/>
    <mergeCell ref="R85:T85"/>
    <mergeCell ref="U85:W85"/>
    <mergeCell ref="U86:W86"/>
    <mergeCell ref="C87:E87"/>
    <mergeCell ref="F87:H87"/>
    <mergeCell ref="I87:K87"/>
    <mergeCell ref="L87:N87"/>
    <mergeCell ref="O87:Q87"/>
    <mergeCell ref="R87:T87"/>
    <mergeCell ref="U87:W87"/>
    <mergeCell ref="C86:E86"/>
    <mergeCell ref="F86:H86"/>
    <mergeCell ref="I86:K86"/>
    <mergeCell ref="L86:N86"/>
    <mergeCell ref="O86:Q86"/>
    <mergeCell ref="R86:T86"/>
    <mergeCell ref="A90:A94"/>
    <mergeCell ref="A143:B148"/>
    <mergeCell ref="C143:W143"/>
    <mergeCell ref="C144:E144"/>
    <mergeCell ref="F144:H144"/>
    <mergeCell ref="I144:K144"/>
    <mergeCell ref="L144:N144"/>
    <mergeCell ref="O144:Q144"/>
    <mergeCell ref="R144:T144"/>
    <mergeCell ref="U144:W144"/>
    <mergeCell ref="U145:W145"/>
    <mergeCell ref="C146:E146"/>
    <mergeCell ref="F146:H146"/>
    <mergeCell ref="I146:K146"/>
    <mergeCell ref="L146:N146"/>
    <mergeCell ref="O146:Q146"/>
    <mergeCell ref="R146:T146"/>
    <mergeCell ref="U146:W146"/>
    <mergeCell ref="C145:E145"/>
    <mergeCell ref="F145:H145"/>
    <mergeCell ref="I145:K145"/>
    <mergeCell ref="L145:N145"/>
    <mergeCell ref="O145:Q145"/>
    <mergeCell ref="R145:T145"/>
    <mergeCell ref="A149:A153"/>
    <mergeCell ref="A158:B164"/>
    <mergeCell ref="C158:W158"/>
    <mergeCell ref="C159:E159"/>
    <mergeCell ref="F159:H159"/>
    <mergeCell ref="I159:K159"/>
    <mergeCell ref="L159:N159"/>
    <mergeCell ref="O159:Q159"/>
    <mergeCell ref="R159:T159"/>
    <mergeCell ref="U159:W159"/>
    <mergeCell ref="U176:W176"/>
    <mergeCell ref="C162:E162"/>
    <mergeCell ref="F162:H162"/>
    <mergeCell ref="I162:K162"/>
    <mergeCell ref="L162:N162"/>
    <mergeCell ref="O162:Q162"/>
    <mergeCell ref="R162:T162"/>
    <mergeCell ref="U160:W160"/>
    <mergeCell ref="C161:E161"/>
    <mergeCell ref="F161:H161"/>
    <mergeCell ref="I161:K161"/>
    <mergeCell ref="L161:N161"/>
    <mergeCell ref="O161:Q161"/>
    <mergeCell ref="R161:T161"/>
    <mergeCell ref="U161:W161"/>
    <mergeCell ref="C160:E160"/>
    <mergeCell ref="F160:H160"/>
    <mergeCell ref="I160:K160"/>
    <mergeCell ref="L160:N160"/>
    <mergeCell ref="O160:Q160"/>
    <mergeCell ref="R160:T160"/>
    <mergeCell ref="R190:T190"/>
    <mergeCell ref="U190:W190"/>
    <mergeCell ref="A192:A196"/>
    <mergeCell ref="C100:E100"/>
    <mergeCell ref="F100:H100"/>
    <mergeCell ref="I100:K100"/>
    <mergeCell ref="L100:N100"/>
    <mergeCell ref="O100:Q100"/>
    <mergeCell ref="R100:T100"/>
    <mergeCell ref="U100:W100"/>
    <mergeCell ref="A178:A182"/>
    <mergeCell ref="C190:E190"/>
    <mergeCell ref="F190:H190"/>
    <mergeCell ref="I190:K190"/>
    <mergeCell ref="L190:N190"/>
    <mergeCell ref="O190:Q190"/>
    <mergeCell ref="U162:W162"/>
    <mergeCell ref="A165:A169"/>
    <mergeCell ref="C176:E176"/>
    <mergeCell ref="F176:H176"/>
    <mergeCell ref="I176:K176"/>
    <mergeCell ref="L176:N176"/>
    <mergeCell ref="O176:Q176"/>
    <mergeCell ref="R176:T176"/>
    <mergeCell ref="R115:T115"/>
    <mergeCell ref="U115:W115"/>
    <mergeCell ref="A117:A121"/>
    <mergeCell ref="A102:A106"/>
    <mergeCell ref="C115:E115"/>
    <mergeCell ref="F115:H115"/>
    <mergeCell ref="I115:K115"/>
    <mergeCell ref="L115:N115"/>
    <mergeCell ref="O115:Q115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6A3D-621A-4432-85FE-8836DC4B1891}">
  <dimension ref="A3:AI140"/>
  <sheetViews>
    <sheetView showGridLines="0" tabSelected="1" topLeftCell="A5" workbookViewId="0">
      <selection activeCell="N25" sqref="N25"/>
    </sheetView>
  </sheetViews>
  <sheetFormatPr baseColWidth="10" defaultRowHeight="15" x14ac:dyDescent="0.25"/>
  <cols>
    <col min="1" max="1" width="19.140625" bestFit="1" customWidth="1"/>
  </cols>
  <sheetData>
    <row r="3" spans="1:25" x14ac:dyDescent="0.25">
      <c r="F3" s="1"/>
      <c r="G3" s="1"/>
      <c r="H3" s="1"/>
      <c r="I3" s="1"/>
      <c r="J3" s="1"/>
      <c r="K3" s="1"/>
    </row>
    <row r="4" spans="1:25" x14ac:dyDescent="0.25">
      <c r="F4" s="1"/>
      <c r="G4" s="137" t="s">
        <v>64</v>
      </c>
      <c r="H4" s="137"/>
      <c r="I4" s="137"/>
      <c r="J4" s="137"/>
      <c r="K4" s="1"/>
    </row>
    <row r="5" spans="1:25" x14ac:dyDescent="0.25">
      <c r="F5" s="1"/>
      <c r="G5" s="137" t="s">
        <v>65</v>
      </c>
      <c r="H5" s="137"/>
      <c r="I5" s="137"/>
      <c r="J5" s="137"/>
      <c r="K5" s="1"/>
    </row>
    <row r="6" spans="1:25" ht="23.25" customHeight="1" x14ac:dyDescent="0.25">
      <c r="F6" s="1"/>
      <c r="G6" s="138" t="s">
        <v>66</v>
      </c>
      <c r="H6" s="138"/>
      <c r="I6" s="138"/>
      <c r="J6" s="138"/>
      <c r="K6" s="1"/>
    </row>
    <row r="7" spans="1:25" x14ac:dyDescent="0.25">
      <c r="F7" s="1"/>
      <c r="G7" s="137" t="s">
        <v>67</v>
      </c>
      <c r="H7" s="137"/>
      <c r="I7" s="137"/>
      <c r="J7" s="137"/>
      <c r="K7" s="1"/>
    </row>
    <row r="8" spans="1:25" x14ac:dyDescent="0.25">
      <c r="F8" t="s">
        <v>74</v>
      </c>
    </row>
    <row r="10" spans="1:25" x14ac:dyDescent="0.25">
      <c r="A10" s="141" t="s">
        <v>59</v>
      </c>
      <c r="B10" s="145"/>
      <c r="C10" s="136" t="s">
        <v>60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46"/>
      <c r="X10" s="146"/>
      <c r="Y10" s="146"/>
    </row>
    <row r="11" spans="1:25" x14ac:dyDescent="0.25">
      <c r="A11" s="142"/>
      <c r="B11" s="147">
        <v>2016</v>
      </c>
      <c r="C11" s="148"/>
      <c r="D11" s="148"/>
      <c r="E11" s="147">
        <v>2017</v>
      </c>
      <c r="F11" s="148"/>
      <c r="G11" s="148"/>
      <c r="H11" s="147">
        <v>2018</v>
      </c>
      <c r="I11" s="148"/>
      <c r="J11" s="148"/>
      <c r="K11" s="147">
        <v>2019</v>
      </c>
      <c r="L11" s="148"/>
      <c r="M11" s="148"/>
      <c r="N11" s="147">
        <v>2020</v>
      </c>
      <c r="O11" s="148"/>
      <c r="P11" s="148"/>
      <c r="Q11" s="147">
        <v>2021</v>
      </c>
      <c r="R11" s="148"/>
      <c r="S11" s="148"/>
      <c r="T11" s="147">
        <v>2022</v>
      </c>
      <c r="U11" s="148"/>
      <c r="V11" s="148"/>
      <c r="W11" s="147">
        <v>2023</v>
      </c>
      <c r="X11" s="148"/>
      <c r="Y11" s="148"/>
    </row>
    <row r="12" spans="1:25" x14ac:dyDescent="0.25">
      <c r="A12" s="143"/>
      <c r="B12" s="149" t="s">
        <v>2</v>
      </c>
      <c r="C12" s="149" t="s">
        <v>3</v>
      </c>
      <c r="D12" s="149" t="s">
        <v>1</v>
      </c>
      <c r="E12" s="149" t="s">
        <v>2</v>
      </c>
      <c r="F12" s="149" t="s">
        <v>3</v>
      </c>
      <c r="G12" s="149" t="s">
        <v>1</v>
      </c>
      <c r="H12" s="149" t="s">
        <v>2</v>
      </c>
      <c r="I12" s="149" t="s">
        <v>3</v>
      </c>
      <c r="J12" s="149" t="s">
        <v>1</v>
      </c>
      <c r="K12" s="149" t="s">
        <v>2</v>
      </c>
      <c r="L12" s="149" t="s">
        <v>3</v>
      </c>
      <c r="M12" s="149" t="s">
        <v>1</v>
      </c>
      <c r="N12" s="149" t="s">
        <v>2</v>
      </c>
      <c r="O12" s="149" t="s">
        <v>3</v>
      </c>
      <c r="P12" s="149" t="s">
        <v>1</v>
      </c>
      <c r="Q12" s="149" t="s">
        <v>2</v>
      </c>
      <c r="R12" s="149" t="s">
        <v>3</v>
      </c>
      <c r="S12" s="149" t="s">
        <v>1</v>
      </c>
      <c r="T12" s="149" t="s">
        <v>2</v>
      </c>
      <c r="U12" s="149" t="s">
        <v>3</v>
      </c>
      <c r="V12" s="149" t="s">
        <v>1</v>
      </c>
      <c r="W12" s="149" t="s">
        <v>2</v>
      </c>
      <c r="X12" s="149" t="s">
        <v>3</v>
      </c>
      <c r="Y12" s="149" t="s">
        <v>1</v>
      </c>
    </row>
    <row r="13" spans="1:25" x14ac:dyDescent="0.25">
      <c r="A13" s="77" t="s">
        <v>1</v>
      </c>
      <c r="B13" s="150">
        <v>109.31780528044676</v>
      </c>
      <c r="C13" s="150">
        <v>93.45708902806831</v>
      </c>
      <c r="D13" s="150">
        <v>103.12961994439385</v>
      </c>
      <c r="E13" s="150">
        <v>110.72491491903649</v>
      </c>
      <c r="F13" s="150">
        <v>99.317271015239768</v>
      </c>
      <c r="G13" s="150">
        <v>106.19511632895539</v>
      </c>
      <c r="H13" s="150">
        <v>124.77456877500536</v>
      </c>
      <c r="I13" s="150">
        <v>111.54532526515446</v>
      </c>
      <c r="J13" s="150">
        <v>119.55177088903753</v>
      </c>
      <c r="K13" s="150">
        <v>129.57075087714088</v>
      </c>
      <c r="L13" s="150">
        <v>117.08604634889255</v>
      </c>
      <c r="M13" s="150">
        <v>124.50601804690973</v>
      </c>
      <c r="N13" s="150">
        <v>123.52334563847616</v>
      </c>
      <c r="O13" s="150">
        <v>118.75044729451885</v>
      </c>
      <c r="P13" s="150">
        <v>121.6168002539371</v>
      </c>
      <c r="Q13" s="150">
        <v>127.74899253412593</v>
      </c>
      <c r="R13" s="150">
        <v>119.1129916819535</v>
      </c>
      <c r="S13" s="150">
        <v>124.27620435830103</v>
      </c>
      <c r="T13" s="150">
        <v>137.04770034866615</v>
      </c>
      <c r="U13" s="150">
        <v>125.13627067462549</v>
      </c>
      <c r="V13" s="150">
        <v>132.1728483913117</v>
      </c>
      <c r="W13" s="150">
        <v>163.54093660595575</v>
      </c>
      <c r="X13" s="150">
        <v>143.77557789137913</v>
      </c>
      <c r="Y13" s="150">
        <v>155.3730567101737</v>
      </c>
    </row>
    <row r="14" spans="1:25" x14ac:dyDescent="0.25">
      <c r="A14" s="74" t="s">
        <v>54</v>
      </c>
      <c r="B14" s="151">
        <v>92.649547095545032</v>
      </c>
      <c r="C14" s="151">
        <v>78.701412976303303</v>
      </c>
      <c r="D14" s="151">
        <v>87.397390297098127</v>
      </c>
      <c r="E14" s="151">
        <v>97.332070013275569</v>
      </c>
      <c r="F14" s="151">
        <v>81.791027287596776</v>
      </c>
      <c r="G14" s="151">
        <v>91.204828437567883</v>
      </c>
      <c r="H14" s="151">
        <v>117.42440244434422</v>
      </c>
      <c r="I14" s="151">
        <v>93.095622472028865</v>
      </c>
      <c r="J14" s="151">
        <v>107.92404583502065</v>
      </c>
      <c r="K14" s="151">
        <v>117.20052077007472</v>
      </c>
      <c r="L14" s="151">
        <v>98.881126371459928</v>
      </c>
      <c r="M14" s="151">
        <v>110.02881738604231</v>
      </c>
      <c r="N14" s="151">
        <v>105.18336479712922</v>
      </c>
      <c r="O14" s="151">
        <v>104.01270964634539</v>
      </c>
      <c r="P14" s="151">
        <v>104.73046744640703</v>
      </c>
      <c r="Q14" s="151">
        <v>111.55145940563091</v>
      </c>
      <c r="R14" s="151">
        <v>100.98444658223865</v>
      </c>
      <c r="S14" s="151">
        <v>107.34621774001177</v>
      </c>
      <c r="T14" s="151">
        <v>119.96867983991284</v>
      </c>
      <c r="U14" s="151">
        <v>112.2927853951436</v>
      </c>
      <c r="V14" s="151">
        <v>116.78080116820406</v>
      </c>
      <c r="W14" s="151">
        <v>138.4381606649419</v>
      </c>
      <c r="X14" s="151">
        <v>129.61699274606681</v>
      </c>
      <c r="Y14" s="151">
        <v>134.79863664302565</v>
      </c>
    </row>
    <row r="15" spans="1:25" x14ac:dyDescent="0.25">
      <c r="A15" t="s">
        <v>55</v>
      </c>
      <c r="B15" s="152">
        <v>116.69240474250502</v>
      </c>
      <c r="C15" s="152">
        <v>102.99267786064057</v>
      </c>
      <c r="D15" s="152">
        <v>110.81901256442501</v>
      </c>
      <c r="E15" s="152">
        <v>123.17287337132052</v>
      </c>
      <c r="F15" s="152">
        <v>112.67216429383866</v>
      </c>
      <c r="G15" s="152">
        <v>118.604984251814</v>
      </c>
      <c r="H15" s="152">
        <v>144.1205259892879</v>
      </c>
      <c r="I15" s="152">
        <v>136.82694682029361</v>
      </c>
      <c r="J15" s="152">
        <v>141.00826446431822</v>
      </c>
      <c r="K15" s="152">
        <v>146.53819465825671</v>
      </c>
      <c r="L15" s="152">
        <v>136.2399221865343</v>
      </c>
      <c r="M15" s="152">
        <v>142.01663049128186</v>
      </c>
      <c r="N15" s="152">
        <v>139.37977923698264</v>
      </c>
      <c r="O15" s="152">
        <v>122.59115953287964</v>
      </c>
      <c r="P15" s="152">
        <v>132.1128199540791</v>
      </c>
      <c r="Q15" s="152">
        <v>141.51605443494824</v>
      </c>
      <c r="R15" s="152">
        <v>123.49221637839626</v>
      </c>
      <c r="S15" s="152">
        <v>133.71049300037046</v>
      </c>
      <c r="T15" s="152">
        <v>145.01923065472852</v>
      </c>
      <c r="U15" s="152">
        <v>126.69336818576457</v>
      </c>
      <c r="V15" s="152">
        <v>137.09717868490796</v>
      </c>
      <c r="W15" s="152">
        <v>183.82725327416017</v>
      </c>
      <c r="X15" s="152">
        <v>151.54902461979506</v>
      </c>
      <c r="Y15" s="152">
        <v>169.98545602759063</v>
      </c>
    </row>
    <row r="16" spans="1:25" x14ac:dyDescent="0.25">
      <c r="A16" t="s">
        <v>56</v>
      </c>
      <c r="B16" s="152">
        <v>121.62606183090155</v>
      </c>
      <c r="C16" s="152">
        <v>97.295298873434248</v>
      </c>
      <c r="D16" s="152">
        <v>112.54239508047826</v>
      </c>
      <c r="E16" s="152">
        <v>115.72507955878493</v>
      </c>
      <c r="F16" s="152">
        <v>98.738842112936538</v>
      </c>
      <c r="G16" s="152">
        <v>109.44799307327307</v>
      </c>
      <c r="H16" s="152">
        <v>124.77938265766613</v>
      </c>
      <c r="I16" s="152">
        <v>99.402939310965593</v>
      </c>
      <c r="J16" s="152">
        <v>115.41311113971608</v>
      </c>
      <c r="K16" s="152">
        <v>130.29108704198299</v>
      </c>
      <c r="L16" s="152">
        <v>109.65793126393007</v>
      </c>
      <c r="M16" s="152">
        <v>122.27586132715066</v>
      </c>
      <c r="N16" s="152">
        <v>124.55950442174107</v>
      </c>
      <c r="O16" s="152">
        <v>123.6820397222201</v>
      </c>
      <c r="P16" s="152">
        <v>124.21736686124338</v>
      </c>
      <c r="Q16" s="152">
        <v>125.02367940003001</v>
      </c>
      <c r="R16" s="152">
        <v>118.92499167737111</v>
      </c>
      <c r="S16" s="152">
        <v>122.70042803315047</v>
      </c>
      <c r="T16" s="152">
        <v>144.17231069400825</v>
      </c>
      <c r="U16" s="152">
        <v>129.85238181801122</v>
      </c>
      <c r="V16" s="152">
        <v>138.61911926733148</v>
      </c>
      <c r="W16" s="152">
        <v>162.63649352800965</v>
      </c>
      <c r="X16" s="152">
        <v>147.31338716070965</v>
      </c>
      <c r="Y16" s="152">
        <v>156.45613345208241</v>
      </c>
    </row>
    <row r="17" spans="1:35" x14ac:dyDescent="0.25">
      <c r="A17" s="75" t="s">
        <v>57</v>
      </c>
      <c r="B17" s="153">
        <v>81.252824126555495</v>
      </c>
      <c r="C17" s="153">
        <v>69.862283244264674</v>
      </c>
      <c r="D17" s="153">
        <v>77.289219556226968</v>
      </c>
      <c r="E17" s="153">
        <v>84.864786770999672</v>
      </c>
      <c r="F17" s="153">
        <v>79.527168087850725</v>
      </c>
      <c r="G17" s="153">
        <v>82.881794494873233</v>
      </c>
      <c r="H17" s="153">
        <v>88.633511168930028</v>
      </c>
      <c r="I17" s="153">
        <v>85.366952907318009</v>
      </c>
      <c r="J17" s="153">
        <v>87.395372352554404</v>
      </c>
      <c r="K17" s="153">
        <v>100.98483342615971</v>
      </c>
      <c r="L17" s="153">
        <v>95.270148433273476</v>
      </c>
      <c r="M17" s="153">
        <v>98.84514976574475</v>
      </c>
      <c r="N17" s="153">
        <v>102.45472168757223</v>
      </c>
      <c r="O17" s="153">
        <v>108.19387281981898</v>
      </c>
      <c r="P17" s="153">
        <v>104.47730545784253</v>
      </c>
      <c r="Q17" s="153">
        <v>116.50725516377933</v>
      </c>
      <c r="R17" s="153">
        <v>123.39545782542586</v>
      </c>
      <c r="S17" s="153">
        <v>119.10940141516546</v>
      </c>
      <c r="T17" s="153">
        <v>117.01483124389472</v>
      </c>
      <c r="U17" s="153">
        <v>122.42319112174462</v>
      </c>
      <c r="V17" s="153">
        <v>119.13584552038803</v>
      </c>
      <c r="W17" s="153">
        <v>138.21377724782207</v>
      </c>
      <c r="X17" s="153">
        <v>127.46805023555868</v>
      </c>
      <c r="Y17" s="153">
        <v>133.95308193645664</v>
      </c>
    </row>
    <row r="18" spans="1:35" x14ac:dyDescent="0.25">
      <c r="A18" s="5" t="s">
        <v>62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</row>
    <row r="19" spans="1:35" s="1" customFormat="1" ht="12" x14ac:dyDescent="0.2">
      <c r="A19" s="5" t="s">
        <v>61</v>
      </c>
    </row>
    <row r="20" spans="1:35" s="1" customFormat="1" ht="12" x14ac:dyDescent="0.2">
      <c r="A20" s="5" t="s">
        <v>75</v>
      </c>
      <c r="T20" s="39"/>
      <c r="U20" s="39"/>
      <c r="V20" s="39"/>
    </row>
    <row r="21" spans="1:35" x14ac:dyDescent="0.25">
      <c r="T21" s="39"/>
      <c r="U21" s="39"/>
      <c r="V21" s="39"/>
    </row>
    <row r="22" spans="1:35" x14ac:dyDescent="0.25">
      <c r="A22" s="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39"/>
      <c r="U22" s="39"/>
      <c r="V22" s="39"/>
      <c r="W22" s="72"/>
      <c r="X22" s="72"/>
      <c r="Y22" s="72"/>
    </row>
    <row r="23" spans="1:35" x14ac:dyDescent="0.25">
      <c r="A23" s="5"/>
      <c r="T23" s="39"/>
      <c r="U23" s="39"/>
      <c r="V23" s="39"/>
    </row>
    <row r="24" spans="1:35" x14ac:dyDescent="0.25">
      <c r="A24" s="5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39"/>
      <c r="U24" s="39"/>
      <c r="V24" s="39"/>
      <c r="W24" s="72"/>
      <c r="X24" s="72"/>
      <c r="Y24" s="72"/>
    </row>
    <row r="25" spans="1:35" x14ac:dyDescent="0.25">
      <c r="A25" s="5"/>
    </row>
    <row r="26" spans="1:35" x14ac:dyDescent="0.25">
      <c r="A26" s="5"/>
      <c r="H26" s="1"/>
      <c r="I26" s="1"/>
      <c r="J26" s="1"/>
      <c r="K26" s="1"/>
      <c r="L26" s="1"/>
      <c r="M26" s="1"/>
      <c r="AA26" s="161"/>
      <c r="AB26" s="161"/>
      <c r="AC26" s="161"/>
      <c r="AD26" s="161"/>
      <c r="AE26" s="161"/>
      <c r="AF26" s="161"/>
      <c r="AG26" s="161"/>
      <c r="AH26" s="161"/>
      <c r="AI26" s="161"/>
    </row>
    <row r="27" spans="1:35" x14ac:dyDescent="0.25">
      <c r="A27" s="5"/>
      <c r="H27" s="1"/>
      <c r="I27" s="137" t="s">
        <v>64</v>
      </c>
      <c r="J27" s="137"/>
      <c r="K27" s="137"/>
      <c r="L27" s="137"/>
      <c r="M27" s="1"/>
      <c r="AA27" s="161"/>
      <c r="AB27" s="161"/>
      <c r="AC27" s="161"/>
      <c r="AD27" s="163"/>
      <c r="AE27" s="164"/>
      <c r="AF27" s="164"/>
      <c r="AG27" s="163"/>
      <c r="AH27" s="164"/>
      <c r="AI27" s="164"/>
    </row>
    <row r="28" spans="1:35" x14ac:dyDescent="0.25">
      <c r="A28" s="5"/>
      <c r="H28" s="1"/>
      <c r="I28" s="137" t="s">
        <v>65</v>
      </c>
      <c r="J28" s="137"/>
      <c r="K28" s="137"/>
      <c r="L28" s="137"/>
      <c r="M28" s="1"/>
      <c r="AA28" s="161"/>
      <c r="AB28" s="161"/>
      <c r="AC28" s="161"/>
      <c r="AD28" s="164"/>
      <c r="AE28" s="164"/>
      <c r="AF28" s="164"/>
      <c r="AG28" s="164"/>
      <c r="AH28" s="164"/>
      <c r="AI28" s="164"/>
    </row>
    <row r="29" spans="1:35" ht="23.25" customHeight="1" x14ac:dyDescent="0.25">
      <c r="A29" s="5"/>
      <c r="H29" s="1"/>
      <c r="I29" s="138" t="s">
        <v>66</v>
      </c>
      <c r="J29" s="138"/>
      <c r="K29" s="138"/>
      <c r="L29" s="138"/>
      <c r="M29" s="1"/>
      <c r="AA29" s="161"/>
      <c r="AB29" s="161"/>
      <c r="AC29" s="161"/>
      <c r="AD29" s="165"/>
      <c r="AE29" s="165"/>
      <c r="AF29" s="165"/>
      <c r="AG29" s="165"/>
      <c r="AH29" s="165"/>
      <c r="AI29" s="165"/>
    </row>
    <row r="30" spans="1:35" ht="11.25" customHeight="1" x14ac:dyDescent="0.25">
      <c r="A30" s="5"/>
      <c r="H30" s="1"/>
      <c r="I30" s="137" t="s">
        <v>67</v>
      </c>
      <c r="J30" s="137"/>
      <c r="K30" s="137"/>
      <c r="L30" s="137"/>
      <c r="M30" s="1"/>
      <c r="AA30" s="161"/>
      <c r="AB30" s="161"/>
      <c r="AC30" s="161"/>
      <c r="AD30" s="165"/>
      <c r="AE30" s="165"/>
      <c r="AF30" s="165"/>
      <c r="AG30" s="165"/>
      <c r="AH30" s="165"/>
      <c r="AI30" s="165"/>
    </row>
    <row r="31" spans="1:35" x14ac:dyDescent="0.25">
      <c r="A31" s="5"/>
      <c r="H31" t="s">
        <v>76</v>
      </c>
      <c r="AA31" s="161"/>
      <c r="AB31" s="166"/>
      <c r="AC31" s="167"/>
      <c r="AD31" s="162"/>
      <c r="AE31" s="162"/>
      <c r="AF31" s="162"/>
      <c r="AG31" s="162"/>
      <c r="AH31" s="162"/>
      <c r="AI31" s="162"/>
    </row>
    <row r="32" spans="1:35" x14ac:dyDescent="0.25">
      <c r="AA32" s="161"/>
      <c r="AB32" s="166"/>
      <c r="AC32" s="167"/>
      <c r="AD32" s="162"/>
      <c r="AE32" s="162"/>
      <c r="AF32" s="162"/>
      <c r="AG32" s="162"/>
      <c r="AH32" s="162"/>
      <c r="AI32" s="162"/>
    </row>
    <row r="33" spans="1:35" x14ac:dyDescent="0.25">
      <c r="A33" s="141" t="s">
        <v>59</v>
      </c>
      <c r="B33" s="140" t="s">
        <v>60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96"/>
      <c r="X33" s="96"/>
      <c r="Y33" s="96"/>
      <c r="AA33" s="161"/>
      <c r="AB33" s="166"/>
      <c r="AC33" s="167"/>
      <c r="AD33" s="162"/>
      <c r="AE33" s="162"/>
      <c r="AF33" s="162"/>
      <c r="AG33" s="162"/>
      <c r="AH33" s="162"/>
      <c r="AI33" s="162"/>
    </row>
    <row r="34" spans="1:35" x14ac:dyDescent="0.25">
      <c r="A34" s="142"/>
      <c r="B34" s="139">
        <v>2016</v>
      </c>
      <c r="C34" s="140"/>
      <c r="D34" s="140"/>
      <c r="E34" s="139">
        <v>2017</v>
      </c>
      <c r="F34" s="140"/>
      <c r="G34" s="140"/>
      <c r="H34" s="139">
        <v>2018</v>
      </c>
      <c r="I34" s="140"/>
      <c r="J34" s="140"/>
      <c r="K34" s="139">
        <v>2019</v>
      </c>
      <c r="L34" s="140"/>
      <c r="M34" s="140"/>
      <c r="N34" s="139">
        <v>2020</v>
      </c>
      <c r="O34" s="140"/>
      <c r="P34" s="140"/>
      <c r="Q34" s="139">
        <v>2021</v>
      </c>
      <c r="R34" s="140"/>
      <c r="S34" s="140"/>
      <c r="T34" s="135">
        <v>2022</v>
      </c>
      <c r="U34" s="136"/>
      <c r="V34" s="136"/>
      <c r="W34" s="135">
        <v>2023</v>
      </c>
      <c r="X34" s="136"/>
      <c r="Y34" s="136"/>
      <c r="AA34" s="161"/>
      <c r="AB34" s="166"/>
      <c r="AC34" s="167"/>
      <c r="AD34" s="162"/>
      <c r="AE34" s="162"/>
      <c r="AF34" s="162"/>
      <c r="AG34" s="162"/>
      <c r="AH34" s="162"/>
      <c r="AI34" s="162"/>
    </row>
    <row r="35" spans="1:35" x14ac:dyDescent="0.25">
      <c r="A35" s="143"/>
      <c r="B35" s="81" t="s">
        <v>2</v>
      </c>
      <c r="C35" s="81" t="s">
        <v>3</v>
      </c>
      <c r="D35" s="81" t="s">
        <v>1</v>
      </c>
      <c r="E35" s="81" t="s">
        <v>2</v>
      </c>
      <c r="F35" s="81" t="s">
        <v>3</v>
      </c>
      <c r="G35" s="81" t="s">
        <v>1</v>
      </c>
      <c r="H35" s="81" t="s">
        <v>2</v>
      </c>
      <c r="I35" s="81" t="s">
        <v>3</v>
      </c>
      <c r="J35" s="81" t="s">
        <v>1</v>
      </c>
      <c r="K35" s="81" t="s">
        <v>2</v>
      </c>
      <c r="L35" s="81" t="s">
        <v>3</v>
      </c>
      <c r="M35" s="81" t="s">
        <v>1</v>
      </c>
      <c r="N35" s="81" t="s">
        <v>2</v>
      </c>
      <c r="O35" s="81" t="s">
        <v>3</v>
      </c>
      <c r="P35" s="81" t="s">
        <v>1</v>
      </c>
      <c r="Q35" s="81" t="s">
        <v>2</v>
      </c>
      <c r="R35" s="81" t="s">
        <v>3</v>
      </c>
      <c r="S35" s="81" t="s">
        <v>1</v>
      </c>
      <c r="T35" s="97" t="s">
        <v>2</v>
      </c>
      <c r="U35" s="97" t="s">
        <v>3</v>
      </c>
      <c r="V35" s="97" t="s">
        <v>1</v>
      </c>
      <c r="W35" s="97" t="s">
        <v>2</v>
      </c>
      <c r="X35" s="97" t="s">
        <v>3</v>
      </c>
      <c r="Y35" s="97" t="s">
        <v>1</v>
      </c>
      <c r="AA35" s="161"/>
      <c r="AB35" s="166"/>
      <c r="AC35" s="167"/>
      <c r="AD35" s="162"/>
      <c r="AE35" s="162"/>
      <c r="AF35" s="162"/>
      <c r="AG35" s="162"/>
      <c r="AH35" s="162"/>
      <c r="AI35" s="162"/>
    </row>
    <row r="36" spans="1:35" s="79" customFormat="1" x14ac:dyDescent="0.25">
      <c r="A36" s="79" t="s">
        <v>1</v>
      </c>
      <c r="B36" s="80">
        <v>17582.563550347008</v>
      </c>
      <c r="C36" s="80">
        <v>13489.689647895904</v>
      </c>
      <c r="D36" s="80">
        <v>15985.696053164387</v>
      </c>
      <c r="E36" s="80">
        <v>18117.720844660478</v>
      </c>
      <c r="F36" s="80">
        <v>14360.340134165923</v>
      </c>
      <c r="G36" s="80">
        <v>16625.723199192984</v>
      </c>
      <c r="H36" s="80">
        <v>20415.368735455777</v>
      </c>
      <c r="I36" s="80">
        <v>16769.619304213618</v>
      </c>
      <c r="J36" s="80">
        <v>18976.056471826563</v>
      </c>
      <c r="K36" s="80">
        <v>21059.147227239046</v>
      </c>
      <c r="L36" s="80">
        <v>16927.764606308712</v>
      </c>
      <c r="M36" s="80">
        <v>19383.148476357048</v>
      </c>
      <c r="N36" s="80">
        <v>19002.10190614063</v>
      </c>
      <c r="O36" s="80">
        <v>15534.039086819959</v>
      </c>
      <c r="P36" s="80">
        <v>17616.776117703597</v>
      </c>
      <c r="Q36" s="80">
        <v>20395.181237299617</v>
      </c>
      <c r="R36" s="80">
        <v>16394.592317039311</v>
      </c>
      <c r="S36" s="80">
        <v>18786.427586573162</v>
      </c>
      <c r="T36" s="98">
        <v>22825.039172525514</v>
      </c>
      <c r="U36" s="98">
        <v>17986.749147154849</v>
      </c>
      <c r="V36" s="98">
        <v>20844.928619396447</v>
      </c>
      <c r="W36" s="98">
        <v>26160.065130947063</v>
      </c>
      <c r="X36" s="98">
        <v>20698.672466503238</v>
      </c>
      <c r="Y36" s="98">
        <v>23902.715127341486</v>
      </c>
    </row>
    <row r="37" spans="1:35" x14ac:dyDescent="0.25">
      <c r="A37" t="s">
        <v>54</v>
      </c>
      <c r="B37" s="73">
        <v>17292.564911682428</v>
      </c>
      <c r="C37" s="73">
        <v>13419.675205251531</v>
      </c>
      <c r="D37" s="73">
        <v>15834.231931272809</v>
      </c>
      <c r="E37" s="73">
        <v>17739.341401333975</v>
      </c>
      <c r="F37" s="73">
        <v>13703.426311522522</v>
      </c>
      <c r="G37" s="73">
        <v>16148.133708850321</v>
      </c>
      <c r="H37" s="73">
        <v>21005.183545521784</v>
      </c>
      <c r="I37" s="73">
        <v>15322.173663357793</v>
      </c>
      <c r="J37" s="73">
        <v>18785.975654443631</v>
      </c>
      <c r="K37" s="73">
        <v>22050.507195829185</v>
      </c>
      <c r="L37" s="73">
        <v>16434.074799877475</v>
      </c>
      <c r="M37" s="73">
        <v>19851.778005126183</v>
      </c>
      <c r="N37" s="73">
        <v>17907.169129931637</v>
      </c>
      <c r="O37" s="73">
        <v>14516.203524483677</v>
      </c>
      <c r="P37" s="73">
        <v>16595.288907930968</v>
      </c>
      <c r="Q37" s="73">
        <v>19487.093099818383</v>
      </c>
      <c r="R37" s="73">
        <v>15446.639500215315</v>
      </c>
      <c r="S37" s="73">
        <v>17879.156769180165</v>
      </c>
      <c r="T37" s="99">
        <v>22016.660542906338</v>
      </c>
      <c r="U37" s="99">
        <v>17787.982111361893</v>
      </c>
      <c r="V37" s="99">
        <v>20260.44647841778</v>
      </c>
      <c r="W37" s="99">
        <v>25187.860988727705</v>
      </c>
      <c r="X37" s="99">
        <v>20366.743253573626</v>
      </c>
      <c r="Y37" s="99">
        <v>23197.225066350024</v>
      </c>
    </row>
    <row r="38" spans="1:35" x14ac:dyDescent="0.25">
      <c r="A38" t="s">
        <v>55</v>
      </c>
      <c r="B38" s="73">
        <v>18919.949824041229</v>
      </c>
      <c r="C38" s="73">
        <v>14651.975041160505</v>
      </c>
      <c r="D38" s="73">
        <v>17090.169572056817</v>
      </c>
      <c r="E38" s="73">
        <v>20244.07993412585</v>
      </c>
      <c r="F38" s="73">
        <v>16189.38281721394</v>
      </c>
      <c r="G38" s="73">
        <v>18480.255538404555</v>
      </c>
      <c r="H38" s="73">
        <v>23882.657679674223</v>
      </c>
      <c r="I38" s="73">
        <v>21381.447198340647</v>
      </c>
      <c r="J38" s="73">
        <v>22815.359859696051</v>
      </c>
      <c r="K38" s="73">
        <v>24105.666880559154</v>
      </c>
      <c r="L38" s="73">
        <v>19736.911183160522</v>
      </c>
      <c r="M38" s="73">
        <v>22187.519029075913</v>
      </c>
      <c r="N38" s="73">
        <v>21684.686259149872</v>
      </c>
      <c r="O38" s="73">
        <v>16698.404632594345</v>
      </c>
      <c r="P38" s="73">
        <v>19526.372699613446</v>
      </c>
      <c r="Q38" s="73">
        <v>23133.363232523549</v>
      </c>
      <c r="R38" s="73">
        <v>17178.260091596105</v>
      </c>
      <c r="S38" s="73">
        <v>20554.394021309596</v>
      </c>
      <c r="T38" s="99">
        <v>24800.56983911934</v>
      </c>
      <c r="U38" s="99">
        <v>18596.0033360987</v>
      </c>
      <c r="V38" s="99">
        <v>22118.409675013729</v>
      </c>
      <c r="W38" s="99">
        <v>28914.82301957114</v>
      </c>
      <c r="X38" s="99">
        <v>21604.956754961469</v>
      </c>
      <c r="Y38" s="99">
        <v>25780.417871713445</v>
      </c>
    </row>
    <row r="39" spans="1:35" x14ac:dyDescent="0.25">
      <c r="A39" t="s">
        <v>56</v>
      </c>
      <c r="B39" s="73">
        <v>18207.424356962641</v>
      </c>
      <c r="C39" s="73">
        <v>13530.358644379336</v>
      </c>
      <c r="D39" s="73">
        <v>16461.284855410278</v>
      </c>
      <c r="E39" s="73">
        <v>18050.951997311571</v>
      </c>
      <c r="F39" s="73">
        <v>13711.081844970493</v>
      </c>
      <c r="G39" s="73">
        <v>16447.198348572027</v>
      </c>
      <c r="H39" s="73">
        <v>19407.100650030192</v>
      </c>
      <c r="I39" s="73">
        <v>13755.521634628425</v>
      </c>
      <c r="J39" s="73">
        <v>17321.141524860417</v>
      </c>
      <c r="K39" s="73">
        <v>20131.968541118807</v>
      </c>
      <c r="L39" s="73">
        <v>15381.90055531741</v>
      </c>
      <c r="M39" s="73">
        <v>18286.741011382837</v>
      </c>
      <c r="N39" s="73">
        <v>18574.420044956161</v>
      </c>
      <c r="O39" s="73">
        <v>15020.027919483173</v>
      </c>
      <c r="P39" s="73">
        <v>17188.505544316144</v>
      </c>
      <c r="Q39" s="73">
        <v>19737.671119665109</v>
      </c>
      <c r="R39" s="73">
        <v>16140.113675314709</v>
      </c>
      <c r="S39" s="73">
        <v>18367.207401878492</v>
      </c>
      <c r="T39" s="99">
        <v>22781.596268692258</v>
      </c>
      <c r="U39" s="99">
        <v>18235.618277717436</v>
      </c>
      <c r="V39" s="99">
        <v>21018.690445350123</v>
      </c>
      <c r="W39" s="99">
        <v>25382.78786504691</v>
      </c>
      <c r="X39" s="99">
        <v>20907.984790212518</v>
      </c>
      <c r="Y39" s="99">
        <v>23577.02577185414</v>
      </c>
    </row>
    <row r="40" spans="1:35" x14ac:dyDescent="0.25">
      <c r="A40" s="75" t="s">
        <v>57</v>
      </c>
      <c r="B40" s="78">
        <v>13791.182249920257</v>
      </c>
      <c r="C40" s="78">
        <v>10143.178690787216</v>
      </c>
      <c r="D40" s="78">
        <v>12521.774262277408</v>
      </c>
      <c r="E40" s="78">
        <v>14226.484630660847</v>
      </c>
      <c r="F40" s="78">
        <v>11419.861424884943</v>
      </c>
      <c r="G40" s="78">
        <v>13183.788913819864</v>
      </c>
      <c r="H40" s="78">
        <v>14694.097376732054</v>
      </c>
      <c r="I40" s="78">
        <v>12135.2287336749</v>
      </c>
      <c r="J40" s="78">
        <v>13724.19745784557</v>
      </c>
      <c r="K40" s="78">
        <v>15648.500347861676</v>
      </c>
      <c r="L40" s="78">
        <v>12909.791282180391</v>
      </c>
      <c r="M40" s="78">
        <v>14623.077066304882</v>
      </c>
      <c r="N40" s="78">
        <v>15209.284542351306</v>
      </c>
      <c r="O40" s="78">
        <v>14342.245279372895</v>
      </c>
      <c r="P40" s="78">
        <v>14903.723754513749</v>
      </c>
      <c r="Q40" s="78">
        <v>16534.067808897114</v>
      </c>
      <c r="R40" s="78">
        <v>15624.660745869471</v>
      </c>
      <c r="S40" s="78">
        <v>16190.522431926991</v>
      </c>
      <c r="T40" s="100">
        <v>18952.895892356002</v>
      </c>
      <c r="U40" s="100">
        <v>15957.170202468033</v>
      </c>
      <c r="V40" s="100">
        <v>17778.052298324939</v>
      </c>
      <c r="W40" s="100">
        <v>22147.074273947444</v>
      </c>
      <c r="X40" s="100">
        <v>18105.822966085798</v>
      </c>
      <c r="Y40" s="100">
        <v>20544.854991510838</v>
      </c>
    </row>
    <row r="41" spans="1:35" s="1" customFormat="1" ht="12" x14ac:dyDescent="0.2">
      <c r="A41" s="5" t="s">
        <v>63</v>
      </c>
    </row>
    <row r="42" spans="1:35" s="1" customFormat="1" ht="12" x14ac:dyDescent="0.2">
      <c r="A42" s="5" t="s">
        <v>61</v>
      </c>
      <c r="P42" s="157"/>
      <c r="Q42" s="157"/>
      <c r="R42" s="157"/>
      <c r="S42" s="157"/>
      <c r="T42" s="157"/>
      <c r="U42" s="157"/>
      <c r="V42" s="157"/>
      <c r="W42" s="157"/>
      <c r="X42" s="157"/>
      <c r="Y42" s="157"/>
    </row>
    <row r="43" spans="1:35" x14ac:dyDescent="0.25">
      <c r="A43" s="5" t="s">
        <v>75</v>
      </c>
      <c r="P43" s="74"/>
      <c r="Q43" s="74"/>
      <c r="R43" s="74"/>
      <c r="S43" s="74"/>
      <c r="T43" s="158"/>
      <c r="U43" s="159"/>
      <c r="V43" s="159"/>
      <c r="W43" s="158"/>
      <c r="X43" s="159"/>
      <c r="Y43" s="159"/>
    </row>
    <row r="44" spans="1:35" x14ac:dyDescent="0.25">
      <c r="P44" s="74"/>
      <c r="Q44" s="74"/>
      <c r="R44" s="74"/>
      <c r="S44" s="74"/>
      <c r="T44" s="159"/>
      <c r="U44" s="159"/>
      <c r="V44" s="159"/>
      <c r="W44" s="159"/>
      <c r="X44" s="159"/>
      <c r="Y44" s="159"/>
    </row>
    <row r="45" spans="1:35" x14ac:dyDescent="0.25">
      <c r="P45" s="74"/>
      <c r="Q45" s="74"/>
      <c r="R45" s="74"/>
      <c r="S45" s="74"/>
      <c r="T45" s="160"/>
      <c r="U45" s="160"/>
      <c r="V45" s="160"/>
      <c r="W45" s="160"/>
      <c r="X45" s="160"/>
      <c r="Y45" s="160"/>
    </row>
    <row r="46" spans="1:35" x14ac:dyDescent="0.25">
      <c r="J46" s="161"/>
      <c r="K46" s="161"/>
      <c r="L46" s="161"/>
      <c r="M46" s="161"/>
      <c r="P46" s="74"/>
      <c r="Q46" s="74"/>
      <c r="R46" s="74"/>
      <c r="S46" s="74"/>
      <c r="T46" s="160"/>
      <c r="U46" s="160"/>
      <c r="V46" s="160"/>
      <c r="W46" s="160"/>
      <c r="X46" s="160"/>
      <c r="Y46" s="160"/>
    </row>
    <row r="47" spans="1:35" ht="15" customHeight="1" x14ac:dyDescent="0.25">
      <c r="J47" s="161"/>
      <c r="K47" s="162"/>
      <c r="L47" s="161"/>
      <c r="M47" s="161"/>
      <c r="P47" s="74"/>
      <c r="Q47" s="74"/>
      <c r="R47" s="74"/>
      <c r="S47" s="74"/>
      <c r="T47" s="74"/>
      <c r="U47" s="74"/>
      <c r="V47" s="74"/>
      <c r="W47" s="74"/>
      <c r="X47" s="74"/>
      <c r="Y47" s="74"/>
    </row>
    <row r="48" spans="1:35" x14ac:dyDescent="0.25">
      <c r="J48" s="161"/>
      <c r="K48" s="162"/>
      <c r="L48" s="161"/>
      <c r="M48" s="161"/>
      <c r="P48" s="74"/>
      <c r="Q48" s="74"/>
      <c r="R48" s="74"/>
      <c r="S48" s="74"/>
      <c r="T48" s="74"/>
      <c r="U48" s="74"/>
      <c r="V48" s="74"/>
      <c r="W48" s="74"/>
      <c r="X48" s="74"/>
      <c r="Y48" s="74"/>
    </row>
    <row r="49" spans="10:13" x14ac:dyDescent="0.25">
      <c r="J49" s="161"/>
      <c r="K49" s="162"/>
      <c r="L49" s="161"/>
      <c r="M49" s="161"/>
    </row>
    <row r="50" spans="10:13" x14ac:dyDescent="0.25">
      <c r="J50" s="161"/>
      <c r="K50" s="162"/>
      <c r="L50" s="161"/>
      <c r="M50" s="161"/>
    </row>
    <row r="51" spans="10:13" x14ac:dyDescent="0.25">
      <c r="J51" s="161"/>
      <c r="K51" s="162"/>
      <c r="L51" s="161"/>
      <c r="M51" s="161"/>
    </row>
    <row r="52" spans="10:13" x14ac:dyDescent="0.25">
      <c r="J52" s="161"/>
      <c r="K52" s="161"/>
      <c r="L52" s="161"/>
      <c r="M52" s="161"/>
    </row>
    <row r="68" spans="7:30" x14ac:dyDescent="0.25"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</row>
    <row r="69" spans="7:30" x14ac:dyDescent="0.25"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</row>
    <row r="70" spans="7:30" x14ac:dyDescent="0.25"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3"/>
      <c r="R70" s="164"/>
      <c r="S70" s="164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</row>
    <row r="71" spans="7:30" x14ac:dyDescent="0.25">
      <c r="G71" s="161"/>
      <c r="H71" s="161"/>
      <c r="I71" s="161"/>
      <c r="J71" s="161"/>
      <c r="K71" s="161"/>
      <c r="L71" s="161"/>
      <c r="M71" s="170"/>
      <c r="N71" s="171"/>
      <c r="O71" s="171"/>
      <c r="P71" s="161"/>
      <c r="Q71" s="164"/>
      <c r="R71" s="164"/>
      <c r="S71" s="164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</row>
    <row r="72" spans="7:30" x14ac:dyDescent="0.25">
      <c r="G72" s="161"/>
      <c r="H72" s="161"/>
      <c r="I72" s="161"/>
      <c r="J72" s="161"/>
      <c r="K72" s="161"/>
      <c r="L72" s="161"/>
      <c r="M72" s="172"/>
      <c r="N72" s="172"/>
      <c r="O72" s="172"/>
      <c r="P72" s="161"/>
      <c r="Q72" s="165"/>
      <c r="R72" s="165"/>
      <c r="S72" s="165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</row>
    <row r="73" spans="7:30" x14ac:dyDescent="0.25">
      <c r="G73" s="161"/>
      <c r="H73" s="161"/>
      <c r="I73" s="161"/>
      <c r="J73" s="161"/>
      <c r="K73" s="161"/>
      <c r="L73" s="161"/>
      <c r="M73" s="168"/>
      <c r="N73" s="168"/>
      <c r="O73" s="168"/>
      <c r="P73" s="161"/>
      <c r="Q73" s="165"/>
      <c r="R73" s="165"/>
      <c r="S73" s="165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</row>
    <row r="74" spans="7:30" x14ac:dyDescent="0.25">
      <c r="G74" s="161"/>
      <c r="H74" s="161"/>
      <c r="I74" s="161"/>
      <c r="J74" s="161"/>
      <c r="K74" s="161"/>
      <c r="L74" s="161"/>
      <c r="M74" s="169"/>
      <c r="N74" s="169"/>
      <c r="O74" s="169"/>
      <c r="P74" s="161"/>
      <c r="Q74" s="162"/>
      <c r="R74" s="162"/>
      <c r="S74" s="162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</row>
    <row r="75" spans="7:30" x14ac:dyDescent="0.25">
      <c r="G75" s="161"/>
      <c r="H75" s="161"/>
      <c r="I75" s="161"/>
      <c r="J75" s="161"/>
      <c r="K75" s="161"/>
      <c r="L75" s="161"/>
      <c r="M75" s="169"/>
      <c r="N75" s="169"/>
      <c r="O75" s="169"/>
      <c r="P75" s="161"/>
      <c r="Q75" s="162"/>
      <c r="R75" s="162"/>
      <c r="S75" s="162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</row>
    <row r="76" spans="7:30" x14ac:dyDescent="0.25">
      <c r="G76" s="161"/>
      <c r="H76" s="161"/>
      <c r="I76" s="161"/>
      <c r="J76" s="161"/>
      <c r="K76" s="161"/>
      <c r="L76" s="161"/>
      <c r="M76" s="169"/>
      <c r="N76" s="169"/>
      <c r="O76" s="169"/>
      <c r="P76" s="161"/>
      <c r="Q76" s="162"/>
      <c r="R76" s="162"/>
      <c r="S76" s="162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</row>
    <row r="77" spans="7:30" x14ac:dyDescent="0.25">
      <c r="G77" s="161"/>
      <c r="H77" s="161"/>
      <c r="I77" s="161"/>
      <c r="J77" s="161"/>
      <c r="K77" s="161"/>
      <c r="L77" s="161"/>
      <c r="M77" s="169"/>
      <c r="N77" s="169"/>
      <c r="O77" s="169"/>
      <c r="P77" s="161"/>
      <c r="Q77" s="162"/>
      <c r="R77" s="162"/>
      <c r="S77" s="162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</row>
    <row r="78" spans="7:30" x14ac:dyDescent="0.25"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2"/>
      <c r="R78" s="162"/>
      <c r="S78" s="162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</row>
    <row r="79" spans="7:30" x14ac:dyDescent="0.25"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</row>
    <row r="80" spans="7:30" x14ac:dyDescent="0.25"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</row>
    <row r="81" spans="6:31" x14ac:dyDescent="0.25"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</row>
    <row r="82" spans="6:31" x14ac:dyDescent="0.25"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</row>
    <row r="83" spans="6:31" x14ac:dyDescent="0.25"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</row>
    <row r="84" spans="6:31" x14ac:dyDescent="0.25"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</row>
    <row r="85" spans="6:31" x14ac:dyDescent="0.25"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</row>
    <row r="86" spans="6:31" x14ac:dyDescent="0.25">
      <c r="F86" s="178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44"/>
    </row>
    <row r="87" spans="6:31" x14ac:dyDescent="0.25">
      <c r="F87" s="178"/>
      <c r="G87" s="174"/>
      <c r="H87" s="173"/>
      <c r="I87" s="173"/>
      <c r="J87" s="174"/>
      <c r="K87" s="173"/>
      <c r="L87" s="173"/>
      <c r="M87" s="174"/>
      <c r="N87" s="173"/>
      <c r="O87" s="173"/>
      <c r="P87" s="174"/>
      <c r="Q87" s="173"/>
      <c r="R87" s="173"/>
      <c r="S87" s="174"/>
      <c r="T87" s="173"/>
      <c r="U87" s="173"/>
      <c r="V87" s="174"/>
      <c r="W87" s="173"/>
      <c r="X87" s="173"/>
      <c r="Y87" s="174"/>
      <c r="Z87" s="173"/>
      <c r="AA87" s="173"/>
      <c r="AB87" s="174"/>
      <c r="AC87" s="173"/>
      <c r="AD87" s="173"/>
      <c r="AE87" s="144"/>
    </row>
    <row r="88" spans="6:31" x14ac:dyDescent="0.25">
      <c r="F88" s="178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44"/>
    </row>
    <row r="89" spans="6:31" x14ac:dyDescent="0.25">
      <c r="F89" s="178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44"/>
    </row>
    <row r="90" spans="6:31" x14ac:dyDescent="0.25">
      <c r="F90" s="178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44"/>
    </row>
    <row r="91" spans="6:31" x14ac:dyDescent="0.25">
      <c r="F91" s="179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44"/>
    </row>
    <row r="92" spans="6:31" x14ac:dyDescent="0.25">
      <c r="F92" s="179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44"/>
    </row>
    <row r="93" spans="6:31" x14ac:dyDescent="0.25"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</row>
    <row r="94" spans="6:31" x14ac:dyDescent="0.25">
      <c r="F94" s="161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</row>
    <row r="95" spans="6:31" x14ac:dyDescent="0.25"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</row>
    <row r="107" spans="28:28" x14ac:dyDescent="0.25">
      <c r="AB107" s="144"/>
    </row>
    <row r="108" spans="28:28" x14ac:dyDescent="0.25">
      <c r="AB108" s="144"/>
    </row>
    <row r="109" spans="28:28" x14ac:dyDescent="0.25">
      <c r="AB109" s="144"/>
    </row>
    <row r="110" spans="28:28" x14ac:dyDescent="0.25">
      <c r="AB110" s="144"/>
    </row>
    <row r="111" spans="28:28" x14ac:dyDescent="0.25">
      <c r="AB111" s="144"/>
    </row>
    <row r="112" spans="28:28" x14ac:dyDescent="0.25">
      <c r="AB112" s="144"/>
    </row>
    <row r="113" spans="28:28" x14ac:dyDescent="0.25">
      <c r="AB113" s="144"/>
    </row>
    <row r="114" spans="28:28" x14ac:dyDescent="0.25">
      <c r="AB114" s="144"/>
    </row>
    <row r="115" spans="28:28" x14ac:dyDescent="0.25">
      <c r="AB115" s="144"/>
    </row>
    <row r="116" spans="28:28" x14ac:dyDescent="0.25">
      <c r="AB116" s="144"/>
    </row>
    <row r="131" spans="28:28" x14ac:dyDescent="0.25">
      <c r="AB131" s="144"/>
    </row>
    <row r="132" spans="28:28" x14ac:dyDescent="0.25">
      <c r="AB132" s="144"/>
    </row>
    <row r="133" spans="28:28" x14ac:dyDescent="0.25">
      <c r="AB133" s="144"/>
    </row>
    <row r="134" spans="28:28" x14ac:dyDescent="0.25">
      <c r="AB134" s="144"/>
    </row>
    <row r="135" spans="28:28" x14ac:dyDescent="0.25">
      <c r="AB135" s="144"/>
    </row>
    <row r="136" spans="28:28" x14ac:dyDescent="0.25">
      <c r="AB136" s="144"/>
    </row>
    <row r="137" spans="28:28" x14ac:dyDescent="0.25">
      <c r="AB137" s="144"/>
    </row>
    <row r="138" spans="28:28" x14ac:dyDescent="0.25">
      <c r="AB138" s="144"/>
    </row>
    <row r="139" spans="28:28" x14ac:dyDescent="0.25">
      <c r="AB139" s="144"/>
    </row>
    <row r="140" spans="28:28" x14ac:dyDescent="0.25">
      <c r="AB140" s="144"/>
    </row>
  </sheetData>
  <mergeCells count="59">
    <mergeCell ref="AB88:AD88"/>
    <mergeCell ref="M88:O88"/>
    <mergeCell ref="P88:R88"/>
    <mergeCell ref="S88:U88"/>
    <mergeCell ref="V88:X88"/>
    <mergeCell ref="Y88:AA88"/>
    <mergeCell ref="Q71:S71"/>
    <mergeCell ref="M71:O71"/>
    <mergeCell ref="F86:F90"/>
    <mergeCell ref="G86:AD86"/>
    <mergeCell ref="G87:I87"/>
    <mergeCell ref="J87:L87"/>
    <mergeCell ref="M87:O87"/>
    <mergeCell ref="P87:R87"/>
    <mergeCell ref="S87:U87"/>
    <mergeCell ref="V87:X87"/>
    <mergeCell ref="Y87:AA87"/>
    <mergeCell ref="AB87:AD87"/>
    <mergeCell ref="G88:I88"/>
    <mergeCell ref="J88:L88"/>
    <mergeCell ref="W43:Y43"/>
    <mergeCell ref="T44:V44"/>
    <mergeCell ref="W44:Y44"/>
    <mergeCell ref="Q70:S70"/>
    <mergeCell ref="N11:P11"/>
    <mergeCell ref="Q11:S11"/>
    <mergeCell ref="T43:V43"/>
    <mergeCell ref="I28:L28"/>
    <mergeCell ref="Q34:S34"/>
    <mergeCell ref="T34:V34"/>
    <mergeCell ref="C10:V10"/>
    <mergeCell ref="A10:A12"/>
    <mergeCell ref="B33:V33"/>
    <mergeCell ref="A33:A35"/>
    <mergeCell ref="I29:L29"/>
    <mergeCell ref="I30:L30"/>
    <mergeCell ref="T11:V11"/>
    <mergeCell ref="B34:D34"/>
    <mergeCell ref="E34:G34"/>
    <mergeCell ref="H34:J34"/>
    <mergeCell ref="K34:M34"/>
    <mergeCell ref="N34:P34"/>
    <mergeCell ref="B11:D11"/>
    <mergeCell ref="G4:J4"/>
    <mergeCell ref="G5:J5"/>
    <mergeCell ref="G6:J6"/>
    <mergeCell ref="G7:J7"/>
    <mergeCell ref="I27:L27"/>
    <mergeCell ref="E11:G11"/>
    <mergeCell ref="H11:J11"/>
    <mergeCell ref="K11:M11"/>
    <mergeCell ref="W11:Y11"/>
    <mergeCell ref="W10:Y10"/>
    <mergeCell ref="W34:Y34"/>
    <mergeCell ref="AD27:AF27"/>
    <mergeCell ref="AG27:AI27"/>
    <mergeCell ref="AD28:AF28"/>
    <mergeCell ref="AG28:AI28"/>
    <mergeCell ref="AB31:AB35"/>
  </mergeCells>
  <phoneticPr fontId="1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 técnica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Wismeyri Altagracia Rodríguez Mota</dc:creator>
  <cp:lastModifiedBy>Ironelis Gregorina Arias Franco</cp:lastModifiedBy>
  <dcterms:created xsi:type="dcterms:W3CDTF">2022-10-31T17:33:17Z</dcterms:created>
  <dcterms:modified xsi:type="dcterms:W3CDTF">2024-10-23T17:55:50Z</dcterms:modified>
</cp:coreProperties>
</file>