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9.10-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J19" i="1"/>
  <c r="I19" i="1"/>
  <c r="K9" i="1"/>
  <c r="J9" i="1"/>
  <c r="I9" i="1"/>
</calcChain>
</file>

<file path=xl/sharedStrings.xml><?xml version="1.0" encoding="utf-8"?>
<sst xmlns="http://schemas.openxmlformats.org/spreadsheetml/2006/main" count="82" uniqueCount="41">
  <si>
    <t>Cuadro 9.10-1</t>
  </si>
  <si>
    <t>REPUBLICA DOMINICANA: Votos emitidos en el exterior en las elecciones presidenciales por tipo, según país y ciudad, 2008, 2012 y 2016</t>
  </si>
  <si>
    <t>País/ciudad</t>
  </si>
  <si>
    <t>2012*</t>
  </si>
  <si>
    <t>2016*</t>
  </si>
  <si>
    <t>Total emitidos</t>
  </si>
  <si>
    <t>Válidos</t>
  </si>
  <si>
    <t>Nulos</t>
  </si>
  <si>
    <t>Observados</t>
  </si>
  <si>
    <t>Total</t>
  </si>
  <si>
    <t>Estados Unidos</t>
  </si>
  <si>
    <t>Massachusetts</t>
  </si>
  <si>
    <t>Miami</t>
  </si>
  <si>
    <t>New Jersey</t>
  </si>
  <si>
    <t>New York</t>
  </si>
  <si>
    <r>
      <t>Orlando</t>
    </r>
    <r>
      <rPr>
        <vertAlign val="superscript"/>
        <sz val="9"/>
        <rFont val="Franklin Gothic Book"/>
        <family val="2"/>
      </rPr>
      <t>1</t>
    </r>
  </si>
  <si>
    <t>…</t>
  </si>
  <si>
    <r>
      <t>Tampa</t>
    </r>
    <r>
      <rPr>
        <vertAlign val="superscript"/>
        <sz val="9"/>
        <rFont val="Franklin Gothic Book"/>
        <family val="2"/>
      </rPr>
      <t>3</t>
    </r>
  </si>
  <si>
    <t>Philadelphia</t>
  </si>
  <si>
    <t>Washington Dc</t>
  </si>
  <si>
    <t>Puerto Rico</t>
  </si>
  <si>
    <t>España</t>
  </si>
  <si>
    <t>Barcelona</t>
  </si>
  <si>
    <t>Madrid</t>
  </si>
  <si>
    <t>Canadá</t>
  </si>
  <si>
    <t>Montreal</t>
  </si>
  <si>
    <r>
      <t>Toronto</t>
    </r>
    <r>
      <rPr>
        <vertAlign val="superscript"/>
        <sz val="9"/>
        <rFont val="Franklin Gothic Book"/>
        <family val="2"/>
      </rPr>
      <t>2</t>
    </r>
  </si>
  <si>
    <t>Venezuela</t>
  </si>
  <si>
    <t>Italia</t>
  </si>
  <si>
    <t>Holanda</t>
  </si>
  <si>
    <t>Panamá</t>
  </si>
  <si>
    <t>Curazao</t>
  </si>
  <si>
    <t>San Martin</t>
  </si>
  <si>
    <t>Suiza</t>
  </si>
  <si>
    <t>* Se excluyó la categoria de votos observados, que presenta valores cero en todas las provincias</t>
  </si>
  <si>
    <t>(...): Información no disponible</t>
  </si>
  <si>
    <t>(1): No se realizaron elecciones en el 2008</t>
  </si>
  <si>
    <t>(2): No se realizaron elecciones en el 2008 y 2016</t>
  </si>
  <si>
    <t>(3): No se realizaron elecciones en el 2008, 2012 y 2016</t>
  </si>
  <si>
    <t>(4): No se realizaron elecciones en el 2008, 2012 y 2016</t>
  </si>
  <si>
    <t>Fuente: Resultados por colegios elcciones 2008, 2012 y 2016. Junta Central Electoral (JCE)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</si>
</sst>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Franklin Gothic Book"/>
      <family val="2"/>
    </font>
    <font>
      <sz val="9"/>
      <name val="Franklin Gothic Demi"/>
      <family val="2"/>
    </font>
    <font>
      <sz val="9"/>
      <color theme="1"/>
      <name val="Franklin Gothic Demi"/>
      <family val="2"/>
    </font>
    <font>
      <vertAlign val="superscript"/>
      <sz val="9"/>
      <name val="Franklin Gothic Book"/>
      <family val="2"/>
    </font>
    <font>
      <sz val="7"/>
      <name val="Franklin Gothic Book"/>
      <family val="2"/>
    </font>
    <font>
      <sz val="7"/>
      <color theme="1"/>
      <name val="Franklin Gothic Book"/>
      <family val="2"/>
    </font>
    <font>
      <sz val="8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43">
    <xf numFmtId="0" fontId="0" fillId="0" borderId="0" xfId="0"/>
    <xf numFmtId="0" fontId="4" fillId="2" borderId="1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justify" wrapText="1"/>
    </xf>
    <xf numFmtId="3" fontId="4" fillId="2" borderId="0" xfId="1" applyNumberFormat="1" applyFont="1" applyFill="1" applyBorder="1" applyAlignment="1">
      <alignment horizontal="right" vertical="justify" wrapText="1" indent="2"/>
    </xf>
    <xf numFmtId="0" fontId="3" fillId="2" borderId="0" xfId="1" applyFont="1" applyFill="1" applyBorder="1" applyAlignment="1">
      <alignment horizontal="left" vertical="justify" wrapText="1"/>
    </xf>
    <xf numFmtId="3" fontId="3" fillId="2" borderId="0" xfId="2" applyNumberFormat="1" applyFont="1" applyFill="1" applyBorder="1" applyAlignment="1">
      <alignment horizontal="right" vertical="justify" wrapText="1" indent="2"/>
    </xf>
    <xf numFmtId="3" fontId="3" fillId="3" borderId="0" xfId="1" applyNumberFormat="1" applyFont="1" applyFill="1" applyBorder="1" applyAlignment="1">
      <alignment horizontal="right" vertical="justify" wrapText="1" indent="2"/>
    </xf>
    <xf numFmtId="3" fontId="3" fillId="2" borderId="0" xfId="1" applyNumberFormat="1" applyFont="1" applyFill="1" applyBorder="1" applyAlignment="1">
      <alignment horizontal="right" vertical="justify" wrapText="1" indent="2"/>
    </xf>
    <xf numFmtId="0" fontId="3" fillId="2" borderId="0" xfId="1" applyFont="1" applyFill="1" applyAlignment="1">
      <alignment horizontal="right" vertical="justify" wrapText="1" indent="2"/>
    </xf>
    <xf numFmtId="0" fontId="3" fillId="2" borderId="0" xfId="1" applyFont="1" applyFill="1" applyBorder="1" applyAlignment="1">
      <alignment horizontal="right" vertical="justify" wrapText="1" indent="2"/>
    </xf>
    <xf numFmtId="0" fontId="3" fillId="3" borderId="0" xfId="1" applyFont="1" applyFill="1" applyBorder="1" applyAlignment="1">
      <alignment horizontal="right" vertical="justify" wrapText="1" indent="2"/>
    </xf>
    <xf numFmtId="3" fontId="3" fillId="2" borderId="0" xfId="1" applyNumberFormat="1" applyFont="1" applyFill="1" applyBorder="1" applyAlignment="1">
      <alignment horizontal="right" vertical="justify" indent="2"/>
    </xf>
    <xf numFmtId="0" fontId="3" fillId="2" borderId="0" xfId="1" applyFont="1" applyFill="1" applyBorder="1" applyAlignment="1">
      <alignment horizontal="right" vertical="justify" indent="2"/>
    </xf>
    <xf numFmtId="3" fontId="3" fillId="2" borderId="0" xfId="1" applyNumberFormat="1" applyFont="1" applyFill="1" applyAlignment="1">
      <alignment horizontal="right" vertical="justify" wrapText="1" indent="2"/>
    </xf>
    <xf numFmtId="0" fontId="3" fillId="2" borderId="0" xfId="1" applyFont="1" applyFill="1" applyAlignment="1">
      <alignment horizontal="left" vertical="justify" wrapText="1"/>
    </xf>
    <xf numFmtId="0" fontId="4" fillId="2" borderId="0" xfId="1" applyFont="1" applyFill="1" applyBorder="1" applyAlignment="1">
      <alignment horizontal="right" vertical="justify" wrapText="1" indent="2"/>
    </xf>
    <xf numFmtId="0" fontId="3" fillId="2" borderId="0" xfId="1" applyFont="1" applyFill="1" applyAlignment="1">
      <alignment horizontal="left" vertical="center" wrapText="1"/>
    </xf>
    <xf numFmtId="3" fontId="4" fillId="2" borderId="0" xfId="2" applyNumberFormat="1" applyFont="1" applyFill="1" applyBorder="1" applyAlignment="1">
      <alignment horizontal="right" vertical="justify" wrapText="1" indent="2"/>
    </xf>
    <xf numFmtId="3" fontId="4" fillId="2" borderId="0" xfId="1" applyNumberFormat="1" applyFont="1" applyFill="1" applyAlignment="1">
      <alignment horizontal="right" vertical="justify" wrapText="1" indent="2"/>
    </xf>
    <xf numFmtId="0" fontId="4" fillId="2" borderId="3" xfId="1" applyFont="1" applyFill="1" applyBorder="1" applyAlignment="1">
      <alignment horizontal="left" vertical="justify" wrapText="1"/>
    </xf>
    <xf numFmtId="3" fontId="4" fillId="2" borderId="3" xfId="1" applyNumberFormat="1" applyFont="1" applyFill="1" applyBorder="1" applyAlignment="1">
      <alignment horizontal="right" vertical="justify" wrapText="1" indent="2"/>
    </xf>
    <xf numFmtId="3" fontId="4" fillId="2" borderId="3" xfId="2" applyNumberFormat="1" applyFont="1" applyFill="1" applyBorder="1" applyAlignment="1">
      <alignment horizontal="right" vertical="justify" wrapText="1" indent="2"/>
    </xf>
    <xf numFmtId="0" fontId="7" fillId="2" borderId="0" xfId="1" applyFont="1" applyFill="1" applyAlignment="1">
      <alignment horizontal="left"/>
    </xf>
    <xf numFmtId="0" fontId="8" fillId="2" borderId="0" xfId="1" applyFont="1" applyFill="1" applyBorder="1" applyAlignment="1">
      <alignment horizontal="left"/>
    </xf>
    <xf numFmtId="0" fontId="7" fillId="2" borderId="0" xfId="1" applyFont="1" applyFill="1" applyAlignment="1">
      <alignment horizontal="left"/>
    </xf>
    <xf numFmtId="3" fontId="9" fillId="2" borderId="0" xfId="1" applyNumberFormat="1" applyFont="1" applyFill="1" applyBorder="1" applyAlignment="1">
      <alignment horizontal="left"/>
    </xf>
    <xf numFmtId="0" fontId="9" fillId="2" borderId="0" xfId="1" applyFont="1" applyFill="1" applyBorder="1" applyAlignment="1">
      <alignment horizontal="left"/>
    </xf>
    <xf numFmtId="0" fontId="0" fillId="2" borderId="0" xfId="0" applyFill="1"/>
    <xf numFmtId="3" fontId="9" fillId="2" borderId="0" xfId="1" applyNumberFormat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1" applyFont="1" applyFill="1"/>
    <xf numFmtId="0" fontId="4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/>
    </xf>
    <xf numFmtId="0" fontId="1" fillId="2" borderId="0" xfId="0" applyFont="1" applyFill="1"/>
    <xf numFmtId="3" fontId="0" fillId="2" borderId="0" xfId="0" applyNumberFormat="1" applyFill="1"/>
  </cellXfs>
  <cellStyles count="3">
    <cellStyle name="Comma 10" xfId="2"/>
    <cellStyle name="Normal" xfId="0" builtinId="0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590551</xdr:colOff>
      <xdr:row>0</xdr:row>
      <xdr:rowOff>133350</xdr:rowOff>
    </xdr:from>
    <xdr:to>
      <xdr:col>10</xdr:col>
      <xdr:colOff>466725</xdr:colOff>
      <xdr:row>2</xdr:row>
      <xdr:rowOff>116760</xdr:rowOff>
    </xdr:to>
    <xdr:pic>
      <xdr:nvPicPr>
        <xdr:cNvPr id="3" name="Imagen 2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6" y="133350"/>
          <a:ext cx="619124" cy="316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A6" sqref="A6:A7"/>
    </sheetView>
  </sheetViews>
  <sheetFormatPr baseColWidth="10" defaultRowHeight="15" x14ac:dyDescent="0.25"/>
  <cols>
    <col min="1" max="1" width="16.140625" style="33" customWidth="1"/>
    <col min="2" max="2" width="11" style="33" customWidth="1"/>
    <col min="3" max="3" width="11.42578125" style="33"/>
    <col min="4" max="4" width="10" style="33" customWidth="1"/>
    <col min="5" max="5" width="10.7109375" style="33" customWidth="1"/>
    <col min="6" max="7" width="11.42578125" style="33"/>
    <col min="8" max="8" width="9.85546875" style="33" customWidth="1"/>
    <col min="9" max="9" width="13" style="33" customWidth="1"/>
    <col min="10" max="10" width="11.140625" style="33" customWidth="1"/>
    <col min="11" max="11" width="9.5703125" style="33" customWidth="1"/>
    <col min="12" max="16384" width="11.42578125" style="33"/>
  </cols>
  <sheetData>
    <row r="1" spans="1:11" ht="11.25" customHeight="1" x14ac:dyDescent="0.25"/>
    <row r="2" spans="1:11" x14ac:dyDescent="0.25">
      <c r="A2" s="37"/>
      <c r="B2" s="37"/>
      <c r="C2" s="37"/>
      <c r="D2" s="37"/>
      <c r="E2" s="37"/>
      <c r="F2" s="37"/>
      <c r="G2" s="37"/>
      <c r="H2" s="37"/>
    </row>
    <row r="3" spans="1:11" x14ac:dyDescent="0.25">
      <c r="A3" s="38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x14ac:dyDescent="0.25">
      <c r="A4" s="39" t="s">
        <v>1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ht="9.75" customHeight="1" x14ac:dyDescent="0.25">
      <c r="A5" s="40"/>
      <c r="B5" s="37"/>
      <c r="C5" s="37"/>
      <c r="D5" s="37"/>
      <c r="E5" s="37"/>
      <c r="F5" s="37"/>
      <c r="G5" s="37"/>
      <c r="H5" s="37"/>
    </row>
    <row r="6" spans="1:11" ht="12.75" customHeight="1" x14ac:dyDescent="0.25">
      <c r="A6" s="1" t="s">
        <v>2</v>
      </c>
      <c r="B6" s="2">
        <v>2008</v>
      </c>
      <c r="C6" s="2"/>
      <c r="D6" s="2"/>
      <c r="E6" s="2"/>
      <c r="F6" s="2" t="s">
        <v>3</v>
      </c>
      <c r="G6" s="2"/>
      <c r="H6" s="2"/>
      <c r="I6" s="3" t="s">
        <v>4</v>
      </c>
      <c r="J6" s="3"/>
      <c r="K6" s="3"/>
    </row>
    <row r="7" spans="1:11" ht="14.25" customHeight="1" x14ac:dyDescent="0.25">
      <c r="A7" s="4"/>
      <c r="B7" s="5" t="s">
        <v>5</v>
      </c>
      <c r="C7" s="6" t="s">
        <v>6</v>
      </c>
      <c r="D7" s="6" t="s">
        <v>7</v>
      </c>
      <c r="E7" s="7" t="s">
        <v>8</v>
      </c>
      <c r="F7" s="5" t="s">
        <v>5</v>
      </c>
      <c r="G7" s="6" t="s">
        <v>6</v>
      </c>
      <c r="H7" s="6" t="s">
        <v>7</v>
      </c>
      <c r="I7" s="5" t="s">
        <v>5</v>
      </c>
      <c r="J7" s="7" t="s">
        <v>6</v>
      </c>
      <c r="K7" s="7" t="s">
        <v>7</v>
      </c>
    </row>
    <row r="8" spans="1:11" ht="12.75" customHeight="1" x14ac:dyDescent="0.25">
      <c r="A8" s="8" t="s">
        <v>9</v>
      </c>
      <c r="B8" s="9">
        <v>76713</v>
      </c>
      <c r="C8" s="9">
        <v>75948</v>
      </c>
      <c r="D8" s="9">
        <v>709</v>
      </c>
      <c r="E8" s="9">
        <v>56</v>
      </c>
      <c r="F8" s="9">
        <v>147479</v>
      </c>
      <c r="G8" s="9">
        <v>145373</v>
      </c>
      <c r="H8" s="9">
        <v>2106</v>
      </c>
      <c r="I8" s="9">
        <v>189027</v>
      </c>
      <c r="J8" s="9">
        <v>184849</v>
      </c>
      <c r="K8" s="9">
        <v>4178</v>
      </c>
    </row>
    <row r="9" spans="1:11" ht="12.75" customHeight="1" x14ac:dyDescent="0.25">
      <c r="A9" s="8" t="s">
        <v>10</v>
      </c>
      <c r="B9" s="9">
        <v>53031</v>
      </c>
      <c r="C9" s="9">
        <v>52522</v>
      </c>
      <c r="D9" s="9">
        <v>468</v>
      </c>
      <c r="E9" s="9">
        <v>41</v>
      </c>
      <c r="F9" s="9">
        <v>95293</v>
      </c>
      <c r="G9" s="9">
        <v>93924</v>
      </c>
      <c r="H9" s="9">
        <v>1369</v>
      </c>
      <c r="I9" s="9">
        <f>SUM(I10:I18)</f>
        <v>136708</v>
      </c>
      <c r="J9" s="9">
        <f t="shared" ref="J9:K9" si="0">SUM(J10:J18)</f>
        <v>133599</v>
      </c>
      <c r="K9" s="9">
        <f t="shared" si="0"/>
        <v>3109</v>
      </c>
    </row>
    <row r="10" spans="1:11" ht="12.75" customHeight="1" x14ac:dyDescent="0.25">
      <c r="A10" s="10" t="s">
        <v>11</v>
      </c>
      <c r="B10" s="11">
        <v>6610</v>
      </c>
      <c r="C10" s="11">
        <v>6483</v>
      </c>
      <c r="D10" s="11">
        <v>104</v>
      </c>
      <c r="E10" s="11">
        <v>23</v>
      </c>
      <c r="F10" s="12">
        <v>11984</v>
      </c>
      <c r="G10" s="12">
        <v>11773</v>
      </c>
      <c r="H10" s="12">
        <v>211</v>
      </c>
      <c r="I10" s="13">
        <v>18613</v>
      </c>
      <c r="J10" s="13">
        <v>18216</v>
      </c>
      <c r="K10" s="13">
        <v>397</v>
      </c>
    </row>
    <row r="11" spans="1:11" ht="12.75" customHeight="1" x14ac:dyDescent="0.25">
      <c r="A11" s="10" t="s">
        <v>12</v>
      </c>
      <c r="B11" s="11">
        <v>4736</v>
      </c>
      <c r="C11" s="11">
        <v>4715</v>
      </c>
      <c r="D11" s="11">
        <v>19</v>
      </c>
      <c r="E11" s="11">
        <v>2</v>
      </c>
      <c r="F11" s="12">
        <v>6842</v>
      </c>
      <c r="G11" s="12">
        <v>6754</v>
      </c>
      <c r="H11" s="14">
        <v>88</v>
      </c>
      <c r="I11" s="13">
        <v>6611</v>
      </c>
      <c r="J11" s="13">
        <v>6442</v>
      </c>
      <c r="K11" s="15">
        <v>169</v>
      </c>
    </row>
    <row r="12" spans="1:11" ht="12.75" customHeight="1" x14ac:dyDescent="0.25">
      <c r="A12" s="10" t="s">
        <v>13</v>
      </c>
      <c r="B12" s="11">
        <v>8951</v>
      </c>
      <c r="C12" s="11">
        <v>8864</v>
      </c>
      <c r="D12" s="11">
        <v>78</v>
      </c>
      <c r="E12" s="11">
        <v>9</v>
      </c>
      <c r="F12" s="12">
        <v>17731</v>
      </c>
      <c r="G12" s="12">
        <v>17458</v>
      </c>
      <c r="H12" s="16">
        <v>273</v>
      </c>
      <c r="I12" s="17">
        <v>23352</v>
      </c>
      <c r="J12" s="17">
        <v>22796</v>
      </c>
      <c r="K12" s="18">
        <v>556</v>
      </c>
    </row>
    <row r="13" spans="1:11" ht="12.75" customHeight="1" x14ac:dyDescent="0.25">
      <c r="A13" s="10" t="s">
        <v>14</v>
      </c>
      <c r="B13" s="11">
        <v>30145</v>
      </c>
      <c r="C13" s="11">
        <v>29883</v>
      </c>
      <c r="D13" s="11">
        <v>256</v>
      </c>
      <c r="E13" s="11">
        <v>6</v>
      </c>
      <c r="F13" s="12">
        <v>49733</v>
      </c>
      <c r="G13" s="12">
        <v>49040</v>
      </c>
      <c r="H13" s="16">
        <v>693</v>
      </c>
      <c r="I13" s="13">
        <v>62209</v>
      </c>
      <c r="J13" s="13">
        <v>60843</v>
      </c>
      <c r="K13" s="15">
        <v>1366</v>
      </c>
    </row>
    <row r="14" spans="1:11" ht="12.75" customHeight="1" x14ac:dyDescent="0.25">
      <c r="A14" s="10" t="s">
        <v>15</v>
      </c>
      <c r="B14" s="19" t="s">
        <v>16</v>
      </c>
      <c r="C14" s="19" t="s">
        <v>16</v>
      </c>
      <c r="D14" s="19" t="s">
        <v>16</v>
      </c>
      <c r="E14" s="19" t="s">
        <v>16</v>
      </c>
      <c r="F14" s="12">
        <v>2076</v>
      </c>
      <c r="G14" s="12">
        <v>2055</v>
      </c>
      <c r="H14" s="16">
        <v>21</v>
      </c>
      <c r="I14" s="13">
        <v>4619</v>
      </c>
      <c r="J14" s="13">
        <v>4536</v>
      </c>
      <c r="K14" s="15">
        <v>83</v>
      </c>
    </row>
    <row r="15" spans="1:11" ht="12.75" customHeight="1" x14ac:dyDescent="0.25">
      <c r="A15" s="10" t="s">
        <v>17</v>
      </c>
      <c r="B15" s="19" t="s">
        <v>16</v>
      </c>
      <c r="C15" s="19" t="s">
        <v>16</v>
      </c>
      <c r="D15" s="19" t="s">
        <v>16</v>
      </c>
      <c r="E15" s="19" t="s">
        <v>16</v>
      </c>
      <c r="F15" s="19" t="s">
        <v>16</v>
      </c>
      <c r="G15" s="19" t="s">
        <v>16</v>
      </c>
      <c r="H15" s="19" t="s">
        <v>16</v>
      </c>
      <c r="I15" s="19" t="s">
        <v>16</v>
      </c>
      <c r="J15" s="19" t="s">
        <v>16</v>
      </c>
      <c r="K15" s="19" t="s">
        <v>16</v>
      </c>
    </row>
    <row r="16" spans="1:11" ht="12.75" customHeight="1" x14ac:dyDescent="0.25">
      <c r="A16" s="20" t="s">
        <v>18</v>
      </c>
      <c r="B16" s="11">
        <v>1812</v>
      </c>
      <c r="C16" s="13">
        <v>1803</v>
      </c>
      <c r="D16" s="13">
        <v>9</v>
      </c>
      <c r="E16" s="19" t="s">
        <v>16</v>
      </c>
      <c r="F16" s="12">
        <v>4412</v>
      </c>
      <c r="G16" s="12">
        <v>4357</v>
      </c>
      <c r="H16" s="12">
        <v>55</v>
      </c>
      <c r="I16" s="13">
        <v>6893</v>
      </c>
      <c r="J16" s="13">
        <v>6744</v>
      </c>
      <c r="K16" s="13">
        <v>149</v>
      </c>
    </row>
    <row r="17" spans="1:11" ht="12.75" customHeight="1" x14ac:dyDescent="0.25">
      <c r="A17" s="20" t="s">
        <v>19</v>
      </c>
      <c r="B17" s="11">
        <v>777</v>
      </c>
      <c r="C17" s="11">
        <v>774</v>
      </c>
      <c r="D17" s="11">
        <v>2</v>
      </c>
      <c r="E17" s="11">
        <v>1</v>
      </c>
      <c r="F17" s="12">
        <v>2515</v>
      </c>
      <c r="G17" s="12">
        <v>2487</v>
      </c>
      <c r="H17" s="12">
        <v>28</v>
      </c>
      <c r="I17" s="13">
        <v>2506</v>
      </c>
      <c r="J17" s="13">
        <v>2451</v>
      </c>
      <c r="K17" s="13">
        <v>55</v>
      </c>
    </row>
    <row r="18" spans="1:11" ht="12.75" customHeight="1" x14ac:dyDescent="0.25">
      <c r="A18" s="8" t="s">
        <v>20</v>
      </c>
      <c r="B18" s="9">
        <v>5756</v>
      </c>
      <c r="C18" s="9">
        <v>5695</v>
      </c>
      <c r="D18" s="9">
        <v>55</v>
      </c>
      <c r="E18" s="9">
        <v>6</v>
      </c>
      <c r="F18" s="9">
        <v>11037</v>
      </c>
      <c r="G18" s="9">
        <v>10886</v>
      </c>
      <c r="H18" s="9">
        <v>151</v>
      </c>
      <c r="I18" s="13">
        <v>11905</v>
      </c>
      <c r="J18" s="13">
        <v>11571</v>
      </c>
      <c r="K18" s="13">
        <v>334</v>
      </c>
    </row>
    <row r="19" spans="1:11" ht="12.75" customHeight="1" x14ac:dyDescent="0.25">
      <c r="A19" s="8" t="s">
        <v>21</v>
      </c>
      <c r="B19" s="9">
        <v>10095</v>
      </c>
      <c r="C19" s="9">
        <v>10012</v>
      </c>
      <c r="D19" s="9">
        <v>82</v>
      </c>
      <c r="E19" s="9">
        <v>1</v>
      </c>
      <c r="F19" s="9">
        <v>23860</v>
      </c>
      <c r="G19" s="9">
        <v>23567</v>
      </c>
      <c r="H19" s="9">
        <v>293</v>
      </c>
      <c r="I19" s="9">
        <f>I20+I21</f>
        <v>27180</v>
      </c>
      <c r="J19" s="9">
        <f t="shared" ref="J19:K19" si="1">J20+J21</f>
        <v>26689</v>
      </c>
      <c r="K19" s="9">
        <f t="shared" si="1"/>
        <v>491</v>
      </c>
    </row>
    <row r="20" spans="1:11" ht="12.75" customHeight="1" x14ac:dyDescent="0.25">
      <c r="A20" s="20" t="s">
        <v>22</v>
      </c>
      <c r="B20" s="11">
        <v>2678</v>
      </c>
      <c r="C20" s="11">
        <v>2657</v>
      </c>
      <c r="D20" s="11">
        <v>21</v>
      </c>
      <c r="E20" s="11"/>
      <c r="F20" s="12">
        <v>5996</v>
      </c>
      <c r="G20" s="12">
        <v>5919</v>
      </c>
      <c r="H20" s="12">
        <v>77</v>
      </c>
      <c r="I20" s="19">
        <v>8455</v>
      </c>
      <c r="J20" s="19">
        <v>8291</v>
      </c>
      <c r="K20" s="14">
        <v>164</v>
      </c>
    </row>
    <row r="21" spans="1:11" ht="12.75" customHeight="1" x14ac:dyDescent="0.25">
      <c r="A21" s="20" t="s">
        <v>23</v>
      </c>
      <c r="B21" s="11">
        <v>7417</v>
      </c>
      <c r="C21" s="11">
        <v>7355</v>
      </c>
      <c r="D21" s="11">
        <v>61</v>
      </c>
      <c r="E21" s="11">
        <v>1</v>
      </c>
      <c r="F21" s="12">
        <v>17864</v>
      </c>
      <c r="G21" s="12">
        <v>17648</v>
      </c>
      <c r="H21" s="12">
        <v>216</v>
      </c>
      <c r="I21" s="19">
        <v>18725</v>
      </c>
      <c r="J21" s="19">
        <v>18398</v>
      </c>
      <c r="K21" s="14">
        <v>327</v>
      </c>
    </row>
    <row r="22" spans="1:11" ht="12.75" customHeight="1" x14ac:dyDescent="0.25">
      <c r="A22" s="8" t="s">
        <v>24</v>
      </c>
      <c r="B22" s="9">
        <v>712</v>
      </c>
      <c r="C22" s="9">
        <v>699</v>
      </c>
      <c r="D22" s="9">
        <v>13</v>
      </c>
      <c r="E22" s="9" t="s">
        <v>16</v>
      </c>
      <c r="F22" s="9">
        <v>1270</v>
      </c>
      <c r="G22" s="9">
        <v>1255</v>
      </c>
      <c r="H22" s="9">
        <v>15</v>
      </c>
      <c r="I22" s="21" t="s">
        <v>16</v>
      </c>
      <c r="J22" s="21" t="s">
        <v>16</v>
      </c>
      <c r="K22" s="21" t="s">
        <v>16</v>
      </c>
    </row>
    <row r="23" spans="1:11" ht="12.75" customHeight="1" x14ac:dyDescent="0.25">
      <c r="A23" s="20" t="s">
        <v>25</v>
      </c>
      <c r="B23" s="11">
        <v>712</v>
      </c>
      <c r="C23" s="11">
        <v>699</v>
      </c>
      <c r="D23" s="11">
        <v>13</v>
      </c>
      <c r="E23" s="11" t="s">
        <v>16</v>
      </c>
      <c r="F23" s="12">
        <v>936</v>
      </c>
      <c r="G23" s="12">
        <v>924</v>
      </c>
      <c r="H23" s="12">
        <v>12</v>
      </c>
      <c r="I23" s="19" t="s">
        <v>16</v>
      </c>
      <c r="J23" s="19" t="s">
        <v>16</v>
      </c>
      <c r="K23" s="19" t="s">
        <v>16</v>
      </c>
    </row>
    <row r="24" spans="1:11" ht="12.75" customHeight="1" x14ac:dyDescent="0.25">
      <c r="A24" s="22" t="s">
        <v>26</v>
      </c>
      <c r="B24" s="19" t="s">
        <v>16</v>
      </c>
      <c r="C24" s="19" t="s">
        <v>16</v>
      </c>
      <c r="D24" s="19" t="s">
        <v>16</v>
      </c>
      <c r="E24" s="19" t="s">
        <v>16</v>
      </c>
      <c r="F24" s="12">
        <v>334</v>
      </c>
      <c r="G24" s="12">
        <v>331</v>
      </c>
      <c r="H24" s="12">
        <v>3</v>
      </c>
      <c r="I24" s="19" t="s">
        <v>16</v>
      </c>
      <c r="J24" s="19" t="s">
        <v>16</v>
      </c>
      <c r="K24" s="19" t="s">
        <v>16</v>
      </c>
    </row>
    <row r="25" spans="1:11" ht="12.75" customHeight="1" x14ac:dyDescent="0.25">
      <c r="A25" s="8" t="s">
        <v>27</v>
      </c>
      <c r="B25" s="9">
        <v>1364</v>
      </c>
      <c r="C25" s="9">
        <v>1351</v>
      </c>
      <c r="D25" s="23">
        <v>13</v>
      </c>
      <c r="E25" s="23" t="s">
        <v>16</v>
      </c>
      <c r="F25" s="24">
        <v>2271</v>
      </c>
      <c r="G25" s="24">
        <v>2229</v>
      </c>
      <c r="H25" s="24">
        <v>42</v>
      </c>
      <c r="I25" s="9">
        <v>2423</v>
      </c>
      <c r="J25" s="9">
        <v>2355</v>
      </c>
      <c r="K25" s="9">
        <v>68</v>
      </c>
    </row>
    <row r="26" spans="1:11" ht="12.75" customHeight="1" x14ac:dyDescent="0.25">
      <c r="A26" s="8" t="s">
        <v>28</v>
      </c>
      <c r="B26" s="9">
        <v>870</v>
      </c>
      <c r="C26" s="9">
        <v>847</v>
      </c>
      <c r="D26" s="23">
        <v>23</v>
      </c>
      <c r="E26" s="23" t="s">
        <v>16</v>
      </c>
      <c r="F26" s="9">
        <v>3122</v>
      </c>
      <c r="G26" s="9">
        <v>3041</v>
      </c>
      <c r="H26" s="23">
        <v>81</v>
      </c>
      <c r="I26" s="9">
        <v>4490</v>
      </c>
      <c r="J26" s="9">
        <v>4359</v>
      </c>
      <c r="K26" s="9">
        <v>131</v>
      </c>
    </row>
    <row r="27" spans="1:11" ht="12.75" customHeight="1" x14ac:dyDescent="0.25">
      <c r="A27" s="8" t="s">
        <v>29</v>
      </c>
      <c r="B27" s="9">
        <v>286</v>
      </c>
      <c r="C27" s="9">
        <v>271</v>
      </c>
      <c r="D27" s="23">
        <v>7</v>
      </c>
      <c r="E27" s="23">
        <v>8</v>
      </c>
      <c r="F27" s="9">
        <v>789</v>
      </c>
      <c r="G27" s="9">
        <v>782</v>
      </c>
      <c r="H27" s="23">
        <v>7</v>
      </c>
      <c r="I27" s="9">
        <v>1860</v>
      </c>
      <c r="J27" s="9">
        <v>1834</v>
      </c>
      <c r="K27" s="9">
        <v>26</v>
      </c>
    </row>
    <row r="28" spans="1:11" ht="12.75" customHeight="1" x14ac:dyDescent="0.25">
      <c r="A28" s="8" t="s">
        <v>30</v>
      </c>
      <c r="B28" s="9">
        <v>1532</v>
      </c>
      <c r="C28" s="9">
        <v>1516</v>
      </c>
      <c r="D28" s="23">
        <v>16</v>
      </c>
      <c r="E28" s="23" t="s">
        <v>16</v>
      </c>
      <c r="F28" s="9">
        <v>2977</v>
      </c>
      <c r="G28" s="9">
        <v>2933</v>
      </c>
      <c r="H28" s="23">
        <v>44</v>
      </c>
      <c r="I28" s="9">
        <v>5606</v>
      </c>
      <c r="J28" s="9">
        <v>5447</v>
      </c>
      <c r="K28" s="9">
        <v>159</v>
      </c>
    </row>
    <row r="29" spans="1:11" ht="12.75" customHeight="1" x14ac:dyDescent="0.25">
      <c r="A29" s="8" t="s">
        <v>31</v>
      </c>
      <c r="B29" s="9">
        <v>623</v>
      </c>
      <c r="C29" s="9">
        <v>618</v>
      </c>
      <c r="D29" s="23">
        <v>5</v>
      </c>
      <c r="E29" s="23" t="s">
        <v>16</v>
      </c>
      <c r="F29" s="9">
        <v>2227</v>
      </c>
      <c r="G29" s="9">
        <v>2192</v>
      </c>
      <c r="H29" s="23">
        <v>35</v>
      </c>
      <c r="I29" s="9">
        <v>4324</v>
      </c>
      <c r="J29" s="9">
        <v>4236</v>
      </c>
      <c r="K29" s="9">
        <v>88</v>
      </c>
    </row>
    <row r="30" spans="1:11" ht="12.75" customHeight="1" x14ac:dyDescent="0.25">
      <c r="A30" s="8" t="s">
        <v>32</v>
      </c>
      <c r="B30" s="9">
        <v>1626</v>
      </c>
      <c r="C30" s="9">
        <v>1602</v>
      </c>
      <c r="D30" s="23">
        <v>24</v>
      </c>
      <c r="E30" s="23" t="s">
        <v>16</v>
      </c>
      <c r="F30" s="9">
        <v>3034</v>
      </c>
      <c r="G30" s="9">
        <v>2985</v>
      </c>
      <c r="H30" s="23">
        <v>49</v>
      </c>
      <c r="I30" s="9">
        <v>4415</v>
      </c>
      <c r="J30" s="9">
        <v>4331</v>
      </c>
      <c r="K30" s="9">
        <v>84</v>
      </c>
    </row>
    <row r="31" spans="1:11" ht="12.75" customHeight="1" x14ac:dyDescent="0.25">
      <c r="A31" s="25" t="s">
        <v>33</v>
      </c>
      <c r="B31" s="26">
        <v>818</v>
      </c>
      <c r="C31" s="26">
        <v>815</v>
      </c>
      <c r="D31" s="27">
        <v>3</v>
      </c>
      <c r="E31" s="27" t="s">
        <v>16</v>
      </c>
      <c r="F31" s="26">
        <v>1599</v>
      </c>
      <c r="G31" s="26">
        <v>1579</v>
      </c>
      <c r="H31" s="27">
        <v>20</v>
      </c>
      <c r="I31" s="26">
        <v>2021</v>
      </c>
      <c r="J31" s="26">
        <v>1999</v>
      </c>
      <c r="K31" s="26">
        <v>22</v>
      </c>
    </row>
    <row r="32" spans="1:11" ht="12.75" customHeight="1" x14ac:dyDescent="0.25">
      <c r="A32" s="28" t="s">
        <v>34</v>
      </c>
      <c r="B32" s="28"/>
      <c r="C32" s="28"/>
      <c r="D32" s="28"/>
      <c r="E32" s="28"/>
      <c r="F32" s="28"/>
      <c r="G32" s="28"/>
      <c r="H32" s="28"/>
    </row>
    <row r="33" spans="1:11" ht="12.75" customHeight="1" x14ac:dyDescent="0.25">
      <c r="A33" s="28" t="s">
        <v>35</v>
      </c>
      <c r="B33" s="28"/>
      <c r="C33" s="28"/>
      <c r="D33" s="28"/>
      <c r="E33" s="28"/>
      <c r="F33" s="28"/>
      <c r="G33" s="28"/>
      <c r="H33" s="28"/>
    </row>
    <row r="34" spans="1:11" ht="12.75" customHeight="1" x14ac:dyDescent="0.25">
      <c r="A34" s="29" t="s">
        <v>36</v>
      </c>
      <c r="B34" s="30"/>
      <c r="C34" s="30"/>
      <c r="D34" s="30"/>
      <c r="E34" s="30"/>
      <c r="F34" s="30"/>
      <c r="G34" s="30"/>
      <c r="H34" s="30"/>
    </row>
    <row r="35" spans="1:11" ht="12.75" customHeight="1" x14ac:dyDescent="0.25">
      <c r="A35" s="29" t="s">
        <v>37</v>
      </c>
      <c r="B35" s="31"/>
      <c r="C35" s="31"/>
      <c r="D35" s="31"/>
      <c r="E35" s="31"/>
      <c r="F35" s="32"/>
      <c r="G35" s="31"/>
      <c r="H35" s="32"/>
    </row>
    <row r="36" spans="1:11" ht="12.75" customHeight="1" x14ac:dyDescent="0.25">
      <c r="A36" s="29" t="s">
        <v>38</v>
      </c>
      <c r="B36" s="31"/>
      <c r="C36" s="31"/>
      <c r="D36" s="31"/>
      <c r="E36" s="31"/>
      <c r="F36" s="32"/>
      <c r="G36" s="31"/>
      <c r="H36" s="32"/>
    </row>
    <row r="37" spans="1:11" ht="12.75" customHeight="1" x14ac:dyDescent="0.25">
      <c r="A37" s="29" t="s">
        <v>39</v>
      </c>
      <c r="B37" s="31"/>
      <c r="C37" s="31"/>
      <c r="D37" s="31"/>
      <c r="E37" s="31"/>
      <c r="F37" s="32"/>
      <c r="G37" s="31"/>
      <c r="H37" s="32"/>
    </row>
    <row r="38" spans="1:11" ht="12.75" customHeight="1" x14ac:dyDescent="0.25">
      <c r="A38" s="30" t="s">
        <v>40</v>
      </c>
      <c r="B38" s="34"/>
      <c r="C38" s="34"/>
      <c r="D38" s="34"/>
      <c r="E38" s="34"/>
      <c r="F38" s="35"/>
      <c r="G38" s="34"/>
      <c r="H38" s="35"/>
    </row>
    <row r="40" spans="1:11" x14ac:dyDescent="0.25">
      <c r="A40" s="29"/>
      <c r="E40" s="36"/>
      <c r="F40" s="36"/>
      <c r="G40" s="36"/>
    </row>
    <row r="42" spans="1:11" x14ac:dyDescent="0.25">
      <c r="E42" s="12"/>
      <c r="F42" s="12"/>
      <c r="G42" s="12"/>
    </row>
    <row r="44" spans="1:11" x14ac:dyDescent="0.25">
      <c r="I44" s="41"/>
      <c r="J44" s="41"/>
      <c r="K44" s="41"/>
    </row>
    <row r="53" spans="9:11" x14ac:dyDescent="0.25">
      <c r="I53" s="42"/>
      <c r="J53" s="42"/>
      <c r="K53" s="42"/>
    </row>
  </sheetData>
  <mergeCells count="8">
    <mergeCell ref="A32:H32"/>
    <mergeCell ref="A33:H33"/>
    <mergeCell ref="A3:K3"/>
    <mergeCell ref="A4:K4"/>
    <mergeCell ref="A6:A7"/>
    <mergeCell ref="B6:E6"/>
    <mergeCell ref="F6:H6"/>
    <mergeCell ref="I6:K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9.10-1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2016-11-22T14:14:25Z</dcterms:modified>
</cp:coreProperties>
</file>