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os_CE_Exp-Imp\8. Portal web ONE\Series de comercio exterior\"/>
    </mc:Choice>
  </mc:AlternateContent>
  <xr:revisionPtr revIDLastSave="0" documentId="13_ncr:1_{B2E1F236-6FA8-4002-99BB-82D816387599}" xr6:coauthVersionLast="47" xr6:coauthVersionMax="47" xr10:uidLastSave="{00000000-0000-0000-0000-000000000000}"/>
  <bookViews>
    <workbookView xWindow="-108" yWindow="-108" windowWidth="16608" windowHeight="8832" xr2:uid="{992DBFE0-0A2F-4D73-ADCA-9FD6A5DF5645}"/>
  </bookViews>
  <sheets>
    <sheet name="Export capitulos" sheetId="2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8" i="20" l="1"/>
  <c r="W34" i="20" s="1"/>
  <c r="W10" i="20"/>
  <c r="W17" i="20"/>
  <c r="W96" i="20"/>
  <c r="U102" i="20"/>
  <c r="S9" i="20"/>
  <c r="S10" i="20"/>
  <c r="S11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51" i="20"/>
  <c r="S52" i="20"/>
  <c r="S53" i="20"/>
  <c r="S54" i="20"/>
  <c r="S55" i="20"/>
  <c r="S56" i="20"/>
  <c r="S57" i="20"/>
  <c r="S58" i="20"/>
  <c r="S59" i="20"/>
  <c r="S60" i="20"/>
  <c r="S61" i="20"/>
  <c r="S62" i="20"/>
  <c r="S63" i="20"/>
  <c r="S64" i="20"/>
  <c r="S65" i="20"/>
  <c r="S66" i="20"/>
  <c r="S67" i="20"/>
  <c r="S68" i="20"/>
  <c r="S69" i="20"/>
  <c r="S70" i="20"/>
  <c r="S71" i="20"/>
  <c r="S72" i="20"/>
  <c r="S73" i="20"/>
  <c r="S74" i="20"/>
  <c r="S75" i="20"/>
  <c r="S76" i="20"/>
  <c r="S77" i="20"/>
  <c r="S78" i="20"/>
  <c r="S79" i="20"/>
  <c r="S80" i="20"/>
  <c r="S81" i="20"/>
  <c r="S82" i="20"/>
  <c r="S83" i="20"/>
  <c r="S84" i="20"/>
  <c r="S85" i="20"/>
  <c r="S86" i="20"/>
  <c r="S87" i="20"/>
  <c r="S88" i="20"/>
  <c r="S89" i="20"/>
  <c r="S90" i="20"/>
  <c r="S91" i="20"/>
  <c r="S92" i="20"/>
  <c r="S93" i="20"/>
  <c r="S94" i="20"/>
  <c r="S95" i="20"/>
  <c r="S96" i="20"/>
  <c r="S97" i="20"/>
  <c r="S98" i="20"/>
  <c r="S99" i="20"/>
  <c r="S100" i="20"/>
  <c r="S101" i="20"/>
  <c r="S102" i="20"/>
  <c r="S103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3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55" i="20"/>
  <c r="Q56" i="20"/>
  <c r="Q57" i="20"/>
  <c r="Q58" i="20"/>
  <c r="Q59" i="20"/>
  <c r="Q60" i="20"/>
  <c r="Q61" i="20"/>
  <c r="Q62" i="20"/>
  <c r="Q63" i="20"/>
  <c r="Q64" i="20"/>
  <c r="Q65" i="20"/>
  <c r="Q66" i="20"/>
  <c r="Q67" i="20"/>
  <c r="Q68" i="20"/>
  <c r="Q69" i="20"/>
  <c r="Q70" i="20"/>
  <c r="Q71" i="20"/>
  <c r="Q72" i="20"/>
  <c r="Q73" i="20"/>
  <c r="Q74" i="20"/>
  <c r="Q75" i="20"/>
  <c r="Q76" i="20"/>
  <c r="Q77" i="20"/>
  <c r="Q78" i="20"/>
  <c r="Q79" i="20"/>
  <c r="Q80" i="20"/>
  <c r="Q81" i="20"/>
  <c r="Q82" i="20"/>
  <c r="Q83" i="20"/>
  <c r="Q84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1" i="20"/>
  <c r="Q102" i="20"/>
  <c r="Q103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5" i="20"/>
  <c r="O46" i="20"/>
  <c r="O47" i="20"/>
  <c r="O48" i="20"/>
  <c r="O49" i="20"/>
  <c r="O50" i="20"/>
  <c r="O51" i="20"/>
  <c r="O52" i="20"/>
  <c r="O53" i="20"/>
  <c r="O54" i="20"/>
  <c r="O55" i="20"/>
  <c r="O56" i="20"/>
  <c r="O57" i="20"/>
  <c r="O58" i="20"/>
  <c r="O59" i="20"/>
  <c r="O60" i="20"/>
  <c r="O61" i="20"/>
  <c r="O62" i="20"/>
  <c r="O63" i="20"/>
  <c r="O64" i="20"/>
  <c r="O65" i="20"/>
  <c r="O66" i="20"/>
  <c r="O67" i="20"/>
  <c r="O68" i="20"/>
  <c r="O69" i="20"/>
  <c r="O70" i="20"/>
  <c r="O71" i="20"/>
  <c r="O72" i="20"/>
  <c r="O73" i="20"/>
  <c r="O74" i="20"/>
  <c r="O75" i="20"/>
  <c r="O76" i="20"/>
  <c r="O77" i="20"/>
  <c r="O78" i="20"/>
  <c r="O79" i="20"/>
  <c r="O80" i="20"/>
  <c r="O81" i="20"/>
  <c r="O82" i="20"/>
  <c r="O83" i="20"/>
  <c r="O84" i="20"/>
  <c r="O85" i="20"/>
  <c r="O86" i="20"/>
  <c r="O87" i="20"/>
  <c r="O88" i="20"/>
  <c r="O89" i="20"/>
  <c r="O90" i="20"/>
  <c r="O91" i="20"/>
  <c r="O92" i="20"/>
  <c r="O93" i="20"/>
  <c r="O94" i="20"/>
  <c r="O95" i="20"/>
  <c r="O96" i="20"/>
  <c r="O97" i="20"/>
  <c r="O98" i="20"/>
  <c r="O99" i="20"/>
  <c r="O100" i="20"/>
  <c r="O101" i="20"/>
  <c r="O102" i="20"/>
  <c r="O103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69" i="20"/>
  <c r="M70" i="20"/>
  <c r="M71" i="20"/>
  <c r="M72" i="20"/>
  <c r="M73" i="20"/>
  <c r="M74" i="20"/>
  <c r="M75" i="20"/>
  <c r="M76" i="20"/>
  <c r="M77" i="20"/>
  <c r="M78" i="20"/>
  <c r="M79" i="20"/>
  <c r="M80" i="20"/>
  <c r="M81" i="20"/>
  <c r="M82" i="20"/>
  <c r="M83" i="20"/>
  <c r="M84" i="20"/>
  <c r="M85" i="20"/>
  <c r="M86" i="20"/>
  <c r="M87" i="20"/>
  <c r="M88" i="20"/>
  <c r="M89" i="20"/>
  <c r="M90" i="20"/>
  <c r="M91" i="20"/>
  <c r="M92" i="20"/>
  <c r="M93" i="20"/>
  <c r="M94" i="20"/>
  <c r="M95" i="20"/>
  <c r="M96" i="20"/>
  <c r="M97" i="20"/>
  <c r="M98" i="20"/>
  <c r="M99" i="20"/>
  <c r="M100" i="20"/>
  <c r="M101" i="20"/>
  <c r="M102" i="20"/>
  <c r="M103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K8" i="20"/>
  <c r="I8" i="20"/>
  <c r="G8" i="20"/>
  <c r="F8" i="20"/>
  <c r="E8" i="20"/>
  <c r="C8" i="20"/>
  <c r="M8" i="20"/>
  <c r="O8" i="20"/>
  <c r="Q8" i="20"/>
  <c r="S8" i="20"/>
  <c r="U8" i="20"/>
  <c r="R8" i="20"/>
  <c r="L8" i="20"/>
  <c r="P8" i="20"/>
  <c r="N8" i="20"/>
  <c r="J8" i="20"/>
  <c r="H8" i="20"/>
  <c r="D8" i="20"/>
  <c r="B8" i="20"/>
  <c r="W70" i="20" l="1"/>
  <c r="W38" i="20"/>
  <c r="W18" i="20"/>
  <c r="W89" i="20"/>
  <c r="W88" i="20"/>
  <c r="W80" i="20"/>
  <c r="W68" i="20"/>
  <c r="W26" i="20"/>
  <c r="W25" i="20"/>
  <c r="W60" i="20"/>
  <c r="W58" i="20"/>
  <c r="W98" i="20"/>
  <c r="W57" i="20"/>
  <c r="W97" i="20"/>
  <c r="W49" i="20"/>
  <c r="W93" i="20"/>
  <c r="W36" i="20"/>
  <c r="W91" i="20"/>
  <c r="W35" i="20"/>
  <c r="W90" i="20"/>
  <c r="W33" i="20"/>
  <c r="W75" i="20"/>
  <c r="W14" i="20"/>
  <c r="W74" i="20"/>
  <c r="W12" i="20"/>
  <c r="W73" i="20"/>
  <c r="W11" i="20"/>
  <c r="W56" i="20"/>
  <c r="W51" i="20"/>
  <c r="W50" i="20"/>
  <c r="W32" i="20"/>
  <c r="W79" i="20"/>
  <c r="W55" i="20"/>
  <c r="W31" i="20"/>
  <c r="W78" i="20"/>
  <c r="W54" i="20"/>
  <c r="W30" i="20"/>
  <c r="W100" i="20"/>
  <c r="W77" i="20"/>
  <c r="W53" i="20"/>
  <c r="W29" i="20"/>
  <c r="W99" i="20"/>
  <c r="W76" i="20"/>
  <c r="W52" i="20"/>
  <c r="W28" i="20"/>
  <c r="W95" i="20"/>
  <c r="W72" i="20"/>
  <c r="W48" i="20"/>
  <c r="W16" i="20"/>
  <c r="W94" i="20"/>
  <c r="W71" i="20"/>
  <c r="W46" i="20"/>
  <c r="W15" i="20"/>
  <c r="W92" i="20"/>
  <c r="W69" i="20"/>
  <c r="W37" i="20"/>
  <c r="W13" i="20"/>
  <c r="W87" i="20"/>
  <c r="W67" i="20"/>
  <c r="W45" i="20"/>
  <c r="W24" i="20"/>
  <c r="W86" i="20"/>
  <c r="W66" i="20"/>
  <c r="W44" i="20"/>
  <c r="W23" i="20"/>
  <c r="W85" i="20"/>
  <c r="W65" i="20"/>
  <c r="W43" i="20"/>
  <c r="W22" i="20"/>
  <c r="W9" i="20"/>
  <c r="W84" i="20"/>
  <c r="W64" i="20"/>
  <c r="W42" i="20"/>
  <c r="W21" i="20"/>
  <c r="W103" i="20"/>
  <c r="W83" i="20"/>
  <c r="W63" i="20"/>
  <c r="W41" i="20"/>
  <c r="W20" i="20"/>
  <c r="W102" i="20"/>
  <c r="W82" i="20"/>
  <c r="W62" i="20"/>
  <c r="W40" i="20"/>
  <c r="W19" i="20"/>
  <c r="W101" i="20"/>
  <c r="W81" i="20"/>
  <c r="W61" i="20"/>
  <c r="W39" i="20"/>
  <c r="W8" i="20" l="1"/>
</calcChain>
</file>

<file path=xl/sharedStrings.xml><?xml version="1.0" encoding="utf-8"?>
<sst xmlns="http://schemas.openxmlformats.org/spreadsheetml/2006/main" count="132" uniqueCount="107">
  <si>
    <t>(Valor FOB en millones US$)</t>
  </si>
  <si>
    <t>Capítulo</t>
  </si>
  <si>
    <t>Total</t>
  </si>
  <si>
    <t>Abonos.</t>
  </si>
  <si>
    <t>Aceites esenciales y resinoides; preparaciones de perfumería, de tocador o de cosmética.</t>
  </si>
  <si>
    <t>Alfombras y demás revestimientos para el suelo, de materias textiles.</t>
  </si>
  <si>
    <t>Algodón.</t>
  </si>
  <si>
    <t>Aluminio y manufacturas de aluminio.</t>
  </si>
  <si>
    <t>Animales vivos.</t>
  </si>
  <si>
    <t>Armas y municiones, sus partes y accesorios.</t>
  </si>
  <si>
    <t>Artículos de sombrerería y sus partes.</t>
  </si>
  <si>
    <t>Azúcares y artículos de confitería.</t>
  </si>
  <si>
    <t>Bebidas, líquidos alcohólicos y vinagre.</t>
  </si>
  <si>
    <t>Cacao y sus preparaciones.</t>
  </si>
  <si>
    <t>Café, té, yerba mate y especias.</t>
  </si>
  <si>
    <t>Calzados, polainas, botines y artículos análogos; partes de estos artículos.</t>
  </si>
  <si>
    <t>Carne y despojos comestibles.</t>
  </si>
  <si>
    <t>Caucho y manufacturas de caucho.</t>
  </si>
  <si>
    <t>Cereales.</t>
  </si>
  <si>
    <t>Cobre y manufacturas de cobre.</t>
  </si>
  <si>
    <t>Combustibles minerales, aceites minerales y productos de su destilación; materias bituminosas; ceras minerales.</t>
  </si>
  <si>
    <t>Corcho y sus manufacturas.</t>
  </si>
  <si>
    <t>Estaño y manufacturas de estaño.</t>
  </si>
  <si>
    <t>Extractos curtientes o tintóreos; taninos y sus derivados; pigmentos y demás materiales colorantes; pinturas y barnices; mástiques; tintas.</t>
  </si>
  <si>
    <t>Fibras sintéticos o artificiales discontinuas.</t>
  </si>
  <si>
    <t>Filamentos sintéticos o artificiales.</t>
  </si>
  <si>
    <t>Frutos comestibles; cortezas de agrios o de melones.</t>
  </si>
  <si>
    <t>Fundición, hierro y acero.</t>
  </si>
  <si>
    <t>Gomas, resinas y demás jugos y extractos vegetales.</t>
  </si>
  <si>
    <t>Grasas y aceites animales o vegetales; productos de su desdoblamiento; grasas alimenticias elaboradas; cera de origen animal o vegetal.</t>
  </si>
  <si>
    <t>Guata, fieltro y tela sin tejer; hilados especiales; cordeles, cuerdas y cordajes; artículos de cordelería.</t>
  </si>
  <si>
    <t>Herramientas y útiles; artículos de cuchillería y cubiertos de mesa, de metales comunes; partes de estos artículos, de metales comunes.</t>
  </si>
  <si>
    <t>Instrumentos de música; partes y accesorios.</t>
  </si>
  <si>
    <t>Instrumentos y aparatos de óptica, fotografía o cinematografía, de medida, control o de precisión; instrumentos y aparatos médico-quirúrgicos; partes y accesorios de estos instrumentos o aparatos.</t>
  </si>
  <si>
    <t>Jabones, agentes de superficie orgánicos, preparaciones para lavar, preparaciones lubricantes, ceras artificiales, ceras preparadas, productos de limpieza, velas y artículos similares, pastas para modelar, "ceras para odontología" y preparaciones para od</t>
  </si>
  <si>
    <t>Juguetes, juegos y artículos para recreo o para deportes; sus partes y accesorios.</t>
  </si>
  <si>
    <t>Lana y pelo fino u ordinario; hilados y tejidos de crin.</t>
  </si>
  <si>
    <t>Las demás fibras textiles vegetales; hilados de papel y tejidos de hilados de papel.</t>
  </si>
  <si>
    <t>Leche y productos lácteos; huevos de ave; miel natural; productos comestibles de origen animal no expresados ni comprendidos en otras partidas.</t>
  </si>
  <si>
    <t>Legumbres y hortalizas, plantas, raíces y tubérculos alimenticios.</t>
  </si>
  <si>
    <t>Los demás artículos textiles confeccionados; conjuntos o surtidos; prendería y trapos.</t>
  </si>
  <si>
    <t>Los demás metales comunes; "cermets"; manufacturas de estas materias.</t>
  </si>
  <si>
    <t>n/d</t>
  </si>
  <si>
    <t>Los demás productos de origen animal no expresados ni comprendidos en otras partidas.</t>
  </si>
  <si>
    <t>Madera, carbón vegetal y manufacturas de madera.</t>
  </si>
  <si>
    <t>Manufacturas de cuero; artículos de guarnicionería y de talabartería; articulos de viaje; bolsos de mano y contonentes similares; manufacturas de tripa.</t>
  </si>
  <si>
    <t>Manufacturas de espartería o de cestería.</t>
  </si>
  <si>
    <t>Manufacturas de fundición, de hierro o de acero.</t>
  </si>
  <si>
    <t>Manufacturas de piedras, yeso, cemento, amianto, mica o materias análogas.</t>
  </si>
  <si>
    <t>Manufacturas diversas de metales comunes.</t>
  </si>
  <si>
    <t>Manufacturas diversas.</t>
  </si>
  <si>
    <t>Maquinas y aparatos, material eléctrico y sus partes; aparatos para la grabación  o la reproduccíon de sonido, aparatos para la grabación o la reproducción de imagenes y sonidos en televisión y las partes y accesorios de estos aparatos.</t>
  </si>
  <si>
    <t>Materias albuminoideas; productos a base de almidón o de fécula modificados; colas; enzimas.</t>
  </si>
  <si>
    <t>Materias plásticas y manufacturas de estas materias.</t>
  </si>
  <si>
    <t>Materias trenzables y demás productos de origen vegetal, no expresados no comprendidos en otras partidas.</t>
  </si>
  <si>
    <t>Minerales, escorias y cenizas.</t>
  </si>
  <si>
    <t>Muebles; mobiliario médico-quirúrgico; artículos de cama y similares; aparatos de alumbrados no expresados ni comprendidos en otras partidas; anuncios similares; construcciones prefabricadas.</t>
  </si>
  <si>
    <t>Navegación aérea o espacial.</t>
  </si>
  <si>
    <t>Navegación marítima o fluvial.</t>
  </si>
  <si>
    <t>Níquel y manufacturas de níquel.</t>
  </si>
  <si>
    <t>Objetos de artes, de colección o de antigüedad.</t>
  </si>
  <si>
    <t>Papel y cartón; manufacturas de pasta de celulosa, de papel o de cartón.</t>
  </si>
  <si>
    <t>Paraguas, sombrillas, quitasoles, bastones, bastones asientos, látigos, fustas y sus partes.</t>
  </si>
  <si>
    <t>Pastas de madera o de otras materias fibrosas celulósicas; desperdicios y desechos de papel o cartón.</t>
  </si>
  <si>
    <t>Peletería y confecciones de peletería; peletería artificial o facticia.</t>
  </si>
  <si>
    <t>Perlas finas o cultivadas, piedras preciosas y semipreciosas o similares, metales preciosos y manufacturas de estas materias; bisutería; monedas.</t>
  </si>
  <si>
    <t>Pescados, crustáceos, moluscos y otros invertebrados acuáticos.</t>
  </si>
  <si>
    <t>Pieles (excepto la peletería) y cueros.</t>
  </si>
  <si>
    <t>Plantas vivas y productos de la floricultura.</t>
  </si>
  <si>
    <t>Plomo y manufacturas de plomo.</t>
  </si>
  <si>
    <t>Plumas y plumón preparados y artículos de plumas o plumón; flores artificiales; manufacturas de cabello.</t>
  </si>
  <si>
    <t>Pólvoras y explosivos; artículos de pirotecnia; fósforos (cerillas); aleaciones pirofóricas; materias inflamables.</t>
  </si>
  <si>
    <t>Prendas  y complementos  de vestir, excepto los de punto.</t>
  </si>
  <si>
    <t>Prendas y complementos de vestir, de punto.</t>
  </si>
  <si>
    <t>Preparaciones a base de cereales, harina, almidón, fécula o leche; productos de pastelería.</t>
  </si>
  <si>
    <t>Preparaciones alimenticias diversas.</t>
  </si>
  <si>
    <t>Preparaciones de carne, de pescado, de crustáceos, de moluscos o de otros invertebrados acuáticos.</t>
  </si>
  <si>
    <t>Preparaciones de legumbres u hortalizas, de frutos o de otras partes de plantas.</t>
  </si>
  <si>
    <t>Productos cerámicos</t>
  </si>
  <si>
    <t>Productos de la molinería; malta; almidón y fécula; inulina; glutén de trigo.</t>
  </si>
  <si>
    <t>Productos diversos de las industrias químicas.</t>
  </si>
  <si>
    <t>Productos editoriales, de la prensa o de otras industrias gráficas; textos manuscritos o mecanografiados y planos.</t>
  </si>
  <si>
    <t>Productos farmacéuticos.</t>
  </si>
  <si>
    <t>Productos fotográficos o cinematográficos.</t>
  </si>
  <si>
    <t>Productos químicos inorgánicos; compuestos inorgánicos u orgánicos de los metales preciosos, de los elementos radioactivos, de los metales de las tierras raras o de isótopos.</t>
  </si>
  <si>
    <t>Productos químicos orgánicos.</t>
  </si>
  <si>
    <t>Reactores nucleares, calderas, máquinas, aparatos y artefactos mecánicos; partes de estas máquinas o aparatos.</t>
  </si>
  <si>
    <t>Relojería.</t>
  </si>
  <si>
    <t>Residuos y desperdicios de las industrias alimentarias; alimentos preparados para animales.</t>
  </si>
  <si>
    <t>Sal; azufre; tierras y piedras; yesos, cales y cementos.</t>
  </si>
  <si>
    <t>Semillas y frutos oleaginosos; semillas y frutos diversos; plantas industriales o medicinales; paja y forrajes.</t>
  </si>
  <si>
    <t>Tabaco y sucedáneo del tabaco elaborados.</t>
  </si>
  <si>
    <t>Tejidos de punto.</t>
  </si>
  <si>
    <t>Tejidos especiales; superficies textiles con pelo insertado; encajes; tapicería; pasamanería; bordados.</t>
  </si>
  <si>
    <t>Tejidos impregnados, recubiertos, revestidos o estratificados; artículos técnicos de materias textiles.</t>
  </si>
  <si>
    <t>Vehículo y material para vías férreas o similares y sus partes; aparatos mecánicos (incluso electromecánicos) de señalamientos para vías de comunicación.</t>
  </si>
  <si>
    <t>Vehículos automóviles, tractores, ciclos y demás vehículos terrestres, sus partes y accesorios.</t>
  </si>
  <si>
    <t>Vidrio y manufacturas de vidrio.</t>
  </si>
  <si>
    <t>Zinc y manufacturas de zinc.</t>
  </si>
  <si>
    <t>*Cifra sujetas a rectificacion</t>
  </si>
  <si>
    <t>Fuente: Procesado en la ONE en base a  Registros Administrativos suministrados por la Dirección General de Aduanas.</t>
  </si>
  <si>
    <t>n/d: información no disponible</t>
  </si>
  <si>
    <t xml:space="preserve">Porcentaje </t>
  </si>
  <si>
    <t xml:space="preserve">Valor </t>
  </si>
  <si>
    <t xml:space="preserve"> 2024*</t>
  </si>
  <si>
    <t xml:space="preserve"> 2025*</t>
  </si>
  <si>
    <t>REPÚBLICA DOMINICANA: Exportaciones por año, según capítulo, 2015-enero-octubre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</si>
</sst>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Roboto"/>
    </font>
    <font>
      <b/>
      <sz val="9"/>
      <color indexed="8"/>
      <name val="Roboto"/>
    </font>
    <font>
      <sz val="9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2" fontId="1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left" vertical="center"/>
    </xf>
    <xf numFmtId="2" fontId="2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left" vertical="center"/>
    </xf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7" fillId="2" borderId="0" xfId="1" applyFont="1" applyFill="1"/>
    <xf numFmtId="0" fontId="7" fillId="2" borderId="0" xfId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left" vertical="center"/>
    </xf>
    <xf numFmtId="10" fontId="2" fillId="2" borderId="0" xfId="3" applyNumberFormat="1" applyFont="1" applyFill="1" applyAlignment="1">
      <alignment horizontal="center" vertical="center"/>
    </xf>
    <xf numFmtId="10" fontId="1" fillId="2" borderId="0" xfId="3" applyNumberFormat="1" applyFont="1" applyFill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0" fontId="2" fillId="2" borderId="3" xfId="3" applyNumberFormat="1" applyFont="1" applyFill="1" applyBorder="1" applyAlignment="1">
      <alignment horizontal="center" vertical="center"/>
    </xf>
    <xf numFmtId="10" fontId="1" fillId="2" borderId="1" xfId="3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4">
    <cellStyle name="Millares 2 2 5 4 2" xfId="2" xr:uid="{F17EE596-B4E1-4E8F-8AB6-0C06ACFCCF1E}"/>
    <cellStyle name="Normal" xfId="0" builtinId="0"/>
    <cellStyle name="Normal 10 2" xfId="1" xr:uid="{528CCCCF-181C-4899-AC0C-10637E26A913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906780</xdr:colOff>
      <xdr:row>1</xdr:row>
      <xdr:rowOff>36195</xdr:rowOff>
    </xdr:from>
    <xdr:ext cx="1104900" cy="583498"/>
    <xdr:pic>
      <xdr:nvPicPr>
        <xdr:cNvPr id="5" name="Imagen 4">
          <a:extLst>
            <a:ext uri="{FF2B5EF4-FFF2-40B4-BE49-F238E27FC236}">
              <a16:creationId xmlns:a16="http://schemas.microsoft.com/office/drawing/2014/main" id="{634FEE80-94FA-40FF-B089-29112ED6D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5805" y="226695"/>
          <a:ext cx="1104900" cy="5834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1A87-CAB5-424F-83E7-3F9C991F599F}">
  <dimension ref="A4:W106"/>
  <sheetViews>
    <sheetView tabSelected="1" zoomScaleNormal="100" workbookViewId="0">
      <pane xSplit="1" topLeftCell="V1" activePane="topRight" state="frozen"/>
      <selection pane="topRight" activeCell="A9" sqref="A9"/>
    </sheetView>
  </sheetViews>
  <sheetFormatPr baseColWidth="10" defaultColWidth="15.88671875" defaultRowHeight="15" customHeight="1" x14ac:dyDescent="0.3"/>
  <cols>
    <col min="1" max="1" width="75.5546875" style="4" customWidth="1"/>
    <col min="2" max="2" width="18.33203125" style="1" customWidth="1"/>
    <col min="3" max="3" width="18.33203125" style="18" customWidth="1"/>
    <col min="4" max="4" width="15.88671875" style="1"/>
    <col min="5" max="5" width="15.88671875" style="18"/>
    <col min="6" max="6" width="15.88671875" style="1"/>
    <col min="7" max="7" width="15.88671875" style="18"/>
    <col min="8" max="8" width="15.88671875" style="1"/>
    <col min="9" max="9" width="15.88671875" style="18"/>
    <col min="10" max="10" width="15.88671875" style="1"/>
    <col min="11" max="11" width="15.88671875" style="18"/>
    <col min="12" max="12" width="15.88671875" style="1"/>
    <col min="13" max="13" width="15.88671875" style="18"/>
    <col min="14" max="14" width="15.88671875" style="1"/>
    <col min="15" max="15" width="15.88671875" style="18"/>
    <col min="16" max="17" width="15.88671875" style="1"/>
    <col min="18" max="18" width="15.6640625" style="1" customWidth="1"/>
    <col min="19" max="19" width="15.6640625" style="18" customWidth="1"/>
    <col min="20" max="20" width="15.88671875" style="1"/>
    <col min="21" max="21" width="15.88671875" style="18"/>
    <col min="22" max="22" width="15.88671875" style="1"/>
    <col min="23" max="23" width="15.88671875" style="18"/>
    <col min="24" max="16384" width="15.88671875" style="1"/>
  </cols>
  <sheetData>
    <row r="4" spans="1:23" ht="15" customHeight="1" x14ac:dyDescent="0.3">
      <c r="A4" s="4" t="s">
        <v>106</v>
      </c>
      <c r="B4" s="3"/>
    </row>
    <row r="5" spans="1:23" ht="15" customHeight="1" x14ac:dyDescent="0.3">
      <c r="A5" s="4" t="s">
        <v>0</v>
      </c>
    </row>
    <row r="6" spans="1:23" s="11" customFormat="1" ht="24" customHeight="1" x14ac:dyDescent="0.3">
      <c r="A6" s="24" t="s">
        <v>1</v>
      </c>
      <c r="B6" s="26">
        <v>2015</v>
      </c>
      <c r="C6" s="26"/>
      <c r="D6" s="26">
        <v>2016</v>
      </c>
      <c r="E6" s="26"/>
      <c r="F6" s="26">
        <v>2017</v>
      </c>
      <c r="G6" s="26"/>
      <c r="H6" s="26">
        <v>2018</v>
      </c>
      <c r="I6" s="26"/>
      <c r="J6" s="26">
        <v>2019</v>
      </c>
      <c r="K6" s="26"/>
      <c r="L6" s="26">
        <v>2020</v>
      </c>
      <c r="M6" s="26"/>
      <c r="N6" s="26">
        <v>2021</v>
      </c>
      <c r="O6" s="26"/>
      <c r="P6" s="26">
        <v>2022</v>
      </c>
      <c r="Q6" s="26"/>
      <c r="R6" s="26">
        <v>2023</v>
      </c>
      <c r="S6" s="26"/>
      <c r="T6" s="23" t="s">
        <v>104</v>
      </c>
      <c r="U6" s="23"/>
      <c r="V6" s="23" t="s">
        <v>105</v>
      </c>
      <c r="W6" s="23"/>
    </row>
    <row r="7" spans="1:23" s="3" customFormat="1" ht="15" customHeight="1" x14ac:dyDescent="0.3">
      <c r="A7" s="25"/>
      <c r="B7" s="20" t="s">
        <v>103</v>
      </c>
      <c r="C7" s="19" t="s">
        <v>102</v>
      </c>
      <c r="D7" s="20" t="s">
        <v>103</v>
      </c>
      <c r="E7" s="19" t="s">
        <v>102</v>
      </c>
      <c r="F7" s="20" t="s">
        <v>103</v>
      </c>
      <c r="G7" s="19" t="s">
        <v>102</v>
      </c>
      <c r="H7" s="20" t="s">
        <v>103</v>
      </c>
      <c r="I7" s="19" t="s">
        <v>102</v>
      </c>
      <c r="J7" s="20" t="s">
        <v>103</v>
      </c>
      <c r="K7" s="19" t="s">
        <v>102</v>
      </c>
      <c r="L7" s="20" t="s">
        <v>103</v>
      </c>
      <c r="M7" s="19" t="s">
        <v>102</v>
      </c>
      <c r="N7" s="20" t="s">
        <v>103</v>
      </c>
      <c r="O7" s="19" t="s">
        <v>102</v>
      </c>
      <c r="P7" s="20" t="s">
        <v>103</v>
      </c>
      <c r="Q7" s="19" t="s">
        <v>102</v>
      </c>
      <c r="R7" s="20" t="s">
        <v>103</v>
      </c>
      <c r="S7" s="21" t="s">
        <v>102</v>
      </c>
      <c r="T7" s="20" t="s">
        <v>103</v>
      </c>
      <c r="U7" s="21" t="s">
        <v>102</v>
      </c>
      <c r="V7" s="20" t="s">
        <v>103</v>
      </c>
      <c r="W7" s="21" t="s">
        <v>102</v>
      </c>
    </row>
    <row r="8" spans="1:23" ht="15" customHeight="1" x14ac:dyDescent="0.3">
      <c r="A8" s="2" t="s">
        <v>2</v>
      </c>
      <c r="B8" s="12">
        <f t="shared" ref="B8:R8" si="0">SUM(B9:B103)</f>
        <v>9388.6568545600949</v>
      </c>
      <c r="C8" s="17">
        <f>B8/$B$8</f>
        <v>1</v>
      </c>
      <c r="D8" s="12">
        <f t="shared" si="0"/>
        <v>9785.1889020609469</v>
      </c>
      <c r="E8" s="17">
        <f>D8/$D$8</f>
        <v>1</v>
      </c>
      <c r="F8" s="12">
        <f t="shared" si="0"/>
        <v>10224.662000085355</v>
      </c>
      <c r="G8" s="17">
        <f>F8/$F$8</f>
        <v>1</v>
      </c>
      <c r="H8" s="12">
        <f t="shared" si="0"/>
        <v>10758.01176082878</v>
      </c>
      <c r="I8" s="17">
        <f>H8/$H$8</f>
        <v>1</v>
      </c>
      <c r="J8" s="12">
        <f t="shared" si="0"/>
        <v>11287.199379058902</v>
      </c>
      <c r="K8" s="17">
        <f>J8/$J$8</f>
        <v>1</v>
      </c>
      <c r="L8" s="12">
        <f t="shared" si="0"/>
        <v>9844.6666800749936</v>
      </c>
      <c r="M8" s="17">
        <f>+L8/$L$8</f>
        <v>1</v>
      </c>
      <c r="N8" s="12">
        <f t="shared" si="0"/>
        <v>11643.220004190023</v>
      </c>
      <c r="O8" s="17">
        <f>+N8/$N$8</f>
        <v>1</v>
      </c>
      <c r="P8" s="12">
        <f t="shared" si="0"/>
        <v>12380.944656457497</v>
      </c>
      <c r="Q8" s="17">
        <f>+P8/$P$8</f>
        <v>1</v>
      </c>
      <c r="R8" s="12">
        <f t="shared" si="0"/>
        <v>11931.953786030126</v>
      </c>
      <c r="S8" s="17">
        <f>R8/$R$8</f>
        <v>1</v>
      </c>
      <c r="T8" s="12">
        <v>12923.945677330732</v>
      </c>
      <c r="U8" s="17">
        <f>T8/$T$8</f>
        <v>1</v>
      </c>
      <c r="V8" s="12">
        <f>SUM(V9:V103)</f>
        <v>11954.698963686491</v>
      </c>
      <c r="W8" s="17">
        <f>SUM(W9:W103)</f>
        <v>0.99999737536265865</v>
      </c>
    </row>
    <row r="9" spans="1:23" ht="15" customHeight="1" x14ac:dyDescent="0.3">
      <c r="A9" s="7" t="s">
        <v>3</v>
      </c>
      <c r="B9" s="13">
        <v>27.460461426380874</v>
      </c>
      <c r="C9" s="18">
        <f t="shared" ref="C9:C72" si="1">B9/$B$8</f>
        <v>2.9248551578539435E-3</v>
      </c>
      <c r="D9" s="13">
        <v>28.966528899984837</v>
      </c>
      <c r="E9" s="18">
        <f t="shared" ref="E9:E72" si="2">D9/$D$8</f>
        <v>2.9602421772239812E-3</v>
      </c>
      <c r="F9" s="13">
        <v>27.880305695799994</v>
      </c>
      <c r="G9" s="18">
        <f t="shared" ref="G9:G72" si="3">F9/$F$8</f>
        <v>2.7267704003875386E-3</v>
      </c>
      <c r="H9" s="13">
        <v>123.12842826371586</v>
      </c>
      <c r="I9" s="18">
        <f t="shared" ref="I9:I72" si="4">H9/$H$8</f>
        <v>1.1445277343164964E-2</v>
      </c>
      <c r="J9" s="13">
        <v>101.52870714425313</v>
      </c>
      <c r="K9" s="18">
        <f t="shared" ref="K9:K72" si="5">J9/$J$8</f>
        <v>8.9950308960271355E-3</v>
      </c>
      <c r="L9" s="13">
        <v>25.58140285877969</v>
      </c>
      <c r="M9" s="18">
        <f t="shared" ref="M9:M72" si="6">+L9/$L$8</f>
        <v>2.5985037066369033E-3</v>
      </c>
      <c r="N9" s="13">
        <v>29.105621539575019</v>
      </c>
      <c r="O9" s="18">
        <f t="shared" ref="O9:O72" si="7">+N9/$N$8</f>
        <v>2.4997914261777098E-3</v>
      </c>
      <c r="P9" s="13">
        <v>38.501374031300024</v>
      </c>
      <c r="Q9" s="18">
        <f t="shared" ref="Q9:Q72" si="8">+P9/$P$8</f>
        <v>3.1097283042307248E-3</v>
      </c>
      <c r="R9" s="13">
        <v>32.519370442032695</v>
      </c>
      <c r="S9" s="18">
        <f t="shared" ref="S9:S72" si="9">R9/$R$8</f>
        <v>2.7254019773447513E-3</v>
      </c>
      <c r="T9" s="1">
        <v>36.96379497179997</v>
      </c>
      <c r="U9" s="18">
        <f t="shared" ref="U9:U72" si="10">T9/$T$8</f>
        <v>2.8601013881261027E-3</v>
      </c>
      <c r="V9" s="1">
        <v>35.520013850799984</v>
      </c>
      <c r="W9" s="18">
        <f>V9/$V$8</f>
        <v>2.9712177578620196E-3</v>
      </c>
    </row>
    <row r="10" spans="1:23" ht="15" customHeight="1" x14ac:dyDescent="0.3">
      <c r="A10" s="7" t="s">
        <v>4</v>
      </c>
      <c r="B10" s="13">
        <v>93.387454326619491</v>
      </c>
      <c r="C10" s="18">
        <f t="shared" si="1"/>
        <v>9.9468385918546984E-3</v>
      </c>
      <c r="D10" s="13">
        <v>104.54653305552824</v>
      </c>
      <c r="E10" s="18">
        <f t="shared" si="2"/>
        <v>1.0684160939755466E-2</v>
      </c>
      <c r="F10" s="13">
        <v>102.06634834773462</v>
      </c>
      <c r="G10" s="18">
        <f t="shared" si="3"/>
        <v>9.9823689376609785E-3</v>
      </c>
      <c r="H10" s="13">
        <v>96.700129380432344</v>
      </c>
      <c r="I10" s="18">
        <f t="shared" si="4"/>
        <v>8.988661802037546E-3</v>
      </c>
      <c r="J10" s="13">
        <v>107.39246220416513</v>
      </c>
      <c r="K10" s="18">
        <f t="shared" si="5"/>
        <v>9.5145357672524102E-3</v>
      </c>
      <c r="L10" s="13">
        <v>113.01758173489992</v>
      </c>
      <c r="M10" s="18">
        <f t="shared" si="6"/>
        <v>1.1480082100051253E-2</v>
      </c>
      <c r="N10" s="13">
        <v>109.07531624007383</v>
      </c>
      <c r="O10" s="18">
        <f t="shared" si="7"/>
        <v>9.3681401022072171E-3</v>
      </c>
      <c r="P10" s="13">
        <v>116.55767812569988</v>
      </c>
      <c r="Q10" s="18">
        <f t="shared" si="8"/>
        <v>9.4142798760438028E-3</v>
      </c>
      <c r="R10" s="13">
        <v>108.08647268929988</v>
      </c>
      <c r="S10" s="18">
        <f t="shared" si="9"/>
        <v>9.0585728563453705E-3</v>
      </c>
      <c r="T10" s="1">
        <v>115.29576901929998</v>
      </c>
      <c r="U10" s="18">
        <f t="shared" si="10"/>
        <v>8.9210966912012576E-3</v>
      </c>
      <c r="V10" s="1">
        <v>83.190496932800059</v>
      </c>
      <c r="W10" s="18">
        <f t="shared" ref="W10:W73" si="11">V10/$V$8</f>
        <v>6.9588115255347647E-3</v>
      </c>
    </row>
    <row r="11" spans="1:23" ht="15" customHeight="1" x14ac:dyDescent="0.3">
      <c r="A11" s="7" t="s">
        <v>5</v>
      </c>
      <c r="B11" s="13">
        <v>4.1451344455718991E-2</v>
      </c>
      <c r="C11" s="18">
        <f t="shared" si="1"/>
        <v>4.4150452080465552E-6</v>
      </c>
      <c r="D11" s="13">
        <v>4.2093106716899198E-2</v>
      </c>
      <c r="E11" s="18">
        <f t="shared" si="2"/>
        <v>4.301716312092206E-6</v>
      </c>
      <c r="F11" s="13">
        <v>2.2736043601000004E-2</v>
      </c>
      <c r="G11" s="18">
        <f t="shared" si="3"/>
        <v>2.2236474517016021E-6</v>
      </c>
      <c r="H11" s="13">
        <v>2.5238834000000002E-2</v>
      </c>
      <c r="I11" s="18">
        <f t="shared" si="4"/>
        <v>2.3460500472678086E-6</v>
      </c>
      <c r="J11" s="13">
        <v>1.0458736199999999E-2</v>
      </c>
      <c r="K11" s="18">
        <f t="shared" si="5"/>
        <v>9.2660152875513589E-7</v>
      </c>
      <c r="L11" s="13">
        <v>4.5663832200000004E-2</v>
      </c>
      <c r="M11" s="18">
        <f t="shared" si="6"/>
        <v>4.6384335482298065E-6</v>
      </c>
      <c r="N11" s="13">
        <v>4.6706808799999999E-2</v>
      </c>
      <c r="O11" s="18">
        <f t="shared" si="7"/>
        <v>4.0115027271830056E-6</v>
      </c>
      <c r="P11" s="13">
        <v>5.2149079000000003E-3</v>
      </c>
      <c r="Q11" s="18">
        <f t="shared" si="8"/>
        <v>4.212043624054223E-7</v>
      </c>
      <c r="R11" s="13">
        <v>1.8193572700000001E-2</v>
      </c>
      <c r="S11" s="18">
        <f t="shared" si="9"/>
        <v>1.5247773354017637E-6</v>
      </c>
      <c r="T11" s="1">
        <v>1.4284098600000001E-2</v>
      </c>
      <c r="U11" s="18">
        <f t="shared" si="10"/>
        <v>1.1052428535857317E-6</v>
      </c>
      <c r="V11" s="1">
        <v>4.5852773299999997E-2</v>
      </c>
      <c r="W11" s="18">
        <f t="shared" si="11"/>
        <v>3.8355439513183944E-6</v>
      </c>
    </row>
    <row r="12" spans="1:23" ht="15" customHeight="1" x14ac:dyDescent="0.3">
      <c r="A12" s="7" t="s">
        <v>6</v>
      </c>
      <c r="B12" s="13">
        <v>226.55491650464469</v>
      </c>
      <c r="C12" s="18">
        <f t="shared" si="1"/>
        <v>2.4130705809596864E-2</v>
      </c>
      <c r="D12" s="13">
        <v>110.409699743559</v>
      </c>
      <c r="E12" s="18">
        <f t="shared" si="2"/>
        <v>1.1283348829403244E-2</v>
      </c>
      <c r="F12" s="13">
        <v>186.0424480742133</v>
      </c>
      <c r="G12" s="18">
        <f t="shared" si="3"/>
        <v>1.8195461920664003E-2</v>
      </c>
      <c r="H12" s="13">
        <v>185.53545210636787</v>
      </c>
      <c r="I12" s="18">
        <f t="shared" si="4"/>
        <v>1.7246258530960606E-2</v>
      </c>
      <c r="J12" s="13">
        <v>175.90303674450226</v>
      </c>
      <c r="K12" s="18">
        <f t="shared" si="5"/>
        <v>1.5584294282145356E-2</v>
      </c>
      <c r="L12" s="13">
        <v>120.50364000530007</v>
      </c>
      <c r="M12" s="18">
        <f t="shared" si="6"/>
        <v>1.224049974685198E-2</v>
      </c>
      <c r="N12" s="13">
        <v>184.9433783106999</v>
      </c>
      <c r="O12" s="18">
        <f t="shared" si="7"/>
        <v>1.5884212292144671E-2</v>
      </c>
      <c r="P12" s="13">
        <v>182.23827237760011</v>
      </c>
      <c r="Q12" s="18">
        <f t="shared" si="8"/>
        <v>1.4719254260017273E-2</v>
      </c>
      <c r="R12" s="13">
        <v>155.30275251340009</v>
      </c>
      <c r="S12" s="18">
        <f t="shared" si="9"/>
        <v>1.3015701811988897E-2</v>
      </c>
      <c r="T12" s="1">
        <v>122.66181949840001</v>
      </c>
      <c r="U12" s="18">
        <f t="shared" si="10"/>
        <v>9.4910503774056527E-3</v>
      </c>
      <c r="V12" s="1">
        <v>85.365411677800026</v>
      </c>
      <c r="W12" s="18">
        <f t="shared" si="11"/>
        <v>7.1407412212641571E-3</v>
      </c>
    </row>
    <row r="13" spans="1:23" ht="15" customHeight="1" x14ac:dyDescent="0.3">
      <c r="A13" s="7" t="s">
        <v>7</v>
      </c>
      <c r="B13" s="13">
        <v>32.994340687692272</v>
      </c>
      <c r="C13" s="18">
        <f t="shared" si="1"/>
        <v>3.5142769832584558E-3</v>
      </c>
      <c r="D13" s="13">
        <v>26.945826746830782</v>
      </c>
      <c r="E13" s="18">
        <f t="shared" si="2"/>
        <v>2.7537359796043874E-3</v>
      </c>
      <c r="F13" s="13">
        <v>26.181418131404744</v>
      </c>
      <c r="G13" s="18">
        <f t="shared" si="3"/>
        <v>2.5606145348556447E-3</v>
      </c>
      <c r="H13" s="13">
        <v>53.56146301308722</v>
      </c>
      <c r="I13" s="18">
        <f t="shared" si="4"/>
        <v>4.9787511116237086E-3</v>
      </c>
      <c r="J13" s="13">
        <v>53.834047365766182</v>
      </c>
      <c r="K13" s="18">
        <f t="shared" si="5"/>
        <v>4.7694778445789027E-3</v>
      </c>
      <c r="L13" s="13">
        <v>57.469039583699931</v>
      </c>
      <c r="M13" s="18">
        <f t="shared" si="6"/>
        <v>5.8375810427400013E-3</v>
      </c>
      <c r="N13" s="13">
        <v>112.12900290319996</v>
      </c>
      <c r="O13" s="18">
        <f t="shared" si="7"/>
        <v>9.6304117643442547E-3</v>
      </c>
      <c r="P13" s="13">
        <v>100.7448085149</v>
      </c>
      <c r="Q13" s="18">
        <f t="shared" si="8"/>
        <v>8.1370857644820164E-3</v>
      </c>
      <c r="R13" s="13">
        <v>135.82847784222622</v>
      </c>
      <c r="S13" s="18">
        <f t="shared" si="9"/>
        <v>1.1383590674081687E-2</v>
      </c>
      <c r="T13" s="1">
        <v>162.26258120459997</v>
      </c>
      <c r="U13" s="18">
        <f t="shared" si="10"/>
        <v>1.2555189046423873E-2</v>
      </c>
      <c r="V13" s="1">
        <v>64.264283468100047</v>
      </c>
      <c r="W13" s="18">
        <f t="shared" si="11"/>
        <v>5.3756505005528605E-3</v>
      </c>
    </row>
    <row r="14" spans="1:23" ht="15" customHeight="1" x14ac:dyDescent="0.3">
      <c r="A14" s="7" t="s">
        <v>8</v>
      </c>
      <c r="B14" s="13">
        <v>7.6606098453702334</v>
      </c>
      <c r="C14" s="18">
        <f t="shared" si="1"/>
        <v>8.1594310709624622E-4</v>
      </c>
      <c r="D14" s="13">
        <v>11.636533425991058</v>
      </c>
      <c r="E14" s="18">
        <f t="shared" si="2"/>
        <v>1.1891986493526132E-3</v>
      </c>
      <c r="F14" s="13">
        <v>16.406434399778</v>
      </c>
      <c r="G14" s="18">
        <f t="shared" si="3"/>
        <v>1.6045943034245084E-3</v>
      </c>
      <c r="H14" s="13">
        <v>17.37514864377324</v>
      </c>
      <c r="I14" s="18">
        <f t="shared" si="4"/>
        <v>1.615089203289241E-3</v>
      </c>
      <c r="J14" s="13">
        <v>16.657229516090371</v>
      </c>
      <c r="K14" s="18">
        <f t="shared" si="5"/>
        <v>1.4757628492852236E-3</v>
      </c>
      <c r="L14" s="13">
        <v>2.4306898236000003</v>
      </c>
      <c r="M14" s="18">
        <f t="shared" si="6"/>
        <v>2.4690422769920372E-4</v>
      </c>
      <c r="N14" s="13">
        <v>0.27840194299999999</v>
      </c>
      <c r="O14" s="18">
        <f t="shared" si="7"/>
        <v>2.3911078112396056E-5</v>
      </c>
      <c r="P14" s="13">
        <v>0.11702893</v>
      </c>
      <c r="Q14" s="18">
        <f t="shared" si="8"/>
        <v>9.4523425511769435E-6</v>
      </c>
      <c r="R14" s="13">
        <v>0.17776723989999998</v>
      </c>
      <c r="S14" s="18">
        <f t="shared" si="9"/>
        <v>1.489841840555308E-5</v>
      </c>
      <c r="T14" s="1">
        <v>0.13616445310000005</v>
      </c>
      <c r="U14" s="18">
        <f t="shared" si="10"/>
        <v>1.0535826790021219E-5</v>
      </c>
      <c r="V14" s="1">
        <v>0.23902226680000008</v>
      </c>
      <c r="W14" s="18">
        <f t="shared" si="11"/>
        <v>1.9994001314968485E-5</v>
      </c>
    </row>
    <row r="15" spans="1:23" ht="15" customHeight="1" x14ac:dyDescent="0.3">
      <c r="A15" s="7" t="s">
        <v>9</v>
      </c>
      <c r="B15" s="13">
        <v>2.3125207257270814E-4</v>
      </c>
      <c r="C15" s="18">
        <f t="shared" si="1"/>
        <v>2.4631006985880883E-8</v>
      </c>
      <c r="D15" s="13">
        <v>6.2905615163803094E-2</v>
      </c>
      <c r="E15" s="18">
        <f t="shared" si="2"/>
        <v>6.4286561857333151E-6</v>
      </c>
      <c r="F15" s="13">
        <v>7.5580647056999989E-2</v>
      </c>
      <c r="G15" s="18">
        <f t="shared" si="3"/>
        <v>7.3919946748722894E-6</v>
      </c>
      <c r="H15" s="13">
        <v>4.6643070499999995E-2</v>
      </c>
      <c r="I15" s="18">
        <f t="shared" si="4"/>
        <v>4.3356589987968822E-6</v>
      </c>
      <c r="J15" s="13">
        <v>2.4095499999999997E-4</v>
      </c>
      <c r="K15" s="18">
        <f t="shared" si="5"/>
        <v>2.1347633891099935E-8</v>
      </c>
      <c r="L15" s="13">
        <v>5.2461351000000003E-2</v>
      </c>
      <c r="M15" s="18">
        <f t="shared" si="6"/>
        <v>5.3289108412556606E-6</v>
      </c>
      <c r="N15" s="13">
        <v>0.25490571760000003</v>
      </c>
      <c r="O15" s="18">
        <f t="shared" si="7"/>
        <v>2.1893060296745023E-5</v>
      </c>
      <c r="P15" s="13">
        <v>3.0667356999999999E-2</v>
      </c>
      <c r="Q15" s="18">
        <f t="shared" si="8"/>
        <v>2.4769803800071834E-6</v>
      </c>
      <c r="R15" s="13">
        <v>1.1358722999999999E-3</v>
      </c>
      <c r="S15" s="18">
        <f t="shared" si="9"/>
        <v>9.5195834677961433E-8</v>
      </c>
      <c r="T15" s="1">
        <v>1.1046140000000001E-3</v>
      </c>
      <c r="U15" s="18">
        <f t="shared" si="10"/>
        <v>8.54703375871929E-8</v>
      </c>
      <c r="V15" s="1">
        <v>5.5809113000000014E-3</v>
      </c>
      <c r="W15" s="18">
        <f t="shared" si="11"/>
        <v>4.6683829655205354E-7</v>
      </c>
    </row>
    <row r="16" spans="1:23" ht="15" customHeight="1" x14ac:dyDescent="0.3">
      <c r="A16" s="7" t="s">
        <v>10</v>
      </c>
      <c r="B16" s="13">
        <v>2.1173719434432594</v>
      </c>
      <c r="C16" s="18">
        <f t="shared" si="1"/>
        <v>2.255244787666136E-4</v>
      </c>
      <c r="D16" s="13">
        <v>1.990686128357811</v>
      </c>
      <c r="E16" s="18">
        <f t="shared" si="2"/>
        <v>2.0343870192823099E-4</v>
      </c>
      <c r="F16" s="13">
        <v>2.7895451699750469</v>
      </c>
      <c r="G16" s="18">
        <f t="shared" si="3"/>
        <v>2.7282517211344099E-4</v>
      </c>
      <c r="H16" s="13">
        <v>2.9847281563537811</v>
      </c>
      <c r="I16" s="18">
        <f t="shared" si="4"/>
        <v>2.774423585612294E-4</v>
      </c>
      <c r="J16" s="13">
        <v>1.6913618661828598</v>
      </c>
      <c r="K16" s="18">
        <f t="shared" si="5"/>
        <v>1.4984778857728313E-4</v>
      </c>
      <c r="L16" s="13">
        <v>0.9826922709</v>
      </c>
      <c r="M16" s="18">
        <f t="shared" si="6"/>
        <v>9.9819760570351193E-5</v>
      </c>
      <c r="N16" s="13">
        <v>2.5056102012000023</v>
      </c>
      <c r="O16" s="18">
        <f t="shared" si="7"/>
        <v>2.1519907725683386E-4</v>
      </c>
      <c r="P16" s="13">
        <v>3.1911573365999986</v>
      </c>
      <c r="Q16" s="18">
        <f t="shared" si="8"/>
        <v>2.5774748414981362E-4</v>
      </c>
      <c r="R16" s="13">
        <v>4.2131560095000014</v>
      </c>
      <c r="S16" s="18">
        <f t="shared" si="9"/>
        <v>3.5309858595268312E-4</v>
      </c>
      <c r="T16" s="1">
        <v>4.2453776270000017</v>
      </c>
      <c r="U16" s="18">
        <f t="shared" si="10"/>
        <v>3.284892812917508E-4</v>
      </c>
      <c r="V16" s="1">
        <v>6.5573544062999991</v>
      </c>
      <c r="W16" s="18">
        <f t="shared" si="11"/>
        <v>5.4851689918906129E-4</v>
      </c>
    </row>
    <row r="17" spans="1:23" ht="15" customHeight="1" x14ac:dyDescent="0.3">
      <c r="A17" s="7" t="s">
        <v>11</v>
      </c>
      <c r="B17" s="13">
        <v>117.9958426764171</v>
      </c>
      <c r="C17" s="18">
        <f t="shared" si="1"/>
        <v>1.2567915145296446E-2</v>
      </c>
      <c r="D17" s="13">
        <v>115.68904100622862</v>
      </c>
      <c r="E17" s="18">
        <f t="shared" si="2"/>
        <v>1.1822872523376866E-2</v>
      </c>
      <c r="F17" s="13">
        <v>121.91703292560491</v>
      </c>
      <c r="G17" s="18">
        <f t="shared" si="3"/>
        <v>1.1923820359498159E-2</v>
      </c>
      <c r="H17" s="13">
        <v>130.04122357906166</v>
      </c>
      <c r="I17" s="18">
        <f t="shared" si="4"/>
        <v>1.208784917419011E-2</v>
      </c>
      <c r="J17" s="13">
        <v>111.27883287860773</v>
      </c>
      <c r="K17" s="18">
        <f t="shared" si="5"/>
        <v>9.8588524169301844E-3</v>
      </c>
      <c r="L17" s="13">
        <v>133.88189390179991</v>
      </c>
      <c r="M17" s="18">
        <f t="shared" si="6"/>
        <v>1.3599433912045872E-2</v>
      </c>
      <c r="N17" s="13">
        <v>141.65243788754449</v>
      </c>
      <c r="O17" s="18">
        <f t="shared" si="7"/>
        <v>1.2166087889481458E-2</v>
      </c>
      <c r="P17" s="13">
        <v>176.26650013819983</v>
      </c>
      <c r="Q17" s="18">
        <f t="shared" si="8"/>
        <v>1.4236918508981863E-2</v>
      </c>
      <c r="R17" s="13">
        <v>155.65352132239997</v>
      </c>
      <c r="S17" s="18">
        <f t="shared" si="9"/>
        <v>1.3045099244738808E-2</v>
      </c>
      <c r="T17" s="1">
        <v>191.60585727220015</v>
      </c>
      <c r="U17" s="18">
        <f t="shared" si="10"/>
        <v>1.4825647062900203E-2</v>
      </c>
      <c r="V17" s="1">
        <v>152.17039886799995</v>
      </c>
      <c r="W17" s="18">
        <f t="shared" si="11"/>
        <v>1.2728919342112392E-2</v>
      </c>
    </row>
    <row r="18" spans="1:23" ht="15" customHeight="1" x14ac:dyDescent="0.3">
      <c r="A18" s="7" t="s">
        <v>12</v>
      </c>
      <c r="B18" s="13">
        <v>161.81919750435429</v>
      </c>
      <c r="C18" s="18">
        <f t="shared" si="1"/>
        <v>1.7235606755162034E-2</v>
      </c>
      <c r="D18" s="13">
        <v>170.52438737520177</v>
      </c>
      <c r="E18" s="18">
        <f t="shared" si="2"/>
        <v>1.742678542866823E-2</v>
      </c>
      <c r="F18" s="13">
        <v>171.32919594524634</v>
      </c>
      <c r="G18" s="18">
        <f t="shared" si="3"/>
        <v>1.6756465489403571E-2</v>
      </c>
      <c r="H18" s="13">
        <v>152.01582633766029</v>
      </c>
      <c r="I18" s="18">
        <f t="shared" si="4"/>
        <v>1.4130475938980498E-2</v>
      </c>
      <c r="J18" s="13">
        <v>156.75187127420642</v>
      </c>
      <c r="K18" s="18">
        <f t="shared" si="5"/>
        <v>1.3887578841304741E-2</v>
      </c>
      <c r="L18" s="13">
        <v>135.58726322420009</v>
      </c>
      <c r="M18" s="18">
        <f t="shared" si="6"/>
        <v>1.3772661648222226E-2</v>
      </c>
      <c r="N18" s="13">
        <v>185.70650630099971</v>
      </c>
      <c r="O18" s="18">
        <f t="shared" si="7"/>
        <v>1.594975498480402E-2</v>
      </c>
      <c r="P18" s="13">
        <v>204.28881769740025</v>
      </c>
      <c r="Q18" s="18">
        <f t="shared" si="8"/>
        <v>1.6500260954712357E-2</v>
      </c>
      <c r="R18" s="13">
        <v>191.07896943030016</v>
      </c>
      <c r="S18" s="18">
        <f t="shared" si="9"/>
        <v>1.6014055439438131E-2</v>
      </c>
      <c r="T18" s="1">
        <v>184.42173725389978</v>
      </c>
      <c r="U18" s="18">
        <f t="shared" si="10"/>
        <v>1.4269770382692417E-2</v>
      </c>
      <c r="V18" s="1">
        <v>163.37354485370008</v>
      </c>
      <c r="W18" s="18">
        <f t="shared" si="11"/>
        <v>1.3666052599899203E-2</v>
      </c>
    </row>
    <row r="19" spans="1:23" ht="15" customHeight="1" x14ac:dyDescent="0.3">
      <c r="A19" s="7" t="s">
        <v>13</v>
      </c>
      <c r="B19" s="13">
        <v>264.14202218032955</v>
      </c>
      <c r="C19" s="18">
        <f t="shared" si="1"/>
        <v>2.8134165117775615E-2</v>
      </c>
      <c r="D19" s="13">
        <v>240.92916771897615</v>
      </c>
      <c r="E19" s="18">
        <f t="shared" si="2"/>
        <v>2.4621820808000128E-2</v>
      </c>
      <c r="F19" s="13">
        <v>146.26308989840001</v>
      </c>
      <c r="G19" s="18">
        <f t="shared" si="3"/>
        <v>1.4304931536825279E-2</v>
      </c>
      <c r="H19" s="13">
        <v>219.60869725517006</v>
      </c>
      <c r="I19" s="18">
        <f t="shared" si="4"/>
        <v>2.0413502247208153E-2</v>
      </c>
      <c r="J19" s="13">
        <v>195.02782172660005</v>
      </c>
      <c r="K19" s="18">
        <f t="shared" si="5"/>
        <v>1.7278672518927451E-2</v>
      </c>
      <c r="L19" s="13">
        <v>192.36755469800008</v>
      </c>
      <c r="M19" s="18">
        <f t="shared" si="6"/>
        <v>1.9540281144037136E-2</v>
      </c>
      <c r="N19" s="13">
        <v>217.94244127659019</v>
      </c>
      <c r="O19" s="18">
        <f t="shared" si="7"/>
        <v>1.8718399308624217E-2</v>
      </c>
      <c r="P19" s="13">
        <v>226.1350160871001</v>
      </c>
      <c r="Q19" s="18">
        <f t="shared" si="8"/>
        <v>1.8264762694755722E-2</v>
      </c>
      <c r="R19" s="13">
        <v>210.92699937319961</v>
      </c>
      <c r="S19" s="18">
        <f t="shared" si="9"/>
        <v>1.7677490472696258E-2</v>
      </c>
      <c r="T19" s="1">
        <v>464.31869107629996</v>
      </c>
      <c r="U19" s="18">
        <f t="shared" si="10"/>
        <v>3.5927007329560272E-2</v>
      </c>
      <c r="V19" s="1">
        <v>665.54491667050047</v>
      </c>
      <c r="W19" s="18">
        <f t="shared" si="11"/>
        <v>5.5672243917823022E-2</v>
      </c>
    </row>
    <row r="20" spans="1:23" ht="15" customHeight="1" x14ac:dyDescent="0.3">
      <c r="A20" s="7" t="s">
        <v>14</v>
      </c>
      <c r="B20" s="13">
        <v>9.969563348888455</v>
      </c>
      <c r="C20" s="18">
        <f t="shared" si="1"/>
        <v>1.0618732267380943E-3</v>
      </c>
      <c r="D20" s="13">
        <v>10.200746541156215</v>
      </c>
      <c r="E20" s="18">
        <f t="shared" si="2"/>
        <v>1.0424680242000993E-3</v>
      </c>
      <c r="F20" s="13">
        <v>10.732668407554018</v>
      </c>
      <c r="G20" s="18">
        <f t="shared" si="3"/>
        <v>1.049684420615999E-3</v>
      </c>
      <c r="H20" s="13">
        <v>12.993541794060214</v>
      </c>
      <c r="I20" s="18">
        <f t="shared" si="4"/>
        <v>1.2078014119087756E-3</v>
      </c>
      <c r="J20" s="13">
        <v>13.31344950208427</v>
      </c>
      <c r="K20" s="18">
        <f t="shared" si="5"/>
        <v>1.1795175273314176E-3</v>
      </c>
      <c r="L20" s="13">
        <v>8.9100658766400009</v>
      </c>
      <c r="M20" s="18">
        <f t="shared" si="6"/>
        <v>9.0506526693010664E-4</v>
      </c>
      <c r="N20" s="13">
        <v>13.855976459100015</v>
      </c>
      <c r="O20" s="18">
        <f t="shared" si="7"/>
        <v>1.1900467786500376E-3</v>
      </c>
      <c r="P20" s="13">
        <v>37.796861400099992</v>
      </c>
      <c r="Q20" s="18">
        <f t="shared" si="8"/>
        <v>3.0528253254396369E-3</v>
      </c>
      <c r="R20" s="13">
        <v>23.473959544839978</v>
      </c>
      <c r="S20" s="18">
        <f t="shared" si="9"/>
        <v>1.9673190129451536E-3</v>
      </c>
      <c r="T20" s="1">
        <v>43.125069597800056</v>
      </c>
      <c r="U20" s="18">
        <f t="shared" si="10"/>
        <v>3.3368346381588134E-3</v>
      </c>
      <c r="V20" s="1">
        <v>42.89427648929999</v>
      </c>
      <c r="W20" s="18">
        <f t="shared" si="11"/>
        <v>3.5880683085032371E-3</v>
      </c>
    </row>
    <row r="21" spans="1:23" ht="15" customHeight="1" x14ac:dyDescent="0.25">
      <c r="A21" s="9" t="s">
        <v>15</v>
      </c>
      <c r="B21" s="13">
        <v>451.30492153225106</v>
      </c>
      <c r="C21" s="18">
        <f t="shared" si="1"/>
        <v>4.8069167775905142E-2</v>
      </c>
      <c r="D21" s="13">
        <v>376.2831960037874</v>
      </c>
      <c r="E21" s="18">
        <f t="shared" si="2"/>
        <v>3.8454361971952837E-2</v>
      </c>
      <c r="F21" s="13">
        <v>399.63304068407672</v>
      </c>
      <c r="G21" s="18">
        <f t="shared" si="3"/>
        <v>3.908520796880529E-2</v>
      </c>
      <c r="H21" s="13">
        <v>316.98604924127824</v>
      </c>
      <c r="I21" s="18">
        <f t="shared" si="4"/>
        <v>2.9465114585156219E-2</v>
      </c>
      <c r="J21" s="13">
        <v>294.69234961368625</v>
      </c>
      <c r="K21" s="18">
        <f t="shared" si="5"/>
        <v>2.6108544707771162E-2</v>
      </c>
      <c r="L21" s="13">
        <v>213.65932020495828</v>
      </c>
      <c r="M21" s="18">
        <f t="shared" si="6"/>
        <v>2.1703052744019433E-2</v>
      </c>
      <c r="N21" s="13">
        <v>211.12336300339979</v>
      </c>
      <c r="O21" s="18">
        <f t="shared" si="7"/>
        <v>1.8132729857154913E-2</v>
      </c>
      <c r="P21" s="13">
        <v>227.38190050060001</v>
      </c>
      <c r="Q21" s="18">
        <f t="shared" si="8"/>
        <v>1.8365472652525347E-2</v>
      </c>
      <c r="R21" s="13">
        <v>185.66363757770014</v>
      </c>
      <c r="S21" s="18">
        <f t="shared" si="9"/>
        <v>1.5560204213586063E-2</v>
      </c>
      <c r="T21" s="1">
        <v>171.34049022170035</v>
      </c>
      <c r="U21" s="18">
        <f t="shared" si="10"/>
        <v>1.3257599072258592E-2</v>
      </c>
      <c r="V21" s="1">
        <v>162.74512749539991</v>
      </c>
      <c r="W21" s="18">
        <f t="shared" si="11"/>
        <v>1.3613486043417184E-2</v>
      </c>
    </row>
    <row r="22" spans="1:23" ht="15" customHeight="1" x14ac:dyDescent="0.3">
      <c r="A22" s="10" t="s">
        <v>16</v>
      </c>
      <c r="B22" s="13">
        <v>14.844257592128038</v>
      </c>
      <c r="C22" s="18">
        <f t="shared" si="1"/>
        <v>1.5810842617938628E-3</v>
      </c>
      <c r="D22" s="13">
        <v>17.935221248345851</v>
      </c>
      <c r="E22" s="18">
        <f t="shared" si="2"/>
        <v>1.8328947379409662E-3</v>
      </c>
      <c r="F22" s="13">
        <v>10.715201984321002</v>
      </c>
      <c r="G22" s="18">
        <f t="shared" si="3"/>
        <v>1.047976156496083E-3</v>
      </c>
      <c r="H22" s="13">
        <v>19.236865970133156</v>
      </c>
      <c r="I22" s="18">
        <f t="shared" si="4"/>
        <v>1.7881432366691501E-3</v>
      </c>
      <c r="J22" s="13">
        <v>15.590463951178906</v>
      </c>
      <c r="K22" s="18">
        <f t="shared" si="5"/>
        <v>1.3812517549839541E-3</v>
      </c>
      <c r="L22" s="13">
        <v>5.9867660067000061</v>
      </c>
      <c r="M22" s="18">
        <f t="shared" si="6"/>
        <v>6.0812277360460117E-4</v>
      </c>
      <c r="N22" s="13">
        <v>4.2496530535000012</v>
      </c>
      <c r="O22" s="18">
        <f t="shared" si="7"/>
        <v>3.6498950049648521E-4</v>
      </c>
      <c r="P22" s="13">
        <v>7.2881146188000034</v>
      </c>
      <c r="Q22" s="18">
        <f t="shared" si="8"/>
        <v>5.8865577878169093E-4</v>
      </c>
      <c r="R22" s="13">
        <v>7.1249865222999995</v>
      </c>
      <c r="S22" s="18">
        <f t="shared" si="9"/>
        <v>5.9713494118975713E-4</v>
      </c>
      <c r="T22" s="1">
        <v>13.055078174499998</v>
      </c>
      <c r="U22" s="18">
        <f t="shared" si="10"/>
        <v>1.0101464754219201E-3</v>
      </c>
      <c r="V22" s="1">
        <v>11.285921674500001</v>
      </c>
      <c r="W22" s="18">
        <f t="shared" si="11"/>
        <v>9.4405737097872863E-4</v>
      </c>
    </row>
    <row r="23" spans="1:23" ht="15" customHeight="1" x14ac:dyDescent="0.3">
      <c r="A23" s="7" t="s">
        <v>17</v>
      </c>
      <c r="B23" s="13">
        <v>7.102322773558468</v>
      </c>
      <c r="C23" s="18">
        <f t="shared" si="1"/>
        <v>7.5647910916126955E-4</v>
      </c>
      <c r="D23" s="13">
        <v>14.613039031876683</v>
      </c>
      <c r="E23" s="18">
        <f t="shared" si="2"/>
        <v>1.4933834367570461E-3</v>
      </c>
      <c r="F23" s="13">
        <v>5.9582420150288238</v>
      </c>
      <c r="G23" s="18">
        <f t="shared" si="3"/>
        <v>5.8273241843877915E-4</v>
      </c>
      <c r="H23" s="13">
        <v>5.2591471720153438</v>
      </c>
      <c r="I23" s="18">
        <f t="shared" si="4"/>
        <v>4.888586561286848E-4</v>
      </c>
      <c r="J23" s="13">
        <v>4.9110889163276088</v>
      </c>
      <c r="K23" s="18">
        <f t="shared" si="5"/>
        <v>4.3510252201614627E-4</v>
      </c>
      <c r="L23" s="13">
        <v>4.7164322437000017</v>
      </c>
      <c r="M23" s="18">
        <f t="shared" si="6"/>
        <v>4.7908501089689241E-4</v>
      </c>
      <c r="N23" s="13">
        <v>5.9502111024999982</v>
      </c>
      <c r="O23" s="18">
        <f t="shared" si="7"/>
        <v>5.1104514905315774E-4</v>
      </c>
      <c r="P23" s="13">
        <v>5.3391913442999934</v>
      </c>
      <c r="Q23" s="18">
        <f t="shared" si="8"/>
        <v>4.3124264686178411E-4</v>
      </c>
      <c r="R23" s="13">
        <v>3.6163092564000006</v>
      </c>
      <c r="S23" s="18">
        <f t="shared" si="9"/>
        <v>3.0307771227156092E-4</v>
      </c>
      <c r="T23" s="1">
        <v>4.5760190240999981</v>
      </c>
      <c r="U23" s="18">
        <f t="shared" si="10"/>
        <v>3.5407290763582916E-4</v>
      </c>
      <c r="V23" s="1">
        <v>5.6198282729999995</v>
      </c>
      <c r="W23" s="18">
        <f t="shared" si="11"/>
        <v>4.7009366693973227E-4</v>
      </c>
    </row>
    <row r="24" spans="1:23" ht="15" customHeight="1" x14ac:dyDescent="0.3">
      <c r="A24" s="7" t="s">
        <v>18</v>
      </c>
      <c r="B24" s="13">
        <v>20.589602008857071</v>
      </c>
      <c r="C24" s="18">
        <f t="shared" si="1"/>
        <v>2.1930295597987104E-3</v>
      </c>
      <c r="D24" s="13">
        <v>20.024780756596805</v>
      </c>
      <c r="E24" s="18">
        <f t="shared" si="2"/>
        <v>2.0464378314024377E-3</v>
      </c>
      <c r="F24" s="13">
        <v>14.257687022497997</v>
      </c>
      <c r="G24" s="18">
        <f t="shared" si="3"/>
        <v>1.3944409137807172E-3</v>
      </c>
      <c r="H24" s="13">
        <v>24.733098014738641</v>
      </c>
      <c r="I24" s="18">
        <f t="shared" si="4"/>
        <v>2.2990398750812706E-3</v>
      </c>
      <c r="J24" s="13">
        <v>15.352363966115558</v>
      </c>
      <c r="K24" s="18">
        <f t="shared" si="5"/>
        <v>1.3601570638150276E-3</v>
      </c>
      <c r="L24" s="13">
        <v>3.3394639476999988</v>
      </c>
      <c r="M24" s="18">
        <f t="shared" si="6"/>
        <v>3.392155424072275E-4</v>
      </c>
      <c r="N24" s="13">
        <v>0.90218320240000038</v>
      </c>
      <c r="O24" s="18">
        <f t="shared" si="7"/>
        <v>7.7485712893455024E-5</v>
      </c>
      <c r="P24" s="13">
        <v>1.7386707777000003</v>
      </c>
      <c r="Q24" s="18">
        <f t="shared" si="8"/>
        <v>1.4043118889100003E-4</v>
      </c>
      <c r="R24" s="13">
        <v>4.3850685448000011</v>
      </c>
      <c r="S24" s="18">
        <f t="shared" si="9"/>
        <v>3.6750632993014253E-4</v>
      </c>
      <c r="T24" s="1">
        <v>4.4401620014000001</v>
      </c>
      <c r="U24" s="18">
        <f t="shared" si="10"/>
        <v>3.4356086850382493E-4</v>
      </c>
      <c r="V24" s="1">
        <v>3.6592664573199998</v>
      </c>
      <c r="W24" s="18">
        <f t="shared" si="11"/>
        <v>3.0609440425353757E-4</v>
      </c>
    </row>
    <row r="25" spans="1:23" ht="15" customHeight="1" x14ac:dyDescent="0.3">
      <c r="A25" s="7" t="s">
        <v>19</v>
      </c>
      <c r="B25" s="13">
        <v>20.89553156264051</v>
      </c>
      <c r="C25" s="18">
        <f t="shared" si="1"/>
        <v>2.2256145779245831E-3</v>
      </c>
      <c r="D25" s="13">
        <v>13.566007367275239</v>
      </c>
      <c r="E25" s="18">
        <f t="shared" si="2"/>
        <v>1.3863817554322308E-3</v>
      </c>
      <c r="F25" s="13">
        <v>19.479547856447137</v>
      </c>
      <c r="G25" s="18">
        <f t="shared" si="3"/>
        <v>1.9051532320857672E-3</v>
      </c>
      <c r="H25" s="13">
        <v>28.003730921188176</v>
      </c>
      <c r="I25" s="18">
        <f t="shared" si="4"/>
        <v>2.6030582177975618E-3</v>
      </c>
      <c r="J25" s="13">
        <v>23.26360473157612</v>
      </c>
      <c r="K25" s="18">
        <f t="shared" si="5"/>
        <v>2.0610608486935204E-3</v>
      </c>
      <c r="L25" s="13">
        <v>17.042121348199998</v>
      </c>
      <c r="M25" s="18">
        <f t="shared" si="6"/>
        <v>1.7311019155876772E-3</v>
      </c>
      <c r="N25" s="13">
        <v>19.396933247299994</v>
      </c>
      <c r="O25" s="18">
        <f t="shared" si="7"/>
        <v>1.6659423458733631E-3</v>
      </c>
      <c r="P25" s="13">
        <v>26.898432167400006</v>
      </c>
      <c r="Q25" s="18">
        <f t="shared" si="8"/>
        <v>2.172567030527082E-3</v>
      </c>
      <c r="R25" s="13">
        <v>28.949258405400006</v>
      </c>
      <c r="S25" s="18">
        <f t="shared" si="9"/>
        <v>2.4261959880613731E-3</v>
      </c>
      <c r="T25" s="1">
        <v>46.006210784899991</v>
      </c>
      <c r="U25" s="18">
        <f t="shared" si="10"/>
        <v>3.5597651006532209E-3</v>
      </c>
      <c r="V25" s="1">
        <v>47.528213908900035</v>
      </c>
      <c r="W25" s="18">
        <f t="shared" si="11"/>
        <v>3.975693077113142E-3</v>
      </c>
    </row>
    <row r="26" spans="1:23" ht="15" customHeight="1" x14ac:dyDescent="0.3">
      <c r="A26" s="7" t="s">
        <v>20</v>
      </c>
      <c r="B26" s="13">
        <v>413.70418491465495</v>
      </c>
      <c r="C26" s="18">
        <f t="shared" si="1"/>
        <v>4.4064256615547491E-2</v>
      </c>
      <c r="D26" s="13">
        <v>374.88519893813174</v>
      </c>
      <c r="E26" s="18">
        <f t="shared" si="2"/>
        <v>3.8311493287490214E-2</v>
      </c>
      <c r="F26" s="13">
        <v>480.67626546500009</v>
      </c>
      <c r="G26" s="18">
        <f t="shared" si="3"/>
        <v>4.7011457734347353E-2</v>
      </c>
      <c r="H26" s="13">
        <v>546.98614644215536</v>
      </c>
      <c r="I26" s="18">
        <f t="shared" si="4"/>
        <v>5.0844538805376469E-2</v>
      </c>
      <c r="J26" s="13">
        <v>491.41998966718421</v>
      </c>
      <c r="K26" s="18">
        <f t="shared" si="5"/>
        <v>4.3537814223332832E-2</v>
      </c>
      <c r="L26" s="13">
        <v>31.923981005742615</v>
      </c>
      <c r="M26" s="18">
        <f t="shared" si="6"/>
        <v>3.2427691097307349E-3</v>
      </c>
      <c r="N26" s="13">
        <v>89.472869612600007</v>
      </c>
      <c r="O26" s="18">
        <f t="shared" si="7"/>
        <v>7.6845468504762064E-3</v>
      </c>
      <c r="P26" s="13">
        <v>122.32443409710004</v>
      </c>
      <c r="Q26" s="18">
        <f t="shared" si="8"/>
        <v>9.8800566104864703E-3</v>
      </c>
      <c r="R26" s="13">
        <v>36.44936803053595</v>
      </c>
      <c r="S26" s="18">
        <f t="shared" si="9"/>
        <v>3.0547694605732294E-3</v>
      </c>
      <c r="T26" s="1">
        <v>56.392436984299948</v>
      </c>
      <c r="U26" s="18">
        <f t="shared" si="10"/>
        <v>4.3634071507446205E-3</v>
      </c>
      <c r="V26" s="1">
        <v>68.341239715561372</v>
      </c>
      <c r="W26" s="18">
        <f t="shared" si="11"/>
        <v>5.7166842865014203E-3</v>
      </c>
    </row>
    <row r="27" spans="1:23" ht="15" customHeight="1" x14ac:dyDescent="0.3">
      <c r="A27" s="7" t="s">
        <v>21</v>
      </c>
      <c r="B27" s="13">
        <v>3.1671064453125002E-2</v>
      </c>
      <c r="C27" s="18">
        <f t="shared" si="1"/>
        <v>3.3733328359681487E-6</v>
      </c>
      <c r="D27" s="13">
        <v>1.4483206789016724E-2</v>
      </c>
      <c r="E27" s="18">
        <f t="shared" si="2"/>
        <v>1.4801151959331398E-6</v>
      </c>
      <c r="F27" s="13">
        <v>1.0031215103E-2</v>
      </c>
      <c r="G27" s="18">
        <f t="shared" si="3"/>
        <v>9.8108036264829693E-7</v>
      </c>
      <c r="H27" s="13">
        <v>1.3613774399999999E-2</v>
      </c>
      <c r="I27" s="18">
        <f t="shared" si="4"/>
        <v>1.2654545005768999E-6</v>
      </c>
      <c r="J27" s="13">
        <v>3.7672408000000004E-2</v>
      </c>
      <c r="K27" s="18">
        <f t="shared" si="5"/>
        <v>3.3376222688059784E-6</v>
      </c>
      <c r="L27" s="13">
        <v>8.5240000000000001E-4</v>
      </c>
      <c r="M27" s="18">
        <f t="shared" si="6"/>
        <v>8.6584952817671902E-8</v>
      </c>
      <c r="N27" s="13">
        <v>2.2406700000000002E-3</v>
      </c>
      <c r="O27" s="18">
        <f t="shared" si="7"/>
        <v>1.9244418633278891E-7</v>
      </c>
      <c r="P27" s="13">
        <v>1.4059832E-2</v>
      </c>
      <c r="Q27" s="18">
        <f t="shared" si="8"/>
        <v>1.1356025238887446E-6</v>
      </c>
      <c r="R27" s="13">
        <v>2.5368614999999998E-3</v>
      </c>
      <c r="S27" s="18">
        <f t="shared" si="9"/>
        <v>2.1261073798074419E-7</v>
      </c>
      <c r="T27" s="1">
        <v>2.4561660000000001E-3</v>
      </c>
      <c r="U27" s="18">
        <f t="shared" si="10"/>
        <v>1.9004768832387172E-7</v>
      </c>
      <c r="V27" s="1">
        <v>6.0175222999999996E-3</v>
      </c>
      <c r="W27" s="18" t="s">
        <v>42</v>
      </c>
    </row>
    <row r="28" spans="1:23" ht="15" customHeight="1" x14ac:dyDescent="0.3">
      <c r="A28" s="7" t="s">
        <v>22</v>
      </c>
      <c r="B28" s="13">
        <v>4.4078294077888134E-3</v>
      </c>
      <c r="C28" s="18">
        <f t="shared" si="1"/>
        <v>4.6948455738351106E-7</v>
      </c>
      <c r="D28" s="13">
        <v>1.459588295853138E-2</v>
      </c>
      <c r="E28" s="18">
        <f t="shared" si="2"/>
        <v>1.4916301672476869E-6</v>
      </c>
      <c r="F28" s="13">
        <v>7.7999515172027549E-3</v>
      </c>
      <c r="G28" s="18">
        <f t="shared" si="3"/>
        <v>7.6285666138769593E-7</v>
      </c>
      <c r="H28" s="13">
        <v>9.3990840000000007E-4</v>
      </c>
      <c r="I28" s="18">
        <f t="shared" si="4"/>
        <v>8.7368225736870821E-8</v>
      </c>
      <c r="J28" s="13">
        <v>8.5801395000000003E-3</v>
      </c>
      <c r="K28" s="18">
        <f t="shared" si="5"/>
        <v>7.6016549472127695E-7</v>
      </c>
      <c r="L28" s="13">
        <v>1.6172920999999998E-3</v>
      </c>
      <c r="M28" s="18">
        <f t="shared" si="6"/>
        <v>1.6428104196491492E-7</v>
      </c>
      <c r="N28" s="13">
        <v>1.6237536463</v>
      </c>
      <c r="O28" s="18">
        <f t="shared" si="7"/>
        <v>1.3945915697853882E-4</v>
      </c>
      <c r="P28" s="13">
        <v>1.9258429000000001E-2</v>
      </c>
      <c r="Q28" s="18">
        <f t="shared" si="8"/>
        <v>1.5554894666260728E-6</v>
      </c>
      <c r="R28" s="13">
        <v>6.7940298000000003E-3</v>
      </c>
      <c r="S28" s="18">
        <f t="shared" si="9"/>
        <v>5.693979311212567E-7</v>
      </c>
      <c r="T28" s="1">
        <v>4.0540824399999995E-2</v>
      </c>
      <c r="U28" s="18">
        <f t="shared" si="10"/>
        <v>3.1368767257441118E-6</v>
      </c>
      <c r="V28" s="1">
        <v>4.1108541999999998E-3</v>
      </c>
      <c r="W28" s="18">
        <f t="shared" si="11"/>
        <v>3.4386931971161312E-7</v>
      </c>
    </row>
    <row r="29" spans="1:23" ht="15" customHeight="1" x14ac:dyDescent="0.3">
      <c r="A29" s="7" t="s">
        <v>23</v>
      </c>
      <c r="B29" s="13">
        <v>18.939930866454365</v>
      </c>
      <c r="C29" s="18">
        <f t="shared" si="1"/>
        <v>2.0173205986599874E-3</v>
      </c>
      <c r="D29" s="13">
        <v>19.623496964657964</v>
      </c>
      <c r="E29" s="18">
        <f t="shared" si="2"/>
        <v>2.0054285268345591E-3</v>
      </c>
      <c r="F29" s="13">
        <v>16.519505140022169</v>
      </c>
      <c r="G29" s="18">
        <f t="shared" si="3"/>
        <v>1.6156529320856049E-3</v>
      </c>
      <c r="H29" s="13">
        <v>17.667319020073769</v>
      </c>
      <c r="I29" s="18">
        <f t="shared" si="4"/>
        <v>1.6422476023313724E-3</v>
      </c>
      <c r="J29" s="13">
        <v>15.8089548848828</v>
      </c>
      <c r="K29" s="18">
        <f t="shared" si="5"/>
        <v>1.4006091638828577E-3</v>
      </c>
      <c r="L29" s="13">
        <v>12.332061393864503</v>
      </c>
      <c r="M29" s="18">
        <f t="shared" si="6"/>
        <v>1.2526641880952502E-3</v>
      </c>
      <c r="N29" s="13">
        <v>17.218527277270208</v>
      </c>
      <c r="O29" s="18">
        <f t="shared" si="7"/>
        <v>1.4788458236702398E-3</v>
      </c>
      <c r="P29" s="13">
        <v>17.980946841400009</v>
      </c>
      <c r="Q29" s="18">
        <f t="shared" si="8"/>
        <v>1.4523081509795566E-3</v>
      </c>
      <c r="R29" s="13">
        <v>13.172976673699999</v>
      </c>
      <c r="S29" s="18">
        <f t="shared" si="9"/>
        <v>1.1040083552052353E-3</v>
      </c>
      <c r="T29" s="1">
        <v>14.681637201000003</v>
      </c>
      <c r="U29" s="18">
        <f t="shared" si="10"/>
        <v>1.1360027013075698E-3</v>
      </c>
      <c r="V29" s="1">
        <v>14.111542962300007</v>
      </c>
      <c r="W29" s="18">
        <f t="shared" si="11"/>
        <v>1.1804180937692475E-3</v>
      </c>
    </row>
    <row r="30" spans="1:23" ht="15" customHeight="1" x14ac:dyDescent="0.3">
      <c r="A30" s="7" t="s">
        <v>24</v>
      </c>
      <c r="B30" s="13">
        <v>3.7960779329147059</v>
      </c>
      <c r="C30" s="18">
        <f t="shared" si="1"/>
        <v>4.0432598525218661E-4</v>
      </c>
      <c r="D30" s="13">
        <v>3.5615925359829514</v>
      </c>
      <c r="E30" s="18">
        <f t="shared" si="2"/>
        <v>3.639779028928928E-4</v>
      </c>
      <c r="F30" s="13">
        <v>5.5619897564483312</v>
      </c>
      <c r="G30" s="18">
        <f t="shared" si="3"/>
        <v>5.4397786023654374E-4</v>
      </c>
      <c r="H30" s="13">
        <v>3.4316299124609664</v>
      </c>
      <c r="I30" s="18">
        <f t="shared" si="4"/>
        <v>3.1898365504264882E-4</v>
      </c>
      <c r="J30" s="13">
        <v>1.4892962707388098</v>
      </c>
      <c r="K30" s="18">
        <f t="shared" si="5"/>
        <v>1.3194559790464014E-4</v>
      </c>
      <c r="L30" s="13">
        <v>3.5515761882999999</v>
      </c>
      <c r="M30" s="18">
        <f t="shared" si="6"/>
        <v>3.6076144614303438E-4</v>
      </c>
      <c r="N30" s="13">
        <v>4.7922593959999986</v>
      </c>
      <c r="O30" s="18">
        <f t="shared" si="7"/>
        <v>4.1159227381045945E-4</v>
      </c>
      <c r="P30" s="13">
        <v>10.417028492200002</v>
      </c>
      <c r="Q30" s="18">
        <f t="shared" si="8"/>
        <v>8.4137590315185029E-4</v>
      </c>
      <c r="R30" s="13">
        <v>5.457058868999999</v>
      </c>
      <c r="S30" s="18">
        <f t="shared" si="9"/>
        <v>4.5734830748247595E-4</v>
      </c>
      <c r="T30" s="1">
        <v>9.593997597399996</v>
      </c>
      <c r="U30" s="18">
        <f t="shared" si="10"/>
        <v>7.4234276721143783E-4</v>
      </c>
      <c r="V30" s="1">
        <v>4.6311767800999979</v>
      </c>
      <c r="W30" s="18">
        <f t="shared" si="11"/>
        <v>3.8739384355621396E-4</v>
      </c>
    </row>
    <row r="31" spans="1:23" ht="15" customHeight="1" x14ac:dyDescent="0.3">
      <c r="A31" s="7" t="s">
        <v>25</v>
      </c>
      <c r="B31" s="13">
        <v>11.068255470389962</v>
      </c>
      <c r="C31" s="18">
        <f t="shared" si="1"/>
        <v>1.17889658146512E-3</v>
      </c>
      <c r="D31" s="13">
        <v>7.7154735466833042</v>
      </c>
      <c r="E31" s="18">
        <f t="shared" si="2"/>
        <v>7.884848850550324E-4</v>
      </c>
      <c r="F31" s="13">
        <v>19.924055649206753</v>
      </c>
      <c r="G31" s="18">
        <f t="shared" si="3"/>
        <v>1.9486273139435249E-3</v>
      </c>
      <c r="H31" s="13">
        <v>7.8114712415067622</v>
      </c>
      <c r="I31" s="18">
        <f t="shared" si="4"/>
        <v>7.2610733425197325E-4</v>
      </c>
      <c r="J31" s="13">
        <v>7.8691864737521904</v>
      </c>
      <c r="K31" s="18">
        <f t="shared" si="5"/>
        <v>6.9717794551869632E-4</v>
      </c>
      <c r="L31" s="13">
        <v>7.7893720419000001</v>
      </c>
      <c r="M31" s="18">
        <f t="shared" si="6"/>
        <v>7.9122760526420012E-4</v>
      </c>
      <c r="N31" s="13">
        <v>9.0429574635999899</v>
      </c>
      <c r="O31" s="18">
        <f t="shared" si="7"/>
        <v>7.7667152732197086E-4</v>
      </c>
      <c r="P31" s="13">
        <v>8.2264893750999963</v>
      </c>
      <c r="Q31" s="18">
        <f t="shared" si="8"/>
        <v>6.6444763330795824E-4</v>
      </c>
      <c r="R31" s="13">
        <v>9.7177852052999985</v>
      </c>
      <c r="S31" s="18">
        <f t="shared" si="9"/>
        <v>8.1443369456203683E-4</v>
      </c>
      <c r="T31" s="1">
        <v>9.4170099821999997</v>
      </c>
      <c r="U31" s="18">
        <f t="shared" si="10"/>
        <v>7.2864821760415793E-4</v>
      </c>
      <c r="V31" s="1">
        <v>7.0331739125000032</v>
      </c>
      <c r="W31" s="18">
        <f t="shared" si="11"/>
        <v>5.8831878024397956E-4</v>
      </c>
    </row>
    <row r="32" spans="1:23" ht="15" customHeight="1" x14ac:dyDescent="0.3">
      <c r="A32" s="7" t="s">
        <v>26</v>
      </c>
      <c r="B32" s="13">
        <v>372.94618730335452</v>
      </c>
      <c r="C32" s="18">
        <f t="shared" si="1"/>
        <v>3.972306082549109E-2</v>
      </c>
      <c r="D32" s="13">
        <v>485.09170383457933</v>
      </c>
      <c r="E32" s="18">
        <f t="shared" si="2"/>
        <v>4.9574076565083967E-2</v>
      </c>
      <c r="F32" s="13">
        <v>376.70302732761229</v>
      </c>
      <c r="G32" s="18">
        <f t="shared" si="3"/>
        <v>3.6842589742767794E-2</v>
      </c>
      <c r="H32" s="13">
        <v>383.12735297581924</v>
      </c>
      <c r="I32" s="18">
        <f t="shared" si="4"/>
        <v>3.561321194784637E-2</v>
      </c>
      <c r="J32" s="13">
        <v>418.51211475900072</v>
      </c>
      <c r="K32" s="18">
        <f t="shared" si="5"/>
        <v>3.7078472764064452E-2</v>
      </c>
      <c r="L32" s="13">
        <v>361.31901552250019</v>
      </c>
      <c r="M32" s="18">
        <f t="shared" si="6"/>
        <v>3.6702005996179426E-2</v>
      </c>
      <c r="N32" s="13">
        <v>370.40861572810019</v>
      </c>
      <c r="O32" s="18">
        <f t="shared" si="7"/>
        <v>3.1813245441965537E-2</v>
      </c>
      <c r="P32" s="13">
        <v>379.44854064329979</v>
      </c>
      <c r="Q32" s="18">
        <f t="shared" si="8"/>
        <v>3.0647785865466397E-2</v>
      </c>
      <c r="R32" s="13">
        <v>362.39154402423827</v>
      </c>
      <c r="S32" s="18">
        <f t="shared" si="9"/>
        <v>3.0371517567267529E-2</v>
      </c>
      <c r="T32" s="1">
        <v>342.3223360108006</v>
      </c>
      <c r="U32" s="18">
        <f t="shared" si="10"/>
        <v>2.6487447762276784E-2</v>
      </c>
      <c r="V32" s="1">
        <v>301.02032956069996</v>
      </c>
      <c r="W32" s="18">
        <f t="shared" si="11"/>
        <v>2.5180084456754386E-2</v>
      </c>
    </row>
    <row r="33" spans="1:23" ht="15" customHeight="1" x14ac:dyDescent="0.3">
      <c r="A33" s="7" t="s">
        <v>27</v>
      </c>
      <c r="B33" s="13">
        <v>139.47957132182634</v>
      </c>
      <c r="C33" s="18">
        <f t="shared" si="1"/>
        <v>1.4856179481528366E-2</v>
      </c>
      <c r="D33" s="13">
        <v>188.88727264251222</v>
      </c>
      <c r="E33" s="18">
        <f t="shared" si="2"/>
        <v>1.9303385405541731E-2</v>
      </c>
      <c r="F33" s="13">
        <v>298.80793630180847</v>
      </c>
      <c r="G33" s="18">
        <f t="shared" si="3"/>
        <v>2.9224236096930544E-2</v>
      </c>
      <c r="H33" s="13">
        <v>401.80365293837411</v>
      </c>
      <c r="I33" s="18">
        <f t="shared" si="4"/>
        <v>3.7349248343582386E-2</v>
      </c>
      <c r="J33" s="13">
        <v>502.16785088023408</v>
      </c>
      <c r="K33" s="18">
        <f t="shared" si="5"/>
        <v>4.4490031053398792E-2</v>
      </c>
      <c r="L33" s="13">
        <v>452.59486115662008</v>
      </c>
      <c r="M33" s="18">
        <f t="shared" si="6"/>
        <v>4.5973609454207781E-2</v>
      </c>
      <c r="N33" s="13">
        <v>641.57806315579955</v>
      </c>
      <c r="O33" s="18">
        <f t="shared" si="7"/>
        <v>5.5103146975228168E-2</v>
      </c>
      <c r="P33" s="13">
        <v>786.10894657930021</v>
      </c>
      <c r="Q33" s="18">
        <f t="shared" si="8"/>
        <v>6.3493454529682553E-2</v>
      </c>
      <c r="R33" s="13">
        <v>491.19388423389938</v>
      </c>
      <c r="S33" s="18">
        <f t="shared" si="9"/>
        <v>4.1166257684385837E-2</v>
      </c>
      <c r="T33" s="1">
        <v>200.72109335600001</v>
      </c>
      <c r="U33" s="18">
        <f t="shared" si="10"/>
        <v>1.553094529854572E-2</v>
      </c>
      <c r="V33" s="1">
        <v>257.83425030990026</v>
      </c>
      <c r="W33" s="18">
        <f t="shared" si="11"/>
        <v>2.1567607105214086E-2</v>
      </c>
    </row>
    <row r="34" spans="1:23" ht="15" customHeight="1" x14ac:dyDescent="0.3">
      <c r="A34" s="7" t="s">
        <v>28</v>
      </c>
      <c r="B34" s="13">
        <v>9.9001090643743872</v>
      </c>
      <c r="C34" s="18">
        <f t="shared" si="1"/>
        <v>1.0544755461550262E-3</v>
      </c>
      <c r="D34" s="13">
        <v>5.4698621974489692</v>
      </c>
      <c r="E34" s="18">
        <f t="shared" si="2"/>
        <v>5.5899403191867988E-4</v>
      </c>
      <c r="F34" s="13">
        <v>7.0457208382699994</v>
      </c>
      <c r="G34" s="18">
        <f t="shared" si="3"/>
        <v>6.8909083138505526E-4</v>
      </c>
      <c r="H34" s="13">
        <v>6.1479592541999963</v>
      </c>
      <c r="I34" s="18">
        <f t="shared" si="4"/>
        <v>5.7147727580903547E-4</v>
      </c>
      <c r="J34" s="13">
        <v>8.6861590554000028</v>
      </c>
      <c r="K34" s="18">
        <f t="shared" si="5"/>
        <v>7.6955839652442044E-4</v>
      </c>
      <c r="L34" s="13">
        <v>7.7468266649000013</v>
      </c>
      <c r="M34" s="18">
        <f t="shared" si="6"/>
        <v>7.8690593766664611E-4</v>
      </c>
      <c r="N34" s="13">
        <v>8.335456884200001</v>
      </c>
      <c r="O34" s="18">
        <f t="shared" si="7"/>
        <v>7.1590650019499207E-4</v>
      </c>
      <c r="P34" s="13">
        <v>5.4229346131999989</v>
      </c>
      <c r="Q34" s="18">
        <f t="shared" si="8"/>
        <v>4.3800653049293561E-4</v>
      </c>
      <c r="R34" s="13">
        <v>6.5779680537999958</v>
      </c>
      <c r="S34" s="18">
        <f t="shared" si="9"/>
        <v>5.5129010485285726E-4</v>
      </c>
      <c r="T34" s="1">
        <v>5.8364750907999987</v>
      </c>
      <c r="U34" s="18">
        <f t="shared" si="10"/>
        <v>4.5160164213917098E-4</v>
      </c>
      <c r="V34" s="1">
        <v>6.286426993500001</v>
      </c>
      <c r="W34" s="18">
        <f t="shared" si="11"/>
        <v>5.2585406061629884E-4</v>
      </c>
    </row>
    <row r="35" spans="1:23" ht="15" customHeight="1" x14ac:dyDescent="0.3">
      <c r="A35" s="7" t="s">
        <v>29</v>
      </c>
      <c r="B35" s="13">
        <v>46.898424506347212</v>
      </c>
      <c r="C35" s="18">
        <f t="shared" si="1"/>
        <v>4.9952219186249766E-3</v>
      </c>
      <c r="D35" s="13">
        <v>55.675987719968077</v>
      </c>
      <c r="E35" s="18">
        <f t="shared" si="2"/>
        <v>5.6898224732525758E-3</v>
      </c>
      <c r="F35" s="13">
        <v>47.732231810930045</v>
      </c>
      <c r="G35" s="18">
        <f t="shared" si="3"/>
        <v>4.668343247975491E-3</v>
      </c>
      <c r="H35" s="13">
        <v>34.873404988542681</v>
      </c>
      <c r="I35" s="18">
        <f t="shared" si="4"/>
        <v>3.2416217572396565E-3</v>
      </c>
      <c r="J35" s="13">
        <v>39.244895043103867</v>
      </c>
      <c r="K35" s="18">
        <f t="shared" si="5"/>
        <v>3.476938231100513E-3</v>
      </c>
      <c r="L35" s="13">
        <v>33.481129926200012</v>
      </c>
      <c r="M35" s="18">
        <f t="shared" si="6"/>
        <v>3.4009409372857471E-3</v>
      </c>
      <c r="N35" s="13">
        <v>64.774398142611432</v>
      </c>
      <c r="O35" s="18">
        <f t="shared" si="7"/>
        <v>5.5632718542895513E-3</v>
      </c>
      <c r="P35" s="13">
        <v>97.21903115169998</v>
      </c>
      <c r="Q35" s="18">
        <f t="shared" si="8"/>
        <v>7.8523112613215415E-3</v>
      </c>
      <c r="R35" s="13">
        <v>50.732668616400041</v>
      </c>
      <c r="S35" s="18">
        <f t="shared" si="9"/>
        <v>4.2518324765720766E-3</v>
      </c>
      <c r="T35" s="1">
        <v>59.625120516816537</v>
      </c>
      <c r="U35" s="18">
        <f t="shared" si="10"/>
        <v>4.6135384661514078E-3</v>
      </c>
      <c r="V35" s="1">
        <v>66.842834296703145</v>
      </c>
      <c r="W35" s="18">
        <f t="shared" si="11"/>
        <v>5.5913439978492532E-3</v>
      </c>
    </row>
    <row r="36" spans="1:23" ht="15" customHeight="1" x14ac:dyDescent="0.3">
      <c r="A36" s="7" t="s">
        <v>30</v>
      </c>
      <c r="B36" s="13">
        <v>3.4839768051082065</v>
      </c>
      <c r="C36" s="18">
        <f t="shared" si="1"/>
        <v>3.7108362347016972E-4</v>
      </c>
      <c r="D36" s="13">
        <v>3.8408938817114606</v>
      </c>
      <c r="E36" s="18">
        <f t="shared" si="2"/>
        <v>3.9252117870739269E-4</v>
      </c>
      <c r="F36" s="13">
        <v>4.8207013206468634</v>
      </c>
      <c r="G36" s="18">
        <f t="shared" si="3"/>
        <v>4.714778171255559E-4</v>
      </c>
      <c r="H36" s="13">
        <v>4.2234749557431774</v>
      </c>
      <c r="I36" s="18">
        <f t="shared" si="4"/>
        <v>3.9258880261884078E-4</v>
      </c>
      <c r="J36" s="13">
        <v>3.5848378591029619</v>
      </c>
      <c r="K36" s="18">
        <f t="shared" si="5"/>
        <v>3.1760206750258154E-4</v>
      </c>
      <c r="L36" s="13">
        <v>3.5676939693000014</v>
      </c>
      <c r="M36" s="18">
        <f t="shared" si="6"/>
        <v>3.6239865556045661E-4</v>
      </c>
      <c r="N36" s="13">
        <v>3.6396422596</v>
      </c>
      <c r="O36" s="18">
        <f t="shared" si="7"/>
        <v>3.1259756822341316E-4</v>
      </c>
      <c r="P36" s="13">
        <v>2.6365570999000023</v>
      </c>
      <c r="Q36" s="18">
        <f t="shared" si="8"/>
        <v>2.129528216996641E-4</v>
      </c>
      <c r="R36" s="13">
        <v>2.262197706499999</v>
      </c>
      <c r="S36" s="18">
        <f t="shared" si="9"/>
        <v>1.8959155785103435E-4</v>
      </c>
      <c r="T36" s="1">
        <v>3.470180765499999</v>
      </c>
      <c r="U36" s="18">
        <f t="shared" si="10"/>
        <v>2.6850784212029577E-4</v>
      </c>
      <c r="V36" s="1">
        <v>2.9073934570999982</v>
      </c>
      <c r="W36" s="18">
        <f t="shared" si="11"/>
        <v>2.4320089246341342E-4</v>
      </c>
    </row>
    <row r="37" spans="1:23" ht="15" customHeight="1" x14ac:dyDescent="0.3">
      <c r="A37" s="7" t="s">
        <v>31</v>
      </c>
      <c r="B37" s="13">
        <v>2.2161887550711334</v>
      </c>
      <c r="C37" s="18">
        <f t="shared" si="1"/>
        <v>2.3604960639228442E-4</v>
      </c>
      <c r="D37" s="13">
        <v>5.3867706151441039</v>
      </c>
      <c r="E37" s="18">
        <f t="shared" si="2"/>
        <v>5.505024654158232E-4</v>
      </c>
      <c r="F37" s="13">
        <v>4.5313854388230999</v>
      </c>
      <c r="G37" s="18">
        <f t="shared" si="3"/>
        <v>4.4318193000270057E-4</v>
      </c>
      <c r="H37" s="13">
        <v>4.151480010344252</v>
      </c>
      <c r="I37" s="18">
        <f t="shared" si="4"/>
        <v>3.8589658597142383E-4</v>
      </c>
      <c r="J37" s="13">
        <v>2.0247577461837563</v>
      </c>
      <c r="K37" s="18">
        <f t="shared" si="5"/>
        <v>1.7938530880745151E-4</v>
      </c>
      <c r="L37" s="13">
        <v>3.084116644599999</v>
      </c>
      <c r="M37" s="18">
        <f t="shared" si="6"/>
        <v>3.1327791430887789E-4</v>
      </c>
      <c r="N37" s="13">
        <v>3.6280231051999974</v>
      </c>
      <c r="O37" s="18">
        <f t="shared" si="7"/>
        <v>3.1159963514340431E-4</v>
      </c>
      <c r="P37" s="13">
        <v>2.800186356600002</v>
      </c>
      <c r="Q37" s="18">
        <f t="shared" si="8"/>
        <v>2.2616903914028208E-4</v>
      </c>
      <c r="R37" s="13">
        <v>3.3330100975000003</v>
      </c>
      <c r="S37" s="18">
        <f t="shared" si="9"/>
        <v>2.7933481450475212E-4</v>
      </c>
      <c r="T37" s="1">
        <v>2.1200219785000014</v>
      </c>
      <c r="U37" s="18">
        <f t="shared" si="10"/>
        <v>1.6403829228550762E-4</v>
      </c>
      <c r="V37" s="1">
        <v>4.0458276639000008</v>
      </c>
      <c r="W37" s="18">
        <f t="shared" si="11"/>
        <v>3.3842990745225609E-4</v>
      </c>
    </row>
    <row r="38" spans="1:23" ht="15" customHeight="1" x14ac:dyDescent="0.3">
      <c r="A38" s="7" t="s">
        <v>32</v>
      </c>
      <c r="B38" s="13">
        <v>5.8948677670836447E-2</v>
      </c>
      <c r="C38" s="18">
        <f t="shared" si="1"/>
        <v>6.2787125553752581E-6</v>
      </c>
      <c r="D38" s="13">
        <v>0.13759720707546005</v>
      </c>
      <c r="E38" s="18">
        <f t="shared" si="2"/>
        <v>1.4061783421113051E-5</v>
      </c>
      <c r="F38" s="13">
        <v>0.51498224348200039</v>
      </c>
      <c r="G38" s="18">
        <f t="shared" si="3"/>
        <v>5.0366676519742304E-5</v>
      </c>
      <c r="H38" s="13">
        <v>1.421702660746349</v>
      </c>
      <c r="I38" s="18">
        <f t="shared" si="4"/>
        <v>1.3215291936405387E-4</v>
      </c>
      <c r="J38" s="13">
        <v>0.12674493170000001</v>
      </c>
      <c r="K38" s="18">
        <f t="shared" si="5"/>
        <v>1.1229085926766687E-5</v>
      </c>
      <c r="L38" s="13">
        <v>0.11799159270000004</v>
      </c>
      <c r="M38" s="18">
        <f t="shared" si="6"/>
        <v>1.1985331401702797E-5</v>
      </c>
      <c r="N38" s="13">
        <v>8.8143155800000053E-2</v>
      </c>
      <c r="O38" s="18">
        <f t="shared" si="7"/>
        <v>7.5703418614678878E-6</v>
      </c>
      <c r="P38" s="13">
        <v>0.23308973729999996</v>
      </c>
      <c r="Q38" s="18">
        <f t="shared" si="8"/>
        <v>1.8826490527798938E-5</v>
      </c>
      <c r="R38" s="13">
        <v>6.9260616599999991E-2</v>
      </c>
      <c r="S38" s="18">
        <f t="shared" si="9"/>
        <v>5.8046333267808986E-6</v>
      </c>
      <c r="T38" s="1">
        <v>6.1460062199999999E-2</v>
      </c>
      <c r="U38" s="18">
        <f t="shared" si="10"/>
        <v>4.7555184565503178E-6</v>
      </c>
      <c r="V38" s="1">
        <v>0.13677511130000003</v>
      </c>
      <c r="W38" s="18">
        <f t="shared" si="11"/>
        <v>1.1441117146945074E-5</v>
      </c>
    </row>
    <row r="39" spans="1:23" ht="15" customHeight="1" x14ac:dyDescent="0.3">
      <c r="A39" s="7" t="s">
        <v>33</v>
      </c>
      <c r="B39" s="13">
        <v>1006.6827082868227</v>
      </c>
      <c r="C39" s="18">
        <f t="shared" si="1"/>
        <v>0.10722329337213707</v>
      </c>
      <c r="D39" s="13">
        <v>1106.1203150676249</v>
      </c>
      <c r="E39" s="18">
        <f t="shared" si="2"/>
        <v>0.11304026178121661</v>
      </c>
      <c r="F39" s="13">
        <v>995.25067353359213</v>
      </c>
      <c r="G39" s="18">
        <f t="shared" si="3"/>
        <v>9.733824683156117E-2</v>
      </c>
      <c r="H39" s="13">
        <v>958.53926425066777</v>
      </c>
      <c r="I39" s="18">
        <f t="shared" si="4"/>
        <v>8.9100038702395273E-2</v>
      </c>
      <c r="J39" s="13">
        <v>1001.4091428196739</v>
      </c>
      <c r="K39" s="18">
        <f t="shared" si="5"/>
        <v>8.8720780876572841E-2</v>
      </c>
      <c r="L39" s="13">
        <v>1075.9500194119994</v>
      </c>
      <c r="M39" s="18">
        <f t="shared" si="6"/>
        <v>0.10929268144645839</v>
      </c>
      <c r="N39" s="13">
        <v>1187.6761947176351</v>
      </c>
      <c r="O39" s="18">
        <f t="shared" si="7"/>
        <v>0.10200581920553149</v>
      </c>
      <c r="P39" s="13">
        <v>1425.1914605392021</v>
      </c>
      <c r="Q39" s="18">
        <f t="shared" si="8"/>
        <v>0.11511168978498491</v>
      </c>
      <c r="R39" s="13">
        <v>1559.9686335412214</v>
      </c>
      <c r="S39" s="18">
        <f t="shared" si="9"/>
        <v>0.13073874249895479</v>
      </c>
      <c r="T39" s="1">
        <v>1922.8879062599012</v>
      </c>
      <c r="U39" s="18">
        <f t="shared" si="10"/>
        <v>0.14878489543891738</v>
      </c>
      <c r="V39" s="1">
        <v>1672.4498440128007</v>
      </c>
      <c r="W39" s="18">
        <f t="shared" si="11"/>
        <v>0.13989895095585614</v>
      </c>
    </row>
    <row r="40" spans="1:23" ht="15" customHeight="1" x14ac:dyDescent="0.3">
      <c r="A40" s="7" t="s">
        <v>34</v>
      </c>
      <c r="B40" s="13">
        <v>52.007001992270979</v>
      </c>
      <c r="C40" s="18">
        <f t="shared" si="1"/>
        <v>5.5393442105630946E-3</v>
      </c>
      <c r="D40" s="13">
        <v>40.678675711580993</v>
      </c>
      <c r="E40" s="18">
        <f t="shared" si="2"/>
        <v>4.1571681567653014E-3</v>
      </c>
      <c r="F40" s="13">
        <v>41.024107241200085</v>
      </c>
      <c r="G40" s="18">
        <f t="shared" si="3"/>
        <v>4.0122702580151423E-3</v>
      </c>
      <c r="H40" s="13">
        <v>42.710392823416456</v>
      </c>
      <c r="I40" s="18">
        <f t="shared" si="4"/>
        <v>3.9701009603772836E-3</v>
      </c>
      <c r="J40" s="13">
        <v>43.129596604089116</v>
      </c>
      <c r="K40" s="18">
        <f t="shared" si="5"/>
        <v>3.8211070041083259E-3</v>
      </c>
      <c r="L40" s="13">
        <v>54.292101621900009</v>
      </c>
      <c r="M40" s="18">
        <f t="shared" si="6"/>
        <v>5.5148745393060307E-3</v>
      </c>
      <c r="N40" s="13">
        <v>76.08740738252024</v>
      </c>
      <c r="O40" s="18">
        <f t="shared" si="7"/>
        <v>6.5349110774458275E-3</v>
      </c>
      <c r="P40" s="13">
        <v>73.941733234400004</v>
      </c>
      <c r="Q40" s="18">
        <f t="shared" si="8"/>
        <v>5.9722206411636294E-3</v>
      </c>
      <c r="R40" s="13">
        <v>85.936883409200092</v>
      </c>
      <c r="S40" s="18">
        <f t="shared" si="9"/>
        <v>7.2022474232019389E-3</v>
      </c>
      <c r="T40" s="1">
        <v>95.888181354105996</v>
      </c>
      <c r="U40" s="18">
        <f t="shared" si="10"/>
        <v>7.4194200245130109E-3</v>
      </c>
      <c r="V40" s="1">
        <v>82.21855819460005</v>
      </c>
      <c r="W40" s="18">
        <f t="shared" si="11"/>
        <v>6.8775097093073242E-3</v>
      </c>
    </row>
    <row r="41" spans="1:23" ht="15" customHeight="1" x14ac:dyDescent="0.3">
      <c r="A41" s="7" t="s">
        <v>35</v>
      </c>
      <c r="B41" s="13">
        <v>20.343066966451509</v>
      </c>
      <c r="C41" s="18">
        <f t="shared" si="1"/>
        <v>2.1667707406486827E-3</v>
      </c>
      <c r="D41" s="13">
        <v>22.032645558595963</v>
      </c>
      <c r="E41" s="18">
        <f t="shared" si="2"/>
        <v>2.2516321124833338E-3</v>
      </c>
      <c r="F41" s="13">
        <v>25.997567404079664</v>
      </c>
      <c r="G41" s="18">
        <f t="shared" si="3"/>
        <v>2.5426334292383101E-3</v>
      </c>
      <c r="H41" s="13">
        <v>24.930941383284974</v>
      </c>
      <c r="I41" s="18">
        <f t="shared" si="4"/>
        <v>2.3174302034193292E-3</v>
      </c>
      <c r="J41" s="13">
        <v>21.84480711104213</v>
      </c>
      <c r="K41" s="18">
        <f t="shared" si="5"/>
        <v>1.9353611447291981E-3</v>
      </c>
      <c r="L41" s="13">
        <v>13.760291509400005</v>
      </c>
      <c r="M41" s="18">
        <f t="shared" si="6"/>
        <v>1.3977407216081777E-3</v>
      </c>
      <c r="N41" s="13">
        <v>14.927680881675556</v>
      </c>
      <c r="O41" s="18">
        <f t="shared" si="7"/>
        <v>1.2820921425777028E-3</v>
      </c>
      <c r="P41" s="13">
        <v>18.72554475230001</v>
      </c>
      <c r="Q41" s="18">
        <f t="shared" si="8"/>
        <v>1.5124487889971608E-3</v>
      </c>
      <c r="R41" s="13">
        <v>15.926731506200003</v>
      </c>
      <c r="S41" s="18">
        <f t="shared" si="9"/>
        <v>1.3347966135141207E-3</v>
      </c>
      <c r="T41" s="1">
        <v>14.078421576200002</v>
      </c>
      <c r="U41" s="18">
        <f t="shared" si="10"/>
        <v>1.0893284394482004E-3</v>
      </c>
      <c r="V41" s="1">
        <v>18.178650617800002</v>
      </c>
      <c r="W41" s="18">
        <f t="shared" si="11"/>
        <v>1.5206280537066925E-3</v>
      </c>
    </row>
    <row r="42" spans="1:23" ht="15" customHeight="1" x14ac:dyDescent="0.3">
      <c r="A42" s="7" t="s">
        <v>36</v>
      </c>
      <c r="B42" s="13">
        <v>0.10233740374648571</v>
      </c>
      <c r="C42" s="18">
        <f t="shared" si="1"/>
        <v>1.0900111201399396E-5</v>
      </c>
      <c r="D42" s="13">
        <v>0.15819636384999752</v>
      </c>
      <c r="E42" s="18">
        <f t="shared" si="2"/>
        <v>1.6166919763468066E-5</v>
      </c>
      <c r="F42" s="13">
        <v>4.911712062760612E-2</v>
      </c>
      <c r="G42" s="18">
        <f t="shared" si="3"/>
        <v>4.8037891743703698E-6</v>
      </c>
      <c r="H42" s="13">
        <v>3.0921020199658582E-2</v>
      </c>
      <c r="I42" s="18">
        <f t="shared" si="4"/>
        <v>2.8742318643158348E-6</v>
      </c>
      <c r="J42" s="13">
        <v>0.12802263940699327</v>
      </c>
      <c r="K42" s="18">
        <f t="shared" si="5"/>
        <v>1.1342285637703288E-5</v>
      </c>
      <c r="L42" s="13">
        <v>1.9405849499999999E-2</v>
      </c>
      <c r="M42" s="18">
        <f t="shared" si="6"/>
        <v>1.9712043211454031E-6</v>
      </c>
      <c r="N42" s="13">
        <v>0.37005463249999992</v>
      </c>
      <c r="O42" s="18">
        <f t="shared" si="7"/>
        <v>3.17828429220464E-5</v>
      </c>
      <c r="P42" s="13">
        <v>7.3616317700000003E-2</v>
      </c>
      <c r="Q42" s="18">
        <f t="shared" si="8"/>
        <v>5.9459370623714181E-6</v>
      </c>
      <c r="R42" s="13">
        <v>5.2132017399999994E-2</v>
      </c>
      <c r="S42" s="18">
        <f t="shared" si="9"/>
        <v>4.3691098989199832E-6</v>
      </c>
      <c r="T42" s="1">
        <v>9.0953232999999994E-3</v>
      </c>
      <c r="U42" s="18">
        <f t="shared" si="10"/>
        <v>7.0375746904860998E-7</v>
      </c>
      <c r="V42" s="1">
        <v>9.9660007999999994E-3</v>
      </c>
      <c r="W42" s="18">
        <f t="shared" si="11"/>
        <v>8.3364715667643766E-7</v>
      </c>
    </row>
    <row r="43" spans="1:23" ht="15" customHeight="1" x14ac:dyDescent="0.3">
      <c r="A43" s="7" t="s">
        <v>37</v>
      </c>
      <c r="B43" s="13">
        <v>8.520604400634766E-3</v>
      </c>
      <c r="C43" s="18">
        <f t="shared" si="1"/>
        <v>9.075424240791468E-7</v>
      </c>
      <c r="D43" s="13">
        <v>1.7327892204284667E-2</v>
      </c>
      <c r="E43" s="18">
        <f t="shared" si="2"/>
        <v>1.7708285836602585E-6</v>
      </c>
      <c r="F43" s="13">
        <v>4.5620921398000003E-2</v>
      </c>
      <c r="G43" s="18">
        <f t="shared" si="3"/>
        <v>4.4618512961718604E-6</v>
      </c>
      <c r="H43" s="13">
        <v>0.22148107152735899</v>
      </c>
      <c r="I43" s="18">
        <f t="shared" si="4"/>
        <v>2.0587546886107554E-5</v>
      </c>
      <c r="J43" s="13">
        <v>0.10821424830756624</v>
      </c>
      <c r="K43" s="18">
        <f t="shared" si="5"/>
        <v>9.5873426767259656E-6</v>
      </c>
      <c r="L43" s="13">
        <v>1.1653411299999999E-2</v>
      </c>
      <c r="M43" s="18">
        <f t="shared" si="6"/>
        <v>1.1837283758510376E-6</v>
      </c>
      <c r="N43" s="13">
        <v>0.47740515550000001</v>
      </c>
      <c r="O43" s="18">
        <f t="shared" si="7"/>
        <v>4.1002845890414949E-5</v>
      </c>
      <c r="P43" s="13">
        <v>0.21124857629999999</v>
      </c>
      <c r="Q43" s="18">
        <f t="shared" si="8"/>
        <v>1.7062395654100564E-5</v>
      </c>
      <c r="R43" s="13">
        <v>0.1057885997</v>
      </c>
      <c r="S43" s="18">
        <f t="shared" si="9"/>
        <v>8.8659914040110327E-6</v>
      </c>
      <c r="T43" s="1">
        <v>1.2952054000000001E-3</v>
      </c>
      <c r="U43" s="18">
        <f t="shared" si="10"/>
        <v>1.0021749025700853E-7</v>
      </c>
      <c r="V43" s="1">
        <v>1.1033E-4</v>
      </c>
      <c r="W43" s="18">
        <f t="shared" si="11"/>
        <v>9.2290069649714836E-9</v>
      </c>
    </row>
    <row r="44" spans="1:23" ht="15" customHeight="1" x14ac:dyDescent="0.3">
      <c r="A44" s="7" t="s">
        <v>38</v>
      </c>
      <c r="B44" s="13">
        <v>20.120634236053608</v>
      </c>
      <c r="C44" s="18">
        <f t="shared" si="1"/>
        <v>2.1430790950977148E-3</v>
      </c>
      <c r="D44" s="13">
        <v>22.715737377113488</v>
      </c>
      <c r="E44" s="18">
        <f t="shared" si="2"/>
        <v>2.3214408637864028E-3</v>
      </c>
      <c r="F44" s="13">
        <v>17.249098924777968</v>
      </c>
      <c r="G44" s="18">
        <f t="shared" si="3"/>
        <v>1.6870092062342965E-3</v>
      </c>
      <c r="H44" s="13">
        <v>15.27847453658622</v>
      </c>
      <c r="I44" s="18">
        <f t="shared" si="4"/>
        <v>1.4201950022230865E-3</v>
      </c>
      <c r="J44" s="13">
        <v>18.922850305265115</v>
      </c>
      <c r="K44" s="18">
        <f t="shared" si="5"/>
        <v>1.6764876449664394E-3</v>
      </c>
      <c r="L44" s="13">
        <v>6.5802722203000048</v>
      </c>
      <c r="M44" s="18">
        <f t="shared" si="6"/>
        <v>6.6840985420238506E-4</v>
      </c>
      <c r="N44" s="13">
        <v>6.4699223487999893</v>
      </c>
      <c r="O44" s="18">
        <f t="shared" si="7"/>
        <v>5.5568153367124135E-4</v>
      </c>
      <c r="P44" s="13">
        <v>4.9298690444999993</v>
      </c>
      <c r="Q44" s="18">
        <f t="shared" si="8"/>
        <v>3.9818197894364549E-4</v>
      </c>
      <c r="R44" s="13">
        <v>6.2514298045999999</v>
      </c>
      <c r="S44" s="18">
        <f t="shared" si="9"/>
        <v>5.2392340070233463E-4</v>
      </c>
      <c r="T44" s="1">
        <v>26.067096454099968</v>
      </c>
      <c r="U44" s="18">
        <f t="shared" si="10"/>
        <v>2.016961159146854E-3</v>
      </c>
      <c r="V44" s="1">
        <v>34.691427759500044</v>
      </c>
      <c r="W44" s="18">
        <f t="shared" si="11"/>
        <v>2.9019072638197313E-3</v>
      </c>
    </row>
    <row r="45" spans="1:23" ht="15" customHeight="1" x14ac:dyDescent="0.3">
      <c r="A45" s="7" t="s">
        <v>39</v>
      </c>
      <c r="B45" s="13">
        <v>72.221208949443209</v>
      </c>
      <c r="C45" s="18">
        <f t="shared" si="1"/>
        <v>7.6923898772980701E-3</v>
      </c>
      <c r="D45" s="13">
        <v>84.996938503201918</v>
      </c>
      <c r="E45" s="18">
        <f t="shared" si="2"/>
        <v>8.6862848897377894E-3</v>
      </c>
      <c r="F45" s="13">
        <v>85.518251222517762</v>
      </c>
      <c r="G45" s="18">
        <f t="shared" si="3"/>
        <v>8.3639196309671527E-3</v>
      </c>
      <c r="H45" s="13">
        <v>86.091727654267302</v>
      </c>
      <c r="I45" s="18">
        <f t="shared" si="4"/>
        <v>8.002568650067635E-3</v>
      </c>
      <c r="J45" s="13">
        <v>82.905250404121716</v>
      </c>
      <c r="K45" s="18">
        <f t="shared" si="5"/>
        <v>7.3450683043603813E-3</v>
      </c>
      <c r="L45" s="13">
        <v>81.58058956169846</v>
      </c>
      <c r="M45" s="18">
        <f t="shared" si="6"/>
        <v>8.2867802651777553E-3</v>
      </c>
      <c r="N45" s="13">
        <v>93.965999560100101</v>
      </c>
      <c r="O45" s="18">
        <f t="shared" si="7"/>
        <v>8.0704478251106427E-3</v>
      </c>
      <c r="P45" s="13">
        <v>91.215356660999646</v>
      </c>
      <c r="Q45" s="18">
        <f t="shared" si="8"/>
        <v>7.3673987883811987E-3</v>
      </c>
      <c r="R45" s="13">
        <v>95.518761639942682</v>
      </c>
      <c r="S45" s="18">
        <f t="shared" si="9"/>
        <v>8.0052909483923403E-3</v>
      </c>
      <c r="T45" s="1">
        <v>94.051808014500025</v>
      </c>
      <c r="U45" s="18">
        <f t="shared" si="10"/>
        <v>7.2773292586235296E-3</v>
      </c>
      <c r="V45" s="1">
        <v>63.416293364799884</v>
      </c>
      <c r="W45" s="18">
        <f t="shared" si="11"/>
        <v>5.3047168780604821E-3</v>
      </c>
    </row>
    <row r="46" spans="1:23" ht="15" customHeight="1" x14ac:dyDescent="0.3">
      <c r="A46" s="7" t="s">
        <v>40</v>
      </c>
      <c r="B46" s="13">
        <v>100.6159537349956</v>
      </c>
      <c r="C46" s="18">
        <f t="shared" si="1"/>
        <v>1.0716756964669144E-2</v>
      </c>
      <c r="D46" s="13">
        <v>115.97393857969045</v>
      </c>
      <c r="E46" s="18">
        <f t="shared" si="2"/>
        <v>1.185198770718306E-2</v>
      </c>
      <c r="F46" s="13">
        <v>97.922493527454805</v>
      </c>
      <c r="G46" s="18">
        <f t="shared" si="3"/>
        <v>9.5770885655327639E-3</v>
      </c>
      <c r="H46" s="13">
        <v>92.044983196485589</v>
      </c>
      <c r="I46" s="18">
        <f t="shared" si="4"/>
        <v>8.5559474411091921E-3</v>
      </c>
      <c r="J46" s="13">
        <v>93.730714263683055</v>
      </c>
      <c r="K46" s="18">
        <f t="shared" si="5"/>
        <v>8.3041604135726792E-3</v>
      </c>
      <c r="L46" s="13">
        <v>109.04386225879999</v>
      </c>
      <c r="M46" s="18">
        <f t="shared" si="6"/>
        <v>1.1076440249571693E-2</v>
      </c>
      <c r="N46" s="13">
        <v>96.130433419999974</v>
      </c>
      <c r="O46" s="18">
        <f t="shared" si="7"/>
        <v>8.2563443261748637E-3</v>
      </c>
      <c r="P46" s="13">
        <v>109.95191599970013</v>
      </c>
      <c r="Q46" s="18">
        <f t="shared" si="8"/>
        <v>8.8807372176042156E-3</v>
      </c>
      <c r="R46" s="13">
        <v>102.05911099589996</v>
      </c>
      <c r="S46" s="18">
        <f t="shared" si="9"/>
        <v>8.5534282839236503E-3</v>
      </c>
      <c r="T46" s="1">
        <v>104.54569246469998</v>
      </c>
      <c r="U46" s="18">
        <f t="shared" si="10"/>
        <v>8.0893014466997121E-3</v>
      </c>
      <c r="V46" s="1">
        <v>92.646148685699941</v>
      </c>
      <c r="W46" s="18">
        <f t="shared" si="11"/>
        <v>7.7497684355851389E-3</v>
      </c>
    </row>
    <row r="47" spans="1:23" ht="15" customHeight="1" x14ac:dyDescent="0.3">
      <c r="A47" s="7" t="s">
        <v>41</v>
      </c>
      <c r="B47" s="13">
        <v>7.3854449462890624E-4</v>
      </c>
      <c r="C47" s="18">
        <f t="shared" si="1"/>
        <v>7.8663487873688056E-8</v>
      </c>
      <c r="D47" s="13" t="s">
        <v>42</v>
      </c>
      <c r="E47" s="18" t="e">
        <f t="shared" si="2"/>
        <v>#VALUE!</v>
      </c>
      <c r="F47" s="13">
        <v>4.9754949999999997E-4</v>
      </c>
      <c r="G47" s="18">
        <f t="shared" si="3"/>
        <v>4.8661706371892437E-8</v>
      </c>
      <c r="H47" s="13">
        <v>6.1220609999999998E-3</v>
      </c>
      <c r="I47" s="18">
        <f t="shared" si="4"/>
        <v>5.6906993003030203E-7</v>
      </c>
      <c r="J47" s="13">
        <v>1.8487621000000001E-3</v>
      </c>
      <c r="K47" s="18">
        <f t="shared" si="5"/>
        <v>1.6379280970530222E-7</v>
      </c>
      <c r="L47" s="13">
        <v>1.0001090000000001E-4</v>
      </c>
      <c r="M47" s="18">
        <f t="shared" si="6"/>
        <v>1.0158891433309366E-8</v>
      </c>
      <c r="N47" s="13">
        <v>6.0000000000000002E-5</v>
      </c>
      <c r="O47" s="18">
        <f t="shared" si="7"/>
        <v>5.1532136280520265E-9</v>
      </c>
      <c r="P47" s="13">
        <v>8.1608127799999999E-2</v>
      </c>
      <c r="Q47" s="18">
        <f t="shared" si="8"/>
        <v>6.5914298193260933E-6</v>
      </c>
      <c r="R47" s="13">
        <v>2.1659000000000001E-4</v>
      </c>
      <c r="S47" s="18">
        <f t="shared" si="9"/>
        <v>1.8152098464677471E-8</v>
      </c>
      <c r="T47" s="1" t="s">
        <v>42</v>
      </c>
      <c r="U47" s="18" t="s">
        <v>42</v>
      </c>
      <c r="V47" s="1">
        <v>4.4671199999999998E-3</v>
      </c>
      <c r="W47" s="1" t="s">
        <v>42</v>
      </c>
    </row>
    <row r="48" spans="1:23" ht="15" customHeight="1" x14ac:dyDescent="0.3">
      <c r="A48" s="7" t="s">
        <v>43</v>
      </c>
      <c r="B48" s="13">
        <v>0.15152742250299453</v>
      </c>
      <c r="C48" s="18">
        <f t="shared" si="1"/>
        <v>1.613941427941285E-5</v>
      </c>
      <c r="D48" s="13">
        <v>0.14380151944017411</v>
      </c>
      <c r="E48" s="18">
        <f t="shared" si="2"/>
        <v>1.4695834784537146E-5</v>
      </c>
      <c r="F48" s="13">
        <v>0.29655060358800006</v>
      </c>
      <c r="G48" s="18">
        <f t="shared" si="3"/>
        <v>2.9003462763416969E-5</v>
      </c>
      <c r="H48" s="13">
        <v>0.30231220339999998</v>
      </c>
      <c r="I48" s="18">
        <f t="shared" si="4"/>
        <v>2.8101122226019051E-5</v>
      </c>
      <c r="J48" s="13">
        <v>1.4788000000000004E-2</v>
      </c>
      <c r="K48" s="18">
        <f t="shared" si="5"/>
        <v>1.3101567096826626E-6</v>
      </c>
      <c r="L48" s="13">
        <v>3.1795999999999998E-2</v>
      </c>
      <c r="M48" s="18">
        <f t="shared" si="6"/>
        <v>3.229769075305837E-6</v>
      </c>
      <c r="N48" s="13">
        <v>0.42052168690000002</v>
      </c>
      <c r="O48" s="18">
        <f t="shared" si="7"/>
        <v>3.6117301463741794E-5</v>
      </c>
      <c r="P48" s="13">
        <v>0.43208988739999998</v>
      </c>
      <c r="Q48" s="18">
        <f t="shared" si="8"/>
        <v>3.4899589602368182E-5</v>
      </c>
      <c r="R48" s="13">
        <v>0.48294023479999998</v>
      </c>
      <c r="S48" s="18">
        <f t="shared" si="9"/>
        <v>4.0474531117060148E-5</v>
      </c>
      <c r="T48" s="1">
        <v>0.22265907820000003</v>
      </c>
      <c r="U48" s="18">
        <f t="shared" si="10"/>
        <v>1.7228413346750252E-5</v>
      </c>
      <c r="V48" s="1">
        <v>3.8058577699999999E-2</v>
      </c>
      <c r="W48" s="18">
        <f t="shared" si="11"/>
        <v>3.1835663796810331E-6</v>
      </c>
    </row>
    <row r="49" spans="1:23" ht="15" customHeight="1" x14ac:dyDescent="0.3">
      <c r="A49" s="7" t="s">
        <v>44</v>
      </c>
      <c r="B49" s="13">
        <v>12.204759060219473</v>
      </c>
      <c r="C49" s="18">
        <f t="shared" si="1"/>
        <v>1.2999472927047696E-3</v>
      </c>
      <c r="D49" s="13">
        <v>7.538463740933703</v>
      </c>
      <c r="E49" s="18">
        <f t="shared" si="2"/>
        <v>7.7039532055900924E-4</v>
      </c>
      <c r="F49" s="13">
        <v>7.1522285310094471</v>
      </c>
      <c r="G49" s="18">
        <f t="shared" si="3"/>
        <v>6.9950757599123966E-4</v>
      </c>
      <c r="H49" s="13">
        <v>10.921056205811214</v>
      </c>
      <c r="I49" s="18">
        <f t="shared" si="4"/>
        <v>1.0151556299256056E-3</v>
      </c>
      <c r="J49" s="13">
        <v>9.398553867561791</v>
      </c>
      <c r="K49" s="18">
        <f t="shared" si="5"/>
        <v>8.3267368210035268E-4</v>
      </c>
      <c r="L49" s="13">
        <v>2.4534062705310808</v>
      </c>
      <c r="M49" s="18">
        <f t="shared" si="6"/>
        <v>2.4921171536428208E-4</v>
      </c>
      <c r="N49" s="13">
        <v>2.6791178389301309</v>
      </c>
      <c r="O49" s="18">
        <f t="shared" si="7"/>
        <v>2.3010110931220073E-4</v>
      </c>
      <c r="P49" s="13">
        <v>5.0341393049999992</v>
      </c>
      <c r="Q49" s="18">
        <f t="shared" si="8"/>
        <v>4.0660381293073272E-4</v>
      </c>
      <c r="R49" s="13">
        <v>7.0561288840099827</v>
      </c>
      <c r="S49" s="18">
        <f t="shared" si="9"/>
        <v>5.9136408089941351E-4</v>
      </c>
      <c r="T49" s="1">
        <v>9.8226035300428478</v>
      </c>
      <c r="U49" s="18">
        <f t="shared" si="10"/>
        <v>7.6003132288556441E-4</v>
      </c>
      <c r="V49" s="1">
        <v>11.636761626600006</v>
      </c>
      <c r="W49" s="18">
        <f t="shared" si="11"/>
        <v>9.7340482281885556E-4</v>
      </c>
    </row>
    <row r="50" spans="1:23" ht="15" customHeight="1" x14ac:dyDescent="0.3">
      <c r="A50" s="7" t="s">
        <v>45</v>
      </c>
      <c r="B50" s="13">
        <v>8.9223606258713577</v>
      </c>
      <c r="C50" s="18">
        <f t="shared" si="1"/>
        <v>9.5033408549144536E-4</v>
      </c>
      <c r="D50" s="13">
        <v>7.4784716289854662</v>
      </c>
      <c r="E50" s="18">
        <f t="shared" si="2"/>
        <v>7.642644106145317E-4</v>
      </c>
      <c r="F50" s="13">
        <v>9.1138429210957543</v>
      </c>
      <c r="G50" s="18">
        <f t="shared" si="3"/>
        <v>8.9135884599605085E-4</v>
      </c>
      <c r="H50" s="13">
        <v>10.325139029130691</v>
      </c>
      <c r="I50" s="18">
        <f t="shared" si="4"/>
        <v>9.5976275715980986E-4</v>
      </c>
      <c r="J50" s="13">
        <v>16.548224427829453</v>
      </c>
      <c r="K50" s="18">
        <f t="shared" si="5"/>
        <v>1.4661054414021701E-3</v>
      </c>
      <c r="L50" s="13">
        <v>10.646783325000003</v>
      </c>
      <c r="M50" s="18">
        <f t="shared" si="6"/>
        <v>1.0814772781031221E-3</v>
      </c>
      <c r="N50" s="13">
        <v>16.298598129899986</v>
      </c>
      <c r="O50" s="18">
        <f t="shared" si="7"/>
        <v>1.3998359666857313E-3</v>
      </c>
      <c r="P50" s="13">
        <v>30.423097922999979</v>
      </c>
      <c r="Q50" s="18">
        <f t="shared" si="8"/>
        <v>2.4572517499407676E-3</v>
      </c>
      <c r="R50" s="13">
        <v>28.773028415000017</v>
      </c>
      <c r="S50" s="18">
        <f t="shared" si="9"/>
        <v>2.4114264043401962E-3</v>
      </c>
      <c r="T50" s="1">
        <v>34.88490261019998</v>
      </c>
      <c r="U50" s="18">
        <f t="shared" si="10"/>
        <v>2.6992455308280892E-3</v>
      </c>
      <c r="V50" s="1">
        <v>44.298833543199976</v>
      </c>
      <c r="W50" s="18">
        <f t="shared" si="11"/>
        <v>3.7055582643914162E-3</v>
      </c>
    </row>
    <row r="51" spans="1:23" ht="15" customHeight="1" x14ac:dyDescent="0.3">
      <c r="A51" s="7" t="s">
        <v>46</v>
      </c>
      <c r="B51" s="13">
        <v>3.2623981169939038E-2</v>
      </c>
      <c r="C51" s="18">
        <f t="shared" si="1"/>
        <v>3.4748294325075356E-6</v>
      </c>
      <c r="D51" s="13">
        <v>6.3034183409690858E-2</v>
      </c>
      <c r="E51" s="18">
        <f t="shared" si="2"/>
        <v>6.4417952520481911E-6</v>
      </c>
      <c r="F51" s="13">
        <v>9.6350157440000028E-2</v>
      </c>
      <c r="G51" s="18">
        <f t="shared" si="3"/>
        <v>9.4233097817018988E-6</v>
      </c>
      <c r="H51" s="13">
        <v>8.5935539900000038E-2</v>
      </c>
      <c r="I51" s="18">
        <f t="shared" si="4"/>
        <v>7.9880503768272236E-6</v>
      </c>
      <c r="J51" s="13">
        <v>4.0814554600000011E-2</v>
      </c>
      <c r="K51" s="18">
        <f t="shared" si="5"/>
        <v>3.6160036896063959E-6</v>
      </c>
      <c r="L51" s="13">
        <v>0.15949773819999999</v>
      </c>
      <c r="M51" s="18">
        <f t="shared" si="6"/>
        <v>1.6201436105786465E-5</v>
      </c>
      <c r="N51" s="13">
        <v>0.17850819279999999</v>
      </c>
      <c r="O51" s="18">
        <f t="shared" si="7"/>
        <v>1.5331514197598311E-5</v>
      </c>
      <c r="P51" s="13">
        <v>0.19533102310000003</v>
      </c>
      <c r="Q51" s="18">
        <f t="shared" si="8"/>
        <v>1.5776746324289701E-5</v>
      </c>
      <c r="R51" s="13">
        <v>0.1714698848</v>
      </c>
      <c r="S51" s="18">
        <f t="shared" si="9"/>
        <v>1.4370646071455298E-5</v>
      </c>
      <c r="T51" s="1">
        <v>0.14053853480000003</v>
      </c>
      <c r="U51" s="18">
        <f t="shared" si="10"/>
        <v>1.0874274645591545E-5</v>
      </c>
      <c r="V51" s="1">
        <v>9.1413670599999997E-2</v>
      </c>
      <c r="W51" s="18">
        <f t="shared" si="11"/>
        <v>7.6466727332639262E-6</v>
      </c>
    </row>
    <row r="52" spans="1:23" ht="15" customHeight="1" x14ac:dyDescent="0.3">
      <c r="A52" s="7" t="s">
        <v>47</v>
      </c>
      <c r="B52" s="13">
        <v>41.631093948526903</v>
      </c>
      <c r="C52" s="18">
        <f t="shared" si="1"/>
        <v>4.4341905975940074E-3</v>
      </c>
      <c r="D52" s="13">
        <v>60.109313902313879</v>
      </c>
      <c r="E52" s="18">
        <f t="shared" si="2"/>
        <v>6.1428874295573095E-3</v>
      </c>
      <c r="F52" s="13">
        <v>44.82371810377672</v>
      </c>
      <c r="G52" s="18">
        <f t="shared" si="3"/>
        <v>4.3838826264772897E-3</v>
      </c>
      <c r="H52" s="13">
        <v>57.50156095879688</v>
      </c>
      <c r="I52" s="18">
        <f t="shared" si="4"/>
        <v>5.3449988935843152E-3</v>
      </c>
      <c r="J52" s="13">
        <v>50.908928236909581</v>
      </c>
      <c r="K52" s="18">
        <f t="shared" si="5"/>
        <v>4.5103241758412387E-3</v>
      </c>
      <c r="L52" s="13">
        <v>49.921492062999782</v>
      </c>
      <c r="M52" s="18">
        <f t="shared" si="6"/>
        <v>5.070917450566188E-3</v>
      </c>
      <c r="N52" s="13">
        <v>55.52937812123168</v>
      </c>
      <c r="O52" s="18">
        <f t="shared" si="7"/>
        <v>4.7692458015264191E-3</v>
      </c>
      <c r="P52" s="13">
        <v>56.569429166300083</v>
      </c>
      <c r="Q52" s="18">
        <f t="shared" si="8"/>
        <v>4.5690721294675456E-3</v>
      </c>
      <c r="R52" s="13">
        <v>50.796906073034215</v>
      </c>
      <c r="S52" s="18">
        <f t="shared" si="9"/>
        <v>4.2572161260385523E-3</v>
      </c>
      <c r="T52" s="1">
        <v>45.469572634999977</v>
      </c>
      <c r="U52" s="18">
        <f t="shared" si="10"/>
        <v>3.518242320900184E-3</v>
      </c>
      <c r="V52" s="1">
        <v>40.91416332790002</v>
      </c>
      <c r="W52" s="18">
        <f t="shared" si="11"/>
        <v>3.422433593031543E-3</v>
      </c>
    </row>
    <row r="53" spans="1:23" ht="15" customHeight="1" x14ac:dyDescent="0.3">
      <c r="A53" s="7" t="s">
        <v>48</v>
      </c>
      <c r="B53" s="13">
        <v>17.228527243952872</v>
      </c>
      <c r="C53" s="18">
        <f t="shared" si="1"/>
        <v>1.8350364179712173E-3</v>
      </c>
      <c r="D53" s="13">
        <v>20.005687482642024</v>
      </c>
      <c r="E53" s="18">
        <f t="shared" si="2"/>
        <v>2.0444865891580738E-3</v>
      </c>
      <c r="F53" s="13">
        <v>13.982882391622999</v>
      </c>
      <c r="G53" s="18">
        <f t="shared" si="3"/>
        <v>1.3675642668194089E-3</v>
      </c>
      <c r="H53" s="13">
        <v>15.156503604019926</v>
      </c>
      <c r="I53" s="18">
        <f t="shared" si="4"/>
        <v>1.4088573187107478E-3</v>
      </c>
      <c r="J53" s="13">
        <v>16.979038279313514</v>
      </c>
      <c r="K53" s="18">
        <f t="shared" si="5"/>
        <v>1.5042737980525674E-3</v>
      </c>
      <c r="L53" s="13">
        <v>9.1421371592999989</v>
      </c>
      <c r="M53" s="18">
        <f t="shared" si="6"/>
        <v>9.2863856709370649E-4</v>
      </c>
      <c r="N53" s="13">
        <v>13.173899345699992</v>
      </c>
      <c r="O53" s="18">
        <f t="shared" si="7"/>
        <v>1.131465294047448E-3</v>
      </c>
      <c r="P53" s="13">
        <v>17.80511367908786</v>
      </c>
      <c r="Q53" s="18">
        <f t="shared" si="8"/>
        <v>1.4381062328552847E-3</v>
      </c>
      <c r="R53" s="13">
        <v>20.888456590399308</v>
      </c>
      <c r="S53" s="18">
        <f t="shared" si="9"/>
        <v>1.7506317041602534E-3</v>
      </c>
      <c r="T53" s="1">
        <v>18.526302586999982</v>
      </c>
      <c r="U53" s="18">
        <f t="shared" si="10"/>
        <v>1.4334865720997323E-3</v>
      </c>
      <c r="V53" s="1">
        <v>19.266631586700033</v>
      </c>
      <c r="W53" s="18">
        <f t="shared" si="11"/>
        <v>1.6116366999473777E-3</v>
      </c>
    </row>
    <row r="54" spans="1:23" ht="15" customHeight="1" x14ac:dyDescent="0.3">
      <c r="A54" s="7" t="s">
        <v>49</v>
      </c>
      <c r="B54" s="13">
        <v>24.971299296466945</v>
      </c>
      <c r="C54" s="18">
        <f t="shared" si="1"/>
        <v>2.6597307456538172E-3</v>
      </c>
      <c r="D54" s="13">
        <v>25.386810553426773</v>
      </c>
      <c r="E54" s="18">
        <f t="shared" si="2"/>
        <v>2.5944119022658649E-3</v>
      </c>
      <c r="F54" s="13">
        <v>20.893215886699892</v>
      </c>
      <c r="G54" s="18">
        <f t="shared" si="3"/>
        <v>2.0434138445383798E-3</v>
      </c>
      <c r="H54" s="13">
        <v>33.621824939612218</v>
      </c>
      <c r="I54" s="18">
        <f t="shared" si="4"/>
        <v>3.1252824115728653E-3</v>
      </c>
      <c r="J54" s="13">
        <v>59.688507414456893</v>
      </c>
      <c r="K54" s="18">
        <f t="shared" si="5"/>
        <v>5.2881592155797968E-3</v>
      </c>
      <c r="L54" s="13">
        <v>52.497720522899989</v>
      </c>
      <c r="M54" s="18">
        <f t="shared" si="6"/>
        <v>5.3326051789190773E-3</v>
      </c>
      <c r="N54" s="13">
        <v>61.976910917900014</v>
      </c>
      <c r="O54" s="18">
        <f t="shared" si="7"/>
        <v>5.3230043661114798E-3</v>
      </c>
      <c r="P54" s="13">
        <v>75.304762804999996</v>
      </c>
      <c r="Q54" s="18">
        <f t="shared" si="8"/>
        <v>6.0823115597825961E-3</v>
      </c>
      <c r="R54" s="13">
        <v>74.960832096439958</v>
      </c>
      <c r="S54" s="18">
        <f t="shared" si="9"/>
        <v>6.2823602438188903E-3</v>
      </c>
      <c r="T54" s="1">
        <v>72.891687614800034</v>
      </c>
      <c r="U54" s="18">
        <f t="shared" si="10"/>
        <v>5.6400490558124071E-3</v>
      </c>
      <c r="V54" s="1">
        <v>58.910963171999967</v>
      </c>
      <c r="W54" s="18">
        <f t="shared" si="11"/>
        <v>4.9278499902797633E-3</v>
      </c>
    </row>
    <row r="55" spans="1:23" ht="15" customHeight="1" x14ac:dyDescent="0.3">
      <c r="A55" s="7" t="s">
        <v>50</v>
      </c>
      <c r="B55" s="13">
        <v>13.620909173961717</v>
      </c>
      <c r="C55" s="18">
        <f t="shared" si="1"/>
        <v>1.4507835769230406E-3</v>
      </c>
      <c r="D55" s="13">
        <v>13.300984760362482</v>
      </c>
      <c r="E55" s="18">
        <f t="shared" si="2"/>
        <v>1.3592976991543865E-3</v>
      </c>
      <c r="F55" s="13">
        <v>11.424196418041726</v>
      </c>
      <c r="G55" s="18">
        <f t="shared" si="3"/>
        <v>1.1173177575890879E-3</v>
      </c>
      <c r="H55" s="13">
        <v>39.741994781467888</v>
      </c>
      <c r="I55" s="18">
        <f t="shared" si="4"/>
        <v>3.6941765509286104E-3</v>
      </c>
      <c r="J55" s="13">
        <v>59.852416157534591</v>
      </c>
      <c r="K55" s="18">
        <f t="shared" si="5"/>
        <v>5.3026808641812914E-3</v>
      </c>
      <c r="L55" s="13">
        <v>69.443763619400016</v>
      </c>
      <c r="M55" s="18">
        <f t="shared" si="6"/>
        <v>7.0539476730024763E-3</v>
      </c>
      <c r="N55" s="13">
        <v>99.345520332500001</v>
      </c>
      <c r="O55" s="18">
        <f t="shared" si="7"/>
        <v>8.5324781543893117E-3</v>
      </c>
      <c r="P55" s="13">
        <v>132.63590320439982</v>
      </c>
      <c r="Q55" s="18">
        <f t="shared" si="8"/>
        <v>1.07129065580001E-2</v>
      </c>
      <c r="R55" s="13">
        <v>131.97857586909993</v>
      </c>
      <c r="S55" s="18">
        <f t="shared" si="9"/>
        <v>1.1060935889947865E-2</v>
      </c>
      <c r="T55" s="1">
        <v>125.084322794</v>
      </c>
      <c r="U55" s="18">
        <f t="shared" si="10"/>
        <v>9.6784933887028302E-3</v>
      </c>
      <c r="V55" s="1">
        <v>109.11521517000011</v>
      </c>
      <c r="W55" s="18">
        <f t="shared" si="11"/>
        <v>9.1273912878482109E-3</v>
      </c>
    </row>
    <row r="56" spans="1:23" ht="15" customHeight="1" x14ac:dyDescent="0.3">
      <c r="A56" s="7" t="s">
        <v>51</v>
      </c>
      <c r="B56" s="13">
        <v>569.50027025083193</v>
      </c>
      <c r="C56" s="18">
        <f t="shared" si="1"/>
        <v>6.0658332610614499E-2</v>
      </c>
      <c r="D56" s="13">
        <v>598.87602764639155</v>
      </c>
      <c r="E56" s="18">
        <f t="shared" si="2"/>
        <v>6.1202296004756421E-2</v>
      </c>
      <c r="F56" s="13">
        <v>849.52507717576827</v>
      </c>
      <c r="G56" s="18">
        <f t="shared" si="3"/>
        <v>8.308588363788226E-2</v>
      </c>
      <c r="H56" s="13">
        <v>995.11045865880419</v>
      </c>
      <c r="I56" s="18">
        <f t="shared" si="4"/>
        <v>9.2499476741801076E-2</v>
      </c>
      <c r="J56" s="13">
        <v>1156.3893104247384</v>
      </c>
      <c r="K56" s="18">
        <f t="shared" si="5"/>
        <v>0.10245139397202313</v>
      </c>
      <c r="L56" s="13">
        <v>1166.0751092146008</v>
      </c>
      <c r="M56" s="18">
        <f t="shared" si="6"/>
        <v>0.11844739361005141</v>
      </c>
      <c r="N56" s="13">
        <v>1190.5361050241995</v>
      </c>
      <c r="O56" s="18">
        <f t="shared" si="7"/>
        <v>0.10225144801831139</v>
      </c>
      <c r="P56" s="13">
        <v>1208.4706011276028</v>
      </c>
      <c r="Q56" s="18">
        <f t="shared" si="8"/>
        <v>9.7607301757649312E-2</v>
      </c>
      <c r="R56" s="13">
        <v>1237.0987610805969</v>
      </c>
      <c r="S56" s="18">
        <f t="shared" si="9"/>
        <v>0.10367947976206429</v>
      </c>
      <c r="T56" s="1">
        <v>1202.2166150743958</v>
      </c>
      <c r="U56" s="18">
        <f t="shared" si="10"/>
        <v>9.302241320799931E-2</v>
      </c>
      <c r="V56" s="1">
        <v>1104.7182504770999</v>
      </c>
      <c r="W56" s="18">
        <f t="shared" si="11"/>
        <v>9.2408705048348291E-2</v>
      </c>
    </row>
    <row r="57" spans="1:23" ht="15" customHeight="1" x14ac:dyDescent="0.3">
      <c r="A57" s="7" t="s">
        <v>52</v>
      </c>
      <c r="B57" s="13">
        <v>1.7605893974127307</v>
      </c>
      <c r="C57" s="18">
        <f t="shared" si="1"/>
        <v>1.8752303174842394E-4</v>
      </c>
      <c r="D57" s="13">
        <v>2.3494172628621319</v>
      </c>
      <c r="E57" s="18">
        <f t="shared" si="2"/>
        <v>2.4009932627537726E-4</v>
      </c>
      <c r="F57" s="13">
        <v>1.9840555722161679</v>
      </c>
      <c r="G57" s="18">
        <f t="shared" si="3"/>
        <v>1.9404607919553773E-4</v>
      </c>
      <c r="H57" s="13">
        <v>2.1093199525531823</v>
      </c>
      <c r="I57" s="18">
        <f t="shared" si="4"/>
        <v>1.9606968271158347E-4</v>
      </c>
      <c r="J57" s="13">
        <v>2.2395601764752633</v>
      </c>
      <c r="K57" s="18">
        <f t="shared" si="5"/>
        <v>1.984159312920715E-4</v>
      </c>
      <c r="L57" s="13">
        <v>2.7538835211999997</v>
      </c>
      <c r="M57" s="18">
        <f t="shared" si="6"/>
        <v>2.7973354616197339E-4</v>
      </c>
      <c r="N57" s="13">
        <v>4.6559475895216025</v>
      </c>
      <c r="O57" s="18">
        <f t="shared" si="7"/>
        <v>3.9988487616364509E-4</v>
      </c>
      <c r="P57" s="13">
        <v>5.5966666489254715</v>
      </c>
      <c r="Q57" s="18">
        <f t="shared" si="8"/>
        <v>4.5203874213317255E-4</v>
      </c>
      <c r="R57" s="13">
        <v>3.6347304169000019</v>
      </c>
      <c r="S57" s="18">
        <f t="shared" si="9"/>
        <v>3.0462156341533325E-4</v>
      </c>
      <c r="T57" s="1">
        <v>4.8406132422894519</v>
      </c>
      <c r="U57" s="18">
        <f t="shared" si="10"/>
        <v>3.7454608392390083E-4</v>
      </c>
      <c r="V57" s="1">
        <v>4.3955542539000021</v>
      </c>
      <c r="W57" s="18">
        <f t="shared" si="11"/>
        <v>3.6768422753696324E-4</v>
      </c>
    </row>
    <row r="58" spans="1:23" ht="15" customHeight="1" x14ac:dyDescent="0.3">
      <c r="A58" s="7" t="s">
        <v>53</v>
      </c>
      <c r="B58" s="13">
        <v>373.46860435961412</v>
      </c>
      <c r="C58" s="18">
        <f t="shared" si="1"/>
        <v>3.977870425397638E-2</v>
      </c>
      <c r="D58" s="13">
        <v>355.04356476800285</v>
      </c>
      <c r="E58" s="18">
        <f t="shared" si="2"/>
        <v>3.6283772170532538E-2</v>
      </c>
      <c r="F58" s="13">
        <v>357.78774036448027</v>
      </c>
      <c r="G58" s="18">
        <f t="shared" si="3"/>
        <v>3.4992622774375669E-2</v>
      </c>
      <c r="H58" s="13">
        <v>355.68024997671256</v>
      </c>
      <c r="I58" s="18">
        <f t="shared" si="4"/>
        <v>3.3061894510265109E-2</v>
      </c>
      <c r="J58" s="13">
        <v>366.8910784545443</v>
      </c>
      <c r="K58" s="18">
        <f t="shared" si="5"/>
        <v>3.2505058707054994E-2</v>
      </c>
      <c r="L58" s="13">
        <v>399.75576635246784</v>
      </c>
      <c r="M58" s="18">
        <f t="shared" si="6"/>
        <v>4.0606328212365907E-2</v>
      </c>
      <c r="N58" s="13">
        <v>545.80275755777666</v>
      </c>
      <c r="O58" s="18">
        <f t="shared" si="7"/>
        <v>4.6877303474585179E-2</v>
      </c>
      <c r="P58" s="13">
        <v>703.58300200400129</v>
      </c>
      <c r="Q58" s="18">
        <f t="shared" si="8"/>
        <v>5.6827893309177771E-2</v>
      </c>
      <c r="R58" s="13">
        <v>675.83188380580543</v>
      </c>
      <c r="S58" s="18">
        <f t="shared" si="9"/>
        <v>5.664050464200307E-2</v>
      </c>
      <c r="T58" s="1">
        <v>699.48637962449732</v>
      </c>
      <c r="U58" s="18">
        <f t="shared" si="10"/>
        <v>5.412328379338769E-2</v>
      </c>
      <c r="V58" s="1">
        <v>608.27832622519986</v>
      </c>
      <c r="W58" s="18">
        <f t="shared" si="11"/>
        <v>5.0881944252456859E-2</v>
      </c>
    </row>
    <row r="59" spans="1:23" ht="15" customHeight="1" x14ac:dyDescent="0.3">
      <c r="A59" s="7" t="s">
        <v>54</v>
      </c>
      <c r="B59" s="13">
        <v>5.4619902879714965E-2</v>
      </c>
      <c r="C59" s="18">
        <f t="shared" si="1"/>
        <v>5.8176482244300941E-6</v>
      </c>
      <c r="D59" s="13">
        <v>4.0840469275712964E-2</v>
      </c>
      <c r="E59" s="18">
        <f t="shared" si="2"/>
        <v>4.1737026933747984E-6</v>
      </c>
      <c r="F59" s="13">
        <v>8.8788203877999988E-2</v>
      </c>
      <c r="G59" s="18">
        <f t="shared" si="3"/>
        <v>8.683729973397536E-6</v>
      </c>
      <c r="H59" s="13">
        <v>5.700429338735976E-2</v>
      </c>
      <c r="I59" s="18">
        <f t="shared" si="4"/>
        <v>5.2987758941591118E-6</v>
      </c>
      <c r="J59" s="13">
        <v>2.5430407399999997E-2</v>
      </c>
      <c r="K59" s="18">
        <f t="shared" si="5"/>
        <v>2.2530307604188278E-6</v>
      </c>
      <c r="L59" s="13">
        <v>3.6830474199999998E-2</v>
      </c>
      <c r="M59" s="18">
        <f t="shared" si="6"/>
        <v>3.7411601018999084E-6</v>
      </c>
      <c r="N59" s="13">
        <v>6.4752673800000007E-2</v>
      </c>
      <c r="O59" s="18">
        <f t="shared" si="7"/>
        <v>5.5614060179827902E-6</v>
      </c>
      <c r="P59" s="13">
        <v>9.0152001499999995E-2</v>
      </c>
      <c r="Q59" s="18">
        <f t="shared" si="8"/>
        <v>7.2815123564080912E-6</v>
      </c>
      <c r="R59" s="13">
        <v>6.41496171E-2</v>
      </c>
      <c r="S59" s="18">
        <f t="shared" si="9"/>
        <v>5.3762877606101747E-6</v>
      </c>
      <c r="T59" s="1">
        <v>6.0540934499999997E-2</v>
      </c>
      <c r="U59" s="18">
        <f t="shared" si="10"/>
        <v>4.6844002606875638E-6</v>
      </c>
      <c r="V59" s="1">
        <v>2.0892106999999997E-2</v>
      </c>
      <c r="W59" s="1" t="s">
        <v>42</v>
      </c>
    </row>
    <row r="60" spans="1:23" ht="15" customHeight="1" x14ac:dyDescent="0.3">
      <c r="A60" s="7" t="s">
        <v>55</v>
      </c>
      <c r="B60" s="13">
        <v>67.803544218068126</v>
      </c>
      <c r="C60" s="18">
        <f t="shared" si="1"/>
        <v>7.2218577447673753E-3</v>
      </c>
      <c r="D60" s="13">
        <v>62.920794939926147</v>
      </c>
      <c r="E60" s="18">
        <f t="shared" si="2"/>
        <v>6.4302074870188587E-3</v>
      </c>
      <c r="F60" s="13">
        <v>59.997263882230989</v>
      </c>
      <c r="G60" s="18">
        <f t="shared" si="3"/>
        <v>5.8678970396997118E-3</v>
      </c>
      <c r="H60" s="13">
        <v>65.526799996199998</v>
      </c>
      <c r="I60" s="18">
        <f t="shared" si="4"/>
        <v>6.0909767950608667E-3</v>
      </c>
      <c r="J60" s="13">
        <v>39.886582878500001</v>
      </c>
      <c r="K60" s="18">
        <f t="shared" si="5"/>
        <v>3.5337891658493623E-3</v>
      </c>
      <c r="L60" s="13">
        <v>20.409158112299998</v>
      </c>
      <c r="M60" s="18">
        <f t="shared" si="6"/>
        <v>2.0731182451922819E-3</v>
      </c>
      <c r="N60" s="13">
        <v>57.795399696400004</v>
      </c>
      <c r="O60" s="18">
        <f t="shared" si="7"/>
        <v>4.9638673559033739E-3</v>
      </c>
      <c r="P60" s="13">
        <v>58.228355159700001</v>
      </c>
      <c r="Q60" s="18">
        <f t="shared" si="8"/>
        <v>4.703062389454264E-3</v>
      </c>
      <c r="R60" s="13">
        <v>102.39787077609999</v>
      </c>
      <c r="S60" s="18">
        <f t="shared" si="9"/>
        <v>8.5818192571267687E-3</v>
      </c>
      <c r="T60" s="1">
        <v>146.72903634720004</v>
      </c>
      <c r="U60" s="18">
        <f t="shared" si="10"/>
        <v>1.1353269350595488E-2</v>
      </c>
      <c r="V60" s="1">
        <v>130.47335070049999</v>
      </c>
      <c r="W60" s="18">
        <f t="shared" si="11"/>
        <v>1.0913980443742241E-2</v>
      </c>
    </row>
    <row r="61" spans="1:23" ht="15" customHeight="1" x14ac:dyDescent="0.3">
      <c r="A61" s="7" t="s">
        <v>56</v>
      </c>
      <c r="B61" s="13">
        <v>24.502258578564707</v>
      </c>
      <c r="C61" s="18">
        <f t="shared" si="1"/>
        <v>2.6097725114603478E-3</v>
      </c>
      <c r="D61" s="13">
        <v>18.995689802567739</v>
      </c>
      <c r="E61" s="18">
        <f t="shared" si="2"/>
        <v>1.9412696057985027E-3</v>
      </c>
      <c r="F61" s="13">
        <v>19.256052021269856</v>
      </c>
      <c r="G61" s="18">
        <f t="shared" si="3"/>
        <v>1.8832947261346251E-3</v>
      </c>
      <c r="H61" s="13">
        <v>47.46418257695246</v>
      </c>
      <c r="I61" s="18">
        <f t="shared" si="4"/>
        <v>4.4119846336081615E-3</v>
      </c>
      <c r="J61" s="13">
        <v>40.671558249981373</v>
      </c>
      <c r="K61" s="18">
        <f t="shared" si="5"/>
        <v>3.6033347940534442E-3</v>
      </c>
      <c r="L61" s="13">
        <v>24.559645042300019</v>
      </c>
      <c r="M61" s="18">
        <f t="shared" si="6"/>
        <v>2.494715752236411E-3</v>
      </c>
      <c r="N61" s="13">
        <v>38.952805909680329</v>
      </c>
      <c r="O61" s="18">
        <f t="shared" si="7"/>
        <v>3.3455355044105031E-3</v>
      </c>
      <c r="P61" s="13">
        <v>26.091099078599996</v>
      </c>
      <c r="Q61" s="18">
        <f t="shared" si="8"/>
        <v>2.1073593172869672E-3</v>
      </c>
      <c r="R61" s="13">
        <v>24.764647593724405</v>
      </c>
      <c r="S61" s="18">
        <f t="shared" si="9"/>
        <v>2.0754897343567267E-3</v>
      </c>
      <c r="T61" s="1">
        <v>29.445800274499998</v>
      </c>
      <c r="U61" s="18">
        <f t="shared" si="10"/>
        <v>2.278390903959729E-3</v>
      </c>
      <c r="V61" s="1">
        <v>22.031805200100017</v>
      </c>
      <c r="W61" s="18">
        <f t="shared" si="11"/>
        <v>1.8429410282118917E-3</v>
      </c>
    </row>
    <row r="62" spans="1:23" ht="15" customHeight="1" x14ac:dyDescent="0.3">
      <c r="A62" s="7" t="s">
        <v>57</v>
      </c>
      <c r="B62" s="13">
        <v>2.8268883427696228</v>
      </c>
      <c r="C62" s="18">
        <f t="shared" si="1"/>
        <v>3.0109614043425135E-4</v>
      </c>
      <c r="D62" s="13">
        <v>0.55644735722289984</v>
      </c>
      <c r="E62" s="18">
        <f t="shared" si="2"/>
        <v>5.6866286669815992E-5</v>
      </c>
      <c r="F62" s="13">
        <v>4.9726978417060002</v>
      </c>
      <c r="G62" s="18">
        <f t="shared" si="3"/>
        <v>4.8634349396239099E-4</v>
      </c>
      <c r="H62" s="13">
        <v>7.5308289972999995</v>
      </c>
      <c r="I62" s="18">
        <f t="shared" si="4"/>
        <v>7.0002052095914766E-4</v>
      </c>
      <c r="J62" s="13">
        <v>4.8114941500000006</v>
      </c>
      <c r="K62" s="18">
        <f t="shared" si="5"/>
        <v>4.2627883041799965E-4</v>
      </c>
      <c r="L62" s="13">
        <v>1.9641874500000001</v>
      </c>
      <c r="M62" s="18">
        <f t="shared" si="6"/>
        <v>1.9951792313856558E-4</v>
      </c>
      <c r="N62" s="13">
        <v>7.0094344794999994</v>
      </c>
      <c r="O62" s="18">
        <f t="shared" si="7"/>
        <v>6.0201855474495262E-4</v>
      </c>
      <c r="P62" s="13">
        <v>3.1951012699999994</v>
      </c>
      <c r="Q62" s="18">
        <f t="shared" si="8"/>
        <v>2.5806603281547976E-4</v>
      </c>
      <c r="R62" s="13">
        <v>6.3019696533000005</v>
      </c>
      <c r="S62" s="18">
        <f t="shared" si="9"/>
        <v>5.2815907321718898E-4</v>
      </c>
      <c r="T62" s="1">
        <v>25.395219100000002</v>
      </c>
      <c r="U62" s="18">
        <f t="shared" si="10"/>
        <v>1.9649741444321086E-3</v>
      </c>
      <c r="V62" s="1">
        <v>16.313188068800002</v>
      </c>
      <c r="W62" s="18">
        <f t="shared" si="11"/>
        <v>1.3645837606076764E-3</v>
      </c>
    </row>
    <row r="63" spans="1:23" ht="15" customHeight="1" x14ac:dyDescent="0.3">
      <c r="A63" s="7" t="s">
        <v>58</v>
      </c>
      <c r="B63" s="13">
        <v>9.4930324305171965</v>
      </c>
      <c r="C63" s="18">
        <f t="shared" si="1"/>
        <v>1.0111171999971865E-3</v>
      </c>
      <c r="D63" s="13">
        <v>8.5524478708553318</v>
      </c>
      <c r="E63" s="18">
        <f t="shared" si="2"/>
        <v>8.7401970022817066E-4</v>
      </c>
      <c r="F63" s="13">
        <v>0.45499202479299999</v>
      </c>
      <c r="G63" s="18">
        <f t="shared" si="3"/>
        <v>4.4499468519272493E-5</v>
      </c>
      <c r="H63" s="13">
        <v>0.68969378340000009</v>
      </c>
      <c r="I63" s="18">
        <f t="shared" si="4"/>
        <v>6.4109781503610027E-5</v>
      </c>
      <c r="J63" s="13">
        <v>0.74207128999999994</v>
      </c>
      <c r="K63" s="18">
        <f t="shared" si="5"/>
        <v>6.5744500923476377E-5</v>
      </c>
      <c r="L63" s="13">
        <v>1.04024911</v>
      </c>
      <c r="M63" s="18">
        <f t="shared" si="6"/>
        <v>1.0566626009851617E-4</v>
      </c>
      <c r="N63" s="13">
        <v>1.1932552563000001</v>
      </c>
      <c r="O63" s="18">
        <f t="shared" si="7"/>
        <v>1.0248498747516456E-4</v>
      </c>
      <c r="P63" s="13">
        <v>1.9232735395000002</v>
      </c>
      <c r="Q63" s="18">
        <f t="shared" si="8"/>
        <v>1.5534142126197805E-4</v>
      </c>
      <c r="R63" s="13">
        <v>5.7565387800000005</v>
      </c>
      <c r="S63" s="18">
        <f t="shared" si="9"/>
        <v>4.8244729096585411E-4</v>
      </c>
      <c r="T63" s="1">
        <v>3.7406892919999999</v>
      </c>
      <c r="U63" s="18">
        <f t="shared" si="10"/>
        <v>2.8943864245432123E-4</v>
      </c>
      <c r="V63" s="1">
        <v>2.9985038402000002</v>
      </c>
      <c r="W63" s="18">
        <f t="shared" si="11"/>
        <v>2.5082219546541777E-4</v>
      </c>
    </row>
    <row r="64" spans="1:23" ht="15" customHeight="1" x14ac:dyDescent="0.3">
      <c r="A64" s="7" t="s">
        <v>59</v>
      </c>
      <c r="B64" s="13">
        <v>1.2283859668731689E-2</v>
      </c>
      <c r="C64" s="18">
        <f t="shared" si="1"/>
        <v>1.3083724178038722E-6</v>
      </c>
      <c r="D64" s="13">
        <v>5.2000010986328121E-3</v>
      </c>
      <c r="E64" s="18">
        <f t="shared" si="2"/>
        <v>5.3141550466517743E-7</v>
      </c>
      <c r="F64" s="13">
        <v>0.37842269999999995</v>
      </c>
      <c r="G64" s="18">
        <f t="shared" si="3"/>
        <v>3.7010778448895513E-5</v>
      </c>
      <c r="H64" s="13">
        <v>2.7400000000000001E-2</v>
      </c>
      <c r="I64" s="18">
        <f t="shared" si="4"/>
        <v>2.5469390263883807E-6</v>
      </c>
      <c r="J64" s="13">
        <v>4.1779280000000009E-2</v>
      </c>
      <c r="K64" s="18">
        <f t="shared" si="5"/>
        <v>3.7014744399317466E-6</v>
      </c>
      <c r="L64" s="13">
        <v>0.13508483439999999</v>
      </c>
      <c r="M64" s="18">
        <f t="shared" si="6"/>
        <v>1.3721626012326398E-5</v>
      </c>
      <c r="N64" s="13">
        <v>0.45680888159999994</v>
      </c>
      <c r="O64" s="18">
        <f t="shared" si="7"/>
        <v>3.9233895901272069E-5</v>
      </c>
      <c r="P64" s="13">
        <v>0.18247189000000003</v>
      </c>
      <c r="Q64" s="18">
        <f t="shared" si="8"/>
        <v>1.4738123387445128E-5</v>
      </c>
      <c r="R64" s="13">
        <v>0.1791576</v>
      </c>
      <c r="S64" s="18">
        <f t="shared" si="9"/>
        <v>1.5014942499170325E-5</v>
      </c>
      <c r="T64" s="1">
        <v>0.29497894000000002</v>
      </c>
      <c r="U64" s="18">
        <f t="shared" si="10"/>
        <v>2.2824216950819309E-5</v>
      </c>
      <c r="V64" s="1">
        <v>0.17559217619999998</v>
      </c>
      <c r="W64" s="18">
        <f t="shared" si="11"/>
        <v>1.4688130310380674E-5</v>
      </c>
    </row>
    <row r="65" spans="1:23" ht="15" customHeight="1" x14ac:dyDescent="0.3">
      <c r="A65" s="7" t="s">
        <v>60</v>
      </c>
      <c r="B65" s="13">
        <v>0.64814932260776492</v>
      </c>
      <c r="C65" s="18">
        <f t="shared" si="1"/>
        <v>6.9035361782655543E-5</v>
      </c>
      <c r="D65" s="13">
        <v>0.51760098657448772</v>
      </c>
      <c r="E65" s="18">
        <f t="shared" si="2"/>
        <v>5.2896371419612666E-5</v>
      </c>
      <c r="F65" s="13">
        <v>0.38794607091700206</v>
      </c>
      <c r="G65" s="18">
        <f t="shared" si="3"/>
        <v>3.7942190256632792E-5</v>
      </c>
      <c r="H65" s="13">
        <v>1.4073200823000001</v>
      </c>
      <c r="I65" s="18">
        <f t="shared" si="4"/>
        <v>1.3081600146824736E-4</v>
      </c>
      <c r="J65" s="13">
        <v>1.0863042722000005</v>
      </c>
      <c r="K65" s="18">
        <f t="shared" si="5"/>
        <v>9.624214437244872E-5</v>
      </c>
      <c r="L65" s="13">
        <v>0.41539206049999994</v>
      </c>
      <c r="M65" s="18">
        <f t="shared" si="6"/>
        <v>4.2194629234195222E-5</v>
      </c>
      <c r="N65" s="13">
        <v>3.9889416656000005</v>
      </c>
      <c r="O65" s="18">
        <f t="shared" si="7"/>
        <v>3.4259780921124119E-4</v>
      </c>
      <c r="P65" s="13">
        <v>0.17094327400000001</v>
      </c>
      <c r="Q65" s="18">
        <f t="shared" si="8"/>
        <v>1.3806965360340382E-5</v>
      </c>
      <c r="R65" s="13">
        <v>0.10345001879999999</v>
      </c>
      <c r="S65" s="18">
        <f t="shared" si="9"/>
        <v>8.6699982798390295E-6</v>
      </c>
      <c r="T65" s="1">
        <v>0.22750138789999999</v>
      </c>
      <c r="U65" s="18">
        <f t="shared" si="10"/>
        <v>1.7603090695363194E-5</v>
      </c>
      <c r="V65" s="1">
        <v>1.985147159</v>
      </c>
      <c r="W65" s="18">
        <f t="shared" si="11"/>
        <v>1.6605580492073192E-4</v>
      </c>
    </row>
    <row r="66" spans="1:23" ht="15" customHeight="1" x14ac:dyDescent="0.3">
      <c r="A66" s="7" t="s">
        <v>61</v>
      </c>
      <c r="B66" s="13">
        <v>74.947024834507161</v>
      </c>
      <c r="C66" s="18">
        <f t="shared" si="1"/>
        <v>7.9827206378413115E-3</v>
      </c>
      <c r="D66" s="13">
        <v>72.650210684682463</v>
      </c>
      <c r="E66" s="18">
        <f t="shared" si="2"/>
        <v>7.4245077342738825E-3</v>
      </c>
      <c r="F66" s="13">
        <v>78.792829153573962</v>
      </c>
      <c r="G66" s="18">
        <f t="shared" si="3"/>
        <v>7.7061548981194883E-3</v>
      </c>
      <c r="H66" s="13">
        <v>78.661376000383854</v>
      </c>
      <c r="I66" s="18">
        <f t="shared" si="4"/>
        <v>7.3118878979849629E-3</v>
      </c>
      <c r="J66" s="13">
        <v>90.643062406752122</v>
      </c>
      <c r="K66" s="18">
        <f t="shared" si="5"/>
        <v>8.0306070055714482E-3</v>
      </c>
      <c r="L66" s="13">
        <v>98.696891321199971</v>
      </c>
      <c r="M66" s="18">
        <f t="shared" si="6"/>
        <v>1.0025417266889948E-2</v>
      </c>
      <c r="N66" s="13">
        <v>129.26358450800021</v>
      </c>
      <c r="O66" s="18">
        <f t="shared" si="7"/>
        <v>1.1102047754958025E-2</v>
      </c>
      <c r="P66" s="13">
        <v>138.14142940230019</v>
      </c>
      <c r="Q66" s="18">
        <f t="shared" si="8"/>
        <v>1.1157583951419258E-2</v>
      </c>
      <c r="R66" s="13">
        <v>116.27715116277614</v>
      </c>
      <c r="S66" s="18">
        <f t="shared" si="9"/>
        <v>9.7450219174426284E-3</v>
      </c>
      <c r="T66" s="1">
        <v>142.68258024479968</v>
      </c>
      <c r="U66" s="18">
        <f t="shared" si="10"/>
        <v>1.1040171771618654E-2</v>
      </c>
      <c r="V66" s="1">
        <v>138.59982808379982</v>
      </c>
      <c r="W66" s="18">
        <f t="shared" si="11"/>
        <v>1.1593753092805572E-2</v>
      </c>
    </row>
    <row r="67" spans="1:23" ht="15" customHeight="1" x14ac:dyDescent="0.3">
      <c r="A67" s="7" t="s">
        <v>62</v>
      </c>
      <c r="B67" s="13">
        <v>0.36513234212398527</v>
      </c>
      <c r="C67" s="18">
        <f t="shared" si="1"/>
        <v>3.8890796391886399E-5</v>
      </c>
      <c r="D67" s="13">
        <v>0.10571507743167877</v>
      </c>
      <c r="E67" s="18">
        <f t="shared" si="2"/>
        <v>1.0803580645174174E-5</v>
      </c>
      <c r="F67" s="13">
        <v>0.10245962952200006</v>
      </c>
      <c r="G67" s="18">
        <f t="shared" si="3"/>
        <v>1.0020832915664571E-5</v>
      </c>
      <c r="H67" s="13">
        <v>4.5628133799999998E-2</v>
      </c>
      <c r="I67" s="18">
        <f t="shared" si="4"/>
        <v>4.2413165940325093E-6</v>
      </c>
      <c r="J67" s="13">
        <v>2.8712307099999997E-2</v>
      </c>
      <c r="K67" s="18">
        <f t="shared" si="5"/>
        <v>2.543793737999333E-6</v>
      </c>
      <c r="L67" s="13">
        <v>0.45885911420000008</v>
      </c>
      <c r="M67" s="18">
        <f t="shared" si="6"/>
        <v>4.6609918762277955E-5</v>
      </c>
      <c r="N67" s="13">
        <v>5.4642035300000003E-2</v>
      </c>
      <c r="O67" s="18">
        <f t="shared" si="7"/>
        <v>4.693034682874332E-6</v>
      </c>
      <c r="P67" s="13">
        <v>8.339693870000002E-2</v>
      </c>
      <c r="Q67" s="18">
        <f t="shared" si="8"/>
        <v>6.7359107898526058E-6</v>
      </c>
      <c r="R67" s="13">
        <v>0.25646386249999997</v>
      </c>
      <c r="S67" s="18">
        <f t="shared" si="9"/>
        <v>2.1493869914268911E-5</v>
      </c>
      <c r="T67" s="1">
        <v>5.13035326E-2</v>
      </c>
      <c r="U67" s="18">
        <f t="shared" si="10"/>
        <v>3.9696493532922415E-6</v>
      </c>
      <c r="V67" s="1">
        <v>4.7031458800000009E-2</v>
      </c>
      <c r="W67" s="18">
        <f t="shared" si="11"/>
        <v>3.9341399514000671E-6</v>
      </c>
    </row>
    <row r="68" spans="1:23" ht="15" customHeight="1" x14ac:dyDescent="0.3">
      <c r="A68" s="7" t="s">
        <v>63</v>
      </c>
      <c r="B68" s="13">
        <v>13.423593784905433</v>
      </c>
      <c r="C68" s="18">
        <f t="shared" si="1"/>
        <v>1.429767217276192E-3</v>
      </c>
      <c r="D68" s="13">
        <v>13.194722411158562</v>
      </c>
      <c r="E68" s="18">
        <f t="shared" si="2"/>
        <v>1.3484381899239067E-3</v>
      </c>
      <c r="F68" s="13">
        <v>19.870307868103001</v>
      </c>
      <c r="G68" s="18">
        <f t="shared" si="3"/>
        <v>1.9433706334680918E-3</v>
      </c>
      <c r="H68" s="13">
        <v>16.096736095700006</v>
      </c>
      <c r="I68" s="18">
        <f t="shared" si="4"/>
        <v>1.496255670058864E-3</v>
      </c>
      <c r="J68" s="13">
        <v>11.344974582999992</v>
      </c>
      <c r="K68" s="18">
        <f t="shared" si="5"/>
        <v>1.0051186483024548E-3</v>
      </c>
      <c r="L68" s="13">
        <v>10.613046823000005</v>
      </c>
      <c r="M68" s="18">
        <f t="shared" si="6"/>
        <v>1.0780503970215839E-3</v>
      </c>
      <c r="N68" s="13">
        <v>22.362788604000009</v>
      </c>
      <c r="O68" s="18">
        <f t="shared" si="7"/>
        <v>1.9206704499229899E-3</v>
      </c>
      <c r="P68" s="13">
        <v>24.745600819199989</v>
      </c>
      <c r="Q68" s="18">
        <f t="shared" si="8"/>
        <v>1.9986843900714384E-3</v>
      </c>
      <c r="R68" s="13">
        <v>16.574615955400009</v>
      </c>
      <c r="S68" s="18">
        <f t="shared" si="9"/>
        <v>1.3890948835894327E-3</v>
      </c>
      <c r="T68" s="1">
        <v>26.867992850800007</v>
      </c>
      <c r="U68" s="18">
        <f t="shared" si="10"/>
        <v>2.0789311191494603E-3</v>
      </c>
      <c r="V68" s="1">
        <v>19.493658750000016</v>
      </c>
      <c r="W68" s="18">
        <f t="shared" si="11"/>
        <v>1.630627321458601E-3</v>
      </c>
    </row>
    <row r="69" spans="1:23" ht="15" customHeight="1" x14ac:dyDescent="0.3">
      <c r="A69" s="7" t="s">
        <v>64</v>
      </c>
      <c r="B69" s="13">
        <v>9.6999998092651365E-6</v>
      </c>
      <c r="C69" s="18">
        <f t="shared" si="1"/>
        <v>1.0331616076216292E-9</v>
      </c>
      <c r="D69" s="13">
        <v>4.8599998474121092E-5</v>
      </c>
      <c r="E69" s="18">
        <f t="shared" si="2"/>
        <v>4.9666898575545135E-9</v>
      </c>
      <c r="F69" s="13">
        <v>0.16435576750096648</v>
      </c>
      <c r="G69" s="18">
        <f t="shared" si="3"/>
        <v>1.6074445052520508E-5</v>
      </c>
      <c r="H69" s="13">
        <v>0.8916272422</v>
      </c>
      <c r="I69" s="18">
        <f t="shared" si="4"/>
        <v>8.2880300005482648E-5</v>
      </c>
      <c r="J69" s="13">
        <v>0.2583127154</v>
      </c>
      <c r="K69" s="18">
        <f t="shared" si="5"/>
        <v>2.2885456943309303E-5</v>
      </c>
      <c r="L69" s="13">
        <v>9.3048317999999981E-3</v>
      </c>
      <c r="M69" s="18">
        <f t="shared" si="6"/>
        <v>9.4516473765764067E-7</v>
      </c>
      <c r="N69" s="13">
        <v>8.1369000000000005E-4</v>
      </c>
      <c r="O69" s="18">
        <f t="shared" si="7"/>
        <v>6.9885306616827555E-8</v>
      </c>
      <c r="P69" s="13">
        <v>3.7784000000000006E-4</v>
      </c>
      <c r="Q69" s="18">
        <f t="shared" si="8"/>
        <v>3.0517865193988328E-8</v>
      </c>
      <c r="R69" s="13">
        <v>3.2164565000000001E-3</v>
      </c>
      <c r="S69" s="18">
        <f t="shared" si="9"/>
        <v>2.6956662401473698E-7</v>
      </c>
      <c r="T69" s="1">
        <v>9.0790139999999994E-4</v>
      </c>
      <c r="U69" s="18">
        <f t="shared" si="10"/>
        <v>7.0249552471619091E-8</v>
      </c>
      <c r="V69" s="1">
        <v>1.48756E-3</v>
      </c>
      <c r="W69" s="18">
        <f t="shared" si="11"/>
        <v>1.2443307895235184E-7</v>
      </c>
    </row>
    <row r="70" spans="1:23" ht="15" customHeight="1" x14ac:dyDescent="0.3">
      <c r="A70" s="7" t="s">
        <v>65</v>
      </c>
      <c r="B70" s="13">
        <v>1675.1335493607128</v>
      </c>
      <c r="C70" s="18">
        <f t="shared" si="1"/>
        <v>0.17842100050201495</v>
      </c>
      <c r="D70" s="13">
        <v>2035.5170272559333</v>
      </c>
      <c r="E70" s="18">
        <f t="shared" si="2"/>
        <v>0.2080202076453746</v>
      </c>
      <c r="F70" s="13">
        <v>1967.0053385509866</v>
      </c>
      <c r="G70" s="18">
        <f t="shared" si="3"/>
        <v>0.1923785195573767</v>
      </c>
      <c r="H70" s="13">
        <v>1941.4216761481985</v>
      </c>
      <c r="I70" s="18">
        <f t="shared" si="4"/>
        <v>0.18046286984153978</v>
      </c>
      <c r="J70" s="13">
        <v>2153.125193542453</v>
      </c>
      <c r="K70" s="18">
        <f t="shared" si="5"/>
        <v>0.19075814302856542</v>
      </c>
      <c r="L70" s="13">
        <v>2203.3547129185986</v>
      </c>
      <c r="M70" s="18">
        <f t="shared" si="6"/>
        <v>0.22381201766618006</v>
      </c>
      <c r="N70" s="13">
        <v>2470.7573030948993</v>
      </c>
      <c r="O70" s="18">
        <f t="shared" si="7"/>
        <v>0.21220567009862842</v>
      </c>
      <c r="P70" s="13">
        <v>2117.3102578598</v>
      </c>
      <c r="Q70" s="18">
        <f t="shared" si="8"/>
        <v>0.17101362752279811</v>
      </c>
      <c r="R70" s="13">
        <v>1898.6898968376975</v>
      </c>
      <c r="S70" s="18">
        <f t="shared" si="9"/>
        <v>0.15912648765541434</v>
      </c>
      <c r="T70" s="1">
        <v>2296.0531348170025</v>
      </c>
      <c r="U70" s="18">
        <f t="shared" si="10"/>
        <v>0.1776588351686125</v>
      </c>
      <c r="V70" s="1">
        <v>2368.7546917651007</v>
      </c>
      <c r="W70" s="18">
        <f t="shared" si="11"/>
        <v>0.19814423591597022</v>
      </c>
    </row>
    <row r="71" spans="1:23" ht="15" customHeight="1" x14ac:dyDescent="0.3">
      <c r="A71" s="7" t="s">
        <v>66</v>
      </c>
      <c r="B71" s="13">
        <v>18.920633153610289</v>
      </c>
      <c r="C71" s="18">
        <f t="shared" si="1"/>
        <v>2.0152651701633435E-3</v>
      </c>
      <c r="D71" s="13">
        <v>22.47256007845986</v>
      </c>
      <c r="E71" s="18">
        <f t="shared" si="2"/>
        <v>2.2965892946355602E-3</v>
      </c>
      <c r="F71" s="13">
        <v>20.613055411291999</v>
      </c>
      <c r="G71" s="18">
        <f t="shared" si="3"/>
        <v>2.0160133812853593E-3</v>
      </c>
      <c r="H71" s="13">
        <v>22.637956089036546</v>
      </c>
      <c r="I71" s="18">
        <f t="shared" si="4"/>
        <v>2.1042880963807902E-3</v>
      </c>
      <c r="J71" s="13">
        <v>22.875450845439346</v>
      </c>
      <c r="K71" s="18">
        <f t="shared" si="5"/>
        <v>2.0266719916262029E-3</v>
      </c>
      <c r="L71" s="13">
        <v>10.042840586699999</v>
      </c>
      <c r="M71" s="18">
        <f t="shared" si="6"/>
        <v>1.020130077844697E-3</v>
      </c>
      <c r="N71" s="13">
        <v>8.8251122983408656</v>
      </c>
      <c r="O71" s="18">
        <f t="shared" si="7"/>
        <v>7.5796148274832821E-4</v>
      </c>
      <c r="P71" s="13">
        <v>9.7169106124999978</v>
      </c>
      <c r="Q71" s="18">
        <f t="shared" si="8"/>
        <v>7.8482788528030239E-4</v>
      </c>
      <c r="R71" s="13">
        <v>16.529570605022485</v>
      </c>
      <c r="S71" s="18">
        <f t="shared" si="9"/>
        <v>1.3853196971291681E-3</v>
      </c>
      <c r="T71" s="1">
        <v>14.0530349877</v>
      </c>
      <c r="U71" s="18">
        <f t="shared" si="10"/>
        <v>1.0873641331029229E-3</v>
      </c>
      <c r="V71" s="1">
        <v>5.4948130720000021</v>
      </c>
      <c r="W71" s="18">
        <f t="shared" si="11"/>
        <v>4.5963625589326906E-4</v>
      </c>
    </row>
    <row r="72" spans="1:23" ht="15" customHeight="1" x14ac:dyDescent="0.3">
      <c r="A72" s="7" t="s">
        <v>67</v>
      </c>
      <c r="B72" s="13">
        <v>17.523577243656366</v>
      </c>
      <c r="C72" s="18">
        <f t="shared" si="1"/>
        <v>1.8664626383852892E-3</v>
      </c>
      <c r="D72" s="13">
        <v>14.81307490766717</v>
      </c>
      <c r="E72" s="18">
        <f t="shared" si="2"/>
        <v>1.5138261566465267E-3</v>
      </c>
      <c r="F72" s="13">
        <v>11.644457752447256</v>
      </c>
      <c r="G72" s="18">
        <f t="shared" si="3"/>
        <v>1.1388599204893079E-3</v>
      </c>
      <c r="H72" s="13">
        <v>11.173577735186809</v>
      </c>
      <c r="I72" s="18">
        <f t="shared" si="4"/>
        <v>1.0386285108807145E-3</v>
      </c>
      <c r="J72" s="13">
        <v>9.4803524236216727</v>
      </c>
      <c r="K72" s="18">
        <f t="shared" si="5"/>
        <v>8.3992070178281195E-4</v>
      </c>
      <c r="L72" s="13">
        <v>8.7675510794000004</v>
      </c>
      <c r="M72" s="18">
        <f t="shared" si="6"/>
        <v>8.905889213237651E-4</v>
      </c>
      <c r="N72" s="13">
        <v>9.5948998091999975</v>
      </c>
      <c r="O72" s="18">
        <f t="shared" si="7"/>
        <v>8.2407614094272025E-4</v>
      </c>
      <c r="P72" s="13">
        <v>12.700887573399992</v>
      </c>
      <c r="Q72" s="18">
        <f t="shared" si="8"/>
        <v>1.0258415594140971E-3</v>
      </c>
      <c r="R72" s="13">
        <v>9.0474828873000011</v>
      </c>
      <c r="S72" s="18">
        <f t="shared" si="9"/>
        <v>7.5825661493030168E-4</v>
      </c>
      <c r="T72" s="1">
        <v>8.0995735808000031</v>
      </c>
      <c r="U72" s="18">
        <f t="shared" si="10"/>
        <v>6.2671058692292969E-4</v>
      </c>
      <c r="V72" s="1">
        <v>8.2251328109000017</v>
      </c>
      <c r="W72" s="18">
        <f t="shared" si="11"/>
        <v>6.8802508836772946E-4</v>
      </c>
    </row>
    <row r="73" spans="1:23" ht="15" customHeight="1" x14ac:dyDescent="0.3">
      <c r="A73" s="7" t="s">
        <v>68</v>
      </c>
      <c r="B73" s="13">
        <v>6.0532890852758676</v>
      </c>
      <c r="C73" s="18">
        <f t="shared" ref="C73:C103" si="12">B73/$B$8</f>
        <v>6.4474494904303268E-4</v>
      </c>
      <c r="D73" s="13">
        <v>6.140876784495771</v>
      </c>
      <c r="E73" s="18">
        <f t="shared" ref="E73:E103" si="13">D73/$D$8</f>
        <v>6.2756854731771047E-4</v>
      </c>
      <c r="F73" s="13">
        <v>5.632395930971998</v>
      </c>
      <c r="G73" s="18">
        <f t="shared" ref="G73:G103" si="14">F73/$F$8</f>
        <v>5.5086377729894435E-4</v>
      </c>
      <c r="H73" s="13">
        <v>6.0438803848025726</v>
      </c>
      <c r="I73" s="18">
        <f t="shared" ref="I73:I103" si="15">H73/$H$8</f>
        <v>5.6180273076193049E-4</v>
      </c>
      <c r="J73" s="13">
        <v>5.4127726759484327</v>
      </c>
      <c r="K73" s="18">
        <f t="shared" ref="K73:K103" si="16">J73/$J$8</f>
        <v>4.7954966455104257E-4</v>
      </c>
      <c r="L73" s="13">
        <v>5.8122091321010592</v>
      </c>
      <c r="M73" s="18">
        <f t="shared" ref="M73:M103" si="17">+L73/$L$8</f>
        <v>5.903916629157813E-4</v>
      </c>
      <c r="N73" s="13">
        <v>11.736520868299998</v>
      </c>
      <c r="O73" s="18">
        <f t="shared" ref="O73:O103" si="18">+N73/$N$8</f>
        <v>1.0080133214073425E-3</v>
      </c>
      <c r="P73" s="13">
        <v>10.279913087299997</v>
      </c>
      <c r="Q73" s="18">
        <f t="shared" ref="Q73:Q103" si="19">+P73/$P$8</f>
        <v>8.3030119046193537E-4</v>
      </c>
      <c r="R73" s="13">
        <v>8.8793204428999974</v>
      </c>
      <c r="S73" s="18">
        <f t="shared" ref="S73:S103" si="20">R73/$R$8</f>
        <v>7.44163160713534E-4</v>
      </c>
      <c r="T73" s="1">
        <v>10.31833716620001</v>
      </c>
      <c r="U73" s="18">
        <f t="shared" ref="U73:U103" si="21">T73/$T$8</f>
        <v>7.9838908517689813E-4</v>
      </c>
      <c r="V73" s="1">
        <v>9.2122376217999964</v>
      </c>
      <c r="W73" s="18">
        <f t="shared" si="11"/>
        <v>7.7059553316926037E-4</v>
      </c>
    </row>
    <row r="74" spans="1:23" ht="15" customHeight="1" x14ac:dyDescent="0.3">
      <c r="A74" s="7" t="s">
        <v>69</v>
      </c>
      <c r="B74" s="13">
        <v>1.7106293372092247</v>
      </c>
      <c r="C74" s="18">
        <f t="shared" si="12"/>
        <v>1.8220171039464155E-4</v>
      </c>
      <c r="D74" s="13">
        <v>1.8632641481036545</v>
      </c>
      <c r="E74" s="18">
        <f t="shared" si="13"/>
        <v>1.9041677853671437E-4</v>
      </c>
      <c r="F74" s="13">
        <v>1.8386373128260001</v>
      </c>
      <c r="G74" s="18">
        <f t="shared" si="14"/>
        <v>1.7982377440062578E-4</v>
      </c>
      <c r="H74" s="13">
        <v>3.4521245324000005</v>
      </c>
      <c r="I74" s="18">
        <f t="shared" si="15"/>
        <v>3.2088871151541242E-4</v>
      </c>
      <c r="J74" s="13">
        <v>11.2532377507</v>
      </c>
      <c r="K74" s="18">
        <f t="shared" si="16"/>
        <v>9.9699113772882316E-4</v>
      </c>
      <c r="L74" s="13">
        <v>5.7459445479999998</v>
      </c>
      <c r="M74" s="18">
        <f t="shared" si="17"/>
        <v>5.8366064943868963E-4</v>
      </c>
      <c r="N74" s="13">
        <v>4.7031540926999993</v>
      </c>
      <c r="O74" s="18">
        <f t="shared" si="18"/>
        <v>4.0393929608883831E-4</v>
      </c>
      <c r="P74" s="13">
        <v>1.0340955270000001</v>
      </c>
      <c r="Q74" s="18">
        <f t="shared" si="19"/>
        <v>8.3523152367913188E-5</v>
      </c>
      <c r="R74" s="13">
        <v>9.2945598700000021E-2</v>
      </c>
      <c r="S74" s="18">
        <f t="shared" si="20"/>
        <v>7.7896378385927267E-6</v>
      </c>
      <c r="T74" s="1">
        <v>5.2758981199999992E-2</v>
      </c>
      <c r="U74" s="18">
        <f t="shared" si="21"/>
        <v>4.0822657814588286E-6</v>
      </c>
      <c r="V74" s="1">
        <v>4.4098028000000003E-3</v>
      </c>
      <c r="W74" s="18">
        <f t="shared" ref="W74:W103" si="22">V74/$V$8</f>
        <v>3.6887610582208604E-7</v>
      </c>
    </row>
    <row r="75" spans="1:23" ht="15" customHeight="1" x14ac:dyDescent="0.3">
      <c r="A75" s="7" t="s">
        <v>70</v>
      </c>
      <c r="B75" s="13">
        <v>3.7038167981424333</v>
      </c>
      <c r="C75" s="18">
        <f t="shared" si="12"/>
        <v>3.9449911265459445E-4</v>
      </c>
      <c r="D75" s="13">
        <v>3.9830822261173724</v>
      </c>
      <c r="E75" s="18">
        <f t="shared" si="13"/>
        <v>4.0705215463734783E-4</v>
      </c>
      <c r="F75" s="13">
        <v>4.1907640289020005</v>
      </c>
      <c r="G75" s="18">
        <f t="shared" si="14"/>
        <v>4.0986822144996251E-4</v>
      </c>
      <c r="H75" s="13">
        <v>3.5468274899000014</v>
      </c>
      <c r="I75" s="18">
        <f t="shared" si="15"/>
        <v>3.2969172824428661E-4</v>
      </c>
      <c r="J75" s="13">
        <v>3.6814072273000007</v>
      </c>
      <c r="K75" s="18">
        <f t="shared" si="16"/>
        <v>3.2615772111991762E-4</v>
      </c>
      <c r="L75" s="13">
        <v>2.8996458893000003</v>
      </c>
      <c r="M75" s="18">
        <f t="shared" si="17"/>
        <v>2.9453977300914689E-4</v>
      </c>
      <c r="N75" s="13">
        <v>3.1426825119000013</v>
      </c>
      <c r="O75" s="18">
        <f t="shared" si="18"/>
        <v>2.6991523914939768E-4</v>
      </c>
      <c r="P75" s="13">
        <v>3.6492054764000006</v>
      </c>
      <c r="Q75" s="18">
        <f t="shared" si="19"/>
        <v>2.9474370313873374E-4</v>
      </c>
      <c r="R75" s="13">
        <v>2.5789393624999994</v>
      </c>
      <c r="S75" s="18">
        <f t="shared" si="20"/>
        <v>2.161372235215501E-4</v>
      </c>
      <c r="T75" s="1">
        <v>2.4005966264</v>
      </c>
      <c r="U75" s="18">
        <f t="shared" si="21"/>
        <v>1.8574796632043808E-4</v>
      </c>
      <c r="V75" s="1">
        <v>2.1294580834999999</v>
      </c>
      <c r="W75" s="18">
        <f t="shared" si="22"/>
        <v>1.7812728617997215E-4</v>
      </c>
    </row>
    <row r="76" spans="1:23" ht="15" customHeight="1" x14ac:dyDescent="0.3">
      <c r="A76" s="7" t="s">
        <v>71</v>
      </c>
      <c r="B76" s="13">
        <v>0.31649773771272433</v>
      </c>
      <c r="C76" s="18">
        <f t="shared" si="12"/>
        <v>3.3710651333369435E-5</v>
      </c>
      <c r="D76" s="13">
        <v>0.28066238204431532</v>
      </c>
      <c r="E76" s="18">
        <f t="shared" si="13"/>
        <v>2.8682367285234779E-5</v>
      </c>
      <c r="F76" s="13">
        <v>0.22865414350000002</v>
      </c>
      <c r="G76" s="18">
        <f t="shared" si="14"/>
        <v>2.2363002659461138E-5</v>
      </c>
      <c r="H76" s="13">
        <v>0.23826198100000001</v>
      </c>
      <c r="I76" s="18">
        <f t="shared" si="15"/>
        <v>2.2147399193923607E-5</v>
      </c>
      <c r="J76" s="13">
        <v>4.4733247753420434E-2</v>
      </c>
      <c r="K76" s="18">
        <f t="shared" si="16"/>
        <v>3.963183979580786E-6</v>
      </c>
      <c r="L76" s="13">
        <v>5.3683169799999993E-2</v>
      </c>
      <c r="M76" s="18">
        <f t="shared" si="17"/>
        <v>5.4530205587002213E-6</v>
      </c>
      <c r="N76" s="13">
        <v>1.1550296000000001E-3</v>
      </c>
      <c r="O76" s="18">
        <f t="shared" si="18"/>
        <v>9.920190459205803E-8</v>
      </c>
      <c r="P76" s="13">
        <v>0.75972463599999995</v>
      </c>
      <c r="Q76" s="18">
        <f t="shared" si="19"/>
        <v>6.1362412730255788E-5</v>
      </c>
      <c r="R76" s="13">
        <v>1.960476144</v>
      </c>
      <c r="S76" s="18">
        <f t="shared" si="20"/>
        <v>1.6430470475801843E-4</v>
      </c>
      <c r="T76" s="1">
        <v>1.7959697623000002</v>
      </c>
      <c r="U76" s="18">
        <f t="shared" si="21"/>
        <v>1.3896450876068163E-4</v>
      </c>
      <c r="V76" s="1">
        <v>2.9690179353999997</v>
      </c>
      <c r="W76" s="18">
        <f t="shared" si="22"/>
        <v>2.4835572559532174E-4</v>
      </c>
    </row>
    <row r="77" spans="1:23" ht="15" customHeight="1" x14ac:dyDescent="0.3">
      <c r="A77" s="7" t="s">
        <v>72</v>
      </c>
      <c r="B77" s="13">
        <v>336.6059257489822</v>
      </c>
      <c r="C77" s="18">
        <f t="shared" si="12"/>
        <v>3.5852404764957602E-2</v>
      </c>
      <c r="D77" s="13">
        <v>316.59566744074823</v>
      </c>
      <c r="E77" s="18">
        <f t="shared" si="13"/>
        <v>3.2354579008083036E-2</v>
      </c>
      <c r="F77" s="13">
        <v>296.08361555473198</v>
      </c>
      <c r="G77" s="18">
        <f t="shared" si="14"/>
        <v>2.895779005235188E-2</v>
      </c>
      <c r="H77" s="13">
        <v>210.0882520710654</v>
      </c>
      <c r="I77" s="18">
        <f t="shared" si="15"/>
        <v>1.9528538984872845E-2</v>
      </c>
      <c r="J77" s="13">
        <v>185.66629236812616</v>
      </c>
      <c r="K77" s="18">
        <f t="shared" si="16"/>
        <v>1.6449279057885E-2</v>
      </c>
      <c r="L77" s="13">
        <v>79.659571843799952</v>
      </c>
      <c r="M77" s="18">
        <f t="shared" si="17"/>
        <v>8.0916474302808114E-3</v>
      </c>
      <c r="N77" s="13">
        <v>93.967260015100052</v>
      </c>
      <c r="O77" s="18">
        <f t="shared" si="18"/>
        <v>8.070556081675364E-3</v>
      </c>
      <c r="P77" s="13">
        <v>117.90704497520001</v>
      </c>
      <c r="Q77" s="18">
        <f t="shared" si="19"/>
        <v>9.5232672665008268E-3</v>
      </c>
      <c r="R77" s="13">
        <v>123.3767968667001</v>
      </c>
      <c r="S77" s="18">
        <f t="shared" si="20"/>
        <v>1.0340033080847921E-2</v>
      </c>
      <c r="T77" s="1">
        <v>119.68547495419982</v>
      </c>
      <c r="U77" s="18">
        <f t="shared" si="21"/>
        <v>9.2607534836775373E-3</v>
      </c>
      <c r="V77" s="1">
        <v>89.43875371730006</v>
      </c>
      <c r="W77" s="18">
        <f t="shared" si="22"/>
        <v>7.4814726819118224E-3</v>
      </c>
    </row>
    <row r="78" spans="1:23" ht="15" customHeight="1" x14ac:dyDescent="0.3">
      <c r="A78" s="7" t="s">
        <v>73</v>
      </c>
      <c r="B78" s="13">
        <v>561.61649447983177</v>
      </c>
      <c r="C78" s="18">
        <f t="shared" si="12"/>
        <v>5.9818619764237434E-2</v>
      </c>
      <c r="D78" s="13">
        <v>544.5904946618632</v>
      </c>
      <c r="E78" s="18">
        <f t="shared" si="13"/>
        <v>5.5654571425510453E-2</v>
      </c>
      <c r="F78" s="13">
        <v>661.33591987584896</v>
      </c>
      <c r="G78" s="18">
        <f t="shared" si="14"/>
        <v>6.4680467664391075E-2</v>
      </c>
      <c r="H78" s="13">
        <v>648.59035488474933</v>
      </c>
      <c r="I78" s="18">
        <f t="shared" si="15"/>
        <v>6.0289054269892617E-2</v>
      </c>
      <c r="J78" s="13">
        <v>652.68515043929438</v>
      </c>
      <c r="K78" s="18">
        <f t="shared" si="16"/>
        <v>5.7825252174619916E-2</v>
      </c>
      <c r="L78" s="13">
        <v>322.78897750710001</v>
      </c>
      <c r="M78" s="18">
        <f t="shared" si="17"/>
        <v>3.2788207868977959E-2</v>
      </c>
      <c r="N78" s="13">
        <v>445.95552140319967</v>
      </c>
      <c r="O78" s="18">
        <f t="shared" si="18"/>
        <v>3.8301734506666928E-2</v>
      </c>
      <c r="P78" s="13">
        <v>545.37020512089885</v>
      </c>
      <c r="Q78" s="18">
        <f t="shared" si="19"/>
        <v>4.4049159434409679E-2</v>
      </c>
      <c r="R78" s="13">
        <v>658.03840027030071</v>
      </c>
      <c r="S78" s="18">
        <f t="shared" si="20"/>
        <v>5.5149258207882842E-2</v>
      </c>
      <c r="T78" s="1">
        <v>621.22234602900062</v>
      </c>
      <c r="U78" s="18">
        <f t="shared" si="21"/>
        <v>4.8067545433795551E-2</v>
      </c>
      <c r="V78" s="1">
        <v>523.38082479349998</v>
      </c>
      <c r="W78" s="18">
        <f t="shared" si="22"/>
        <v>4.3780343309632291E-2</v>
      </c>
    </row>
    <row r="79" spans="1:23" ht="15" customHeight="1" x14ac:dyDescent="0.3">
      <c r="A79" s="7" t="s">
        <v>74</v>
      </c>
      <c r="B79" s="13">
        <v>69.362179773956925</v>
      </c>
      <c r="C79" s="18">
        <f t="shared" si="12"/>
        <v>7.3878703683016743E-3</v>
      </c>
      <c r="D79" s="13">
        <v>73.89760585157677</v>
      </c>
      <c r="E79" s="18">
        <f t="shared" si="13"/>
        <v>7.5519856173663167E-3</v>
      </c>
      <c r="F79" s="13">
        <v>81.543592827348064</v>
      </c>
      <c r="G79" s="18">
        <f t="shared" si="14"/>
        <v>7.9751871334883592E-3</v>
      </c>
      <c r="H79" s="13">
        <v>90.920108285153532</v>
      </c>
      <c r="I79" s="18">
        <f t="shared" si="15"/>
        <v>8.4513858421501852E-3</v>
      </c>
      <c r="J79" s="13">
        <v>94.82909934077864</v>
      </c>
      <c r="K79" s="18">
        <f t="shared" si="16"/>
        <v>8.4014728681691148E-3</v>
      </c>
      <c r="L79" s="13">
        <v>57.179000512699922</v>
      </c>
      <c r="M79" s="18">
        <f t="shared" si="17"/>
        <v>5.8081194997111219E-3</v>
      </c>
      <c r="N79" s="13">
        <v>79.034086856499982</v>
      </c>
      <c r="O79" s="18">
        <f t="shared" si="18"/>
        <v>6.7879922244927209E-3</v>
      </c>
      <c r="P79" s="13">
        <v>91.201485263566553</v>
      </c>
      <c r="Q79" s="18">
        <f t="shared" si="19"/>
        <v>7.3662784055818255E-3</v>
      </c>
      <c r="R79" s="13">
        <v>103.31998559429998</v>
      </c>
      <c r="S79" s="18">
        <f t="shared" si="20"/>
        <v>8.6591003826436645E-3</v>
      </c>
      <c r="T79" s="1">
        <v>122.3033868483669</v>
      </c>
      <c r="U79" s="18">
        <f t="shared" si="21"/>
        <v>9.4633163820003786E-3</v>
      </c>
      <c r="V79" s="1">
        <v>104.38042071459986</v>
      </c>
      <c r="W79" s="18">
        <f t="shared" si="22"/>
        <v>8.7313299173542632E-3</v>
      </c>
    </row>
    <row r="80" spans="1:23" ht="15" customHeight="1" x14ac:dyDescent="0.3">
      <c r="A80" s="7" t="s">
        <v>75</v>
      </c>
      <c r="B80" s="13">
        <v>157.23424305554948</v>
      </c>
      <c r="C80" s="18">
        <f t="shared" si="12"/>
        <v>1.6747256342549192E-2</v>
      </c>
      <c r="D80" s="13">
        <v>155.45056650793899</v>
      </c>
      <c r="E80" s="18">
        <f t="shared" si="13"/>
        <v>1.5886312268861578E-2</v>
      </c>
      <c r="F80" s="13">
        <v>140.21930284175409</v>
      </c>
      <c r="G80" s="18">
        <f t="shared" si="14"/>
        <v>1.3713832578581428E-2</v>
      </c>
      <c r="H80" s="13">
        <v>120.03512762755291</v>
      </c>
      <c r="I80" s="18">
        <f t="shared" si="15"/>
        <v>1.115774274058849E-2</v>
      </c>
      <c r="J80" s="13">
        <v>124.13850915844452</v>
      </c>
      <c r="K80" s="18">
        <f t="shared" si="16"/>
        <v>1.099816748065585E-2</v>
      </c>
      <c r="L80" s="13">
        <v>109.44300053291087</v>
      </c>
      <c r="M80" s="18">
        <f t="shared" si="17"/>
        <v>1.1116983854254492E-2</v>
      </c>
      <c r="N80" s="13">
        <v>85.395403246999976</v>
      </c>
      <c r="O80" s="18">
        <f t="shared" si="18"/>
        <v>7.3343459297573093E-3</v>
      </c>
      <c r="P80" s="13">
        <v>92.821593993700105</v>
      </c>
      <c r="Q80" s="18">
        <f t="shared" si="19"/>
        <v>7.4971334231178702E-3</v>
      </c>
      <c r="R80" s="13">
        <v>103.94199818179983</v>
      </c>
      <c r="S80" s="18">
        <f t="shared" si="20"/>
        <v>8.7112303689522008E-3</v>
      </c>
      <c r="T80" s="1">
        <v>97.977327062199933</v>
      </c>
      <c r="U80" s="18">
        <f t="shared" si="21"/>
        <v>7.5810692421941408E-3</v>
      </c>
      <c r="V80" s="1">
        <v>108.69092745910017</v>
      </c>
      <c r="W80" s="18">
        <f t="shared" si="22"/>
        <v>9.0918999959144903E-3</v>
      </c>
    </row>
    <row r="81" spans="1:23" ht="15" customHeight="1" x14ac:dyDescent="0.3">
      <c r="A81" s="7" t="s">
        <v>76</v>
      </c>
      <c r="B81" s="13">
        <v>21.812343379720925</v>
      </c>
      <c r="C81" s="18">
        <f t="shared" si="12"/>
        <v>2.3232655871458989E-3</v>
      </c>
      <c r="D81" s="13">
        <v>19.206704009954727</v>
      </c>
      <c r="E81" s="18">
        <f t="shared" si="13"/>
        <v>1.9628342592251263E-3</v>
      </c>
      <c r="F81" s="13">
        <v>13.151109119996157</v>
      </c>
      <c r="G81" s="18">
        <f t="shared" si="14"/>
        <v>1.2862145584750257E-3</v>
      </c>
      <c r="H81" s="13">
        <v>13.040277766163701</v>
      </c>
      <c r="I81" s="18">
        <f t="shared" si="15"/>
        <v>1.2121457064812782E-3</v>
      </c>
      <c r="J81" s="13">
        <v>10.566410647760776</v>
      </c>
      <c r="K81" s="18">
        <f t="shared" si="16"/>
        <v>9.3614104729686947E-4</v>
      </c>
      <c r="L81" s="13">
        <v>5.8798518372000004</v>
      </c>
      <c r="M81" s="18">
        <f t="shared" si="17"/>
        <v>5.9726266295033253E-4</v>
      </c>
      <c r="N81" s="13">
        <v>4.1192516611000034</v>
      </c>
      <c r="O81" s="18">
        <f t="shared" si="18"/>
        <v>3.5378972995594142E-4</v>
      </c>
      <c r="P81" s="13">
        <v>3.2059417216999977</v>
      </c>
      <c r="Q81" s="18">
        <f t="shared" si="19"/>
        <v>2.5894160830675252E-4</v>
      </c>
      <c r="R81" s="13">
        <v>1.6817154985999998</v>
      </c>
      <c r="S81" s="18">
        <f t="shared" si="20"/>
        <v>1.4094217332361313E-4</v>
      </c>
      <c r="T81" s="1">
        <v>0.42946143489999983</v>
      </c>
      <c r="U81" s="18">
        <f t="shared" si="21"/>
        <v>3.3229900962311948E-5</v>
      </c>
      <c r="V81" s="1">
        <v>0.51426855689999995</v>
      </c>
      <c r="W81" s="18">
        <f t="shared" si="22"/>
        <v>4.3018110155859085E-5</v>
      </c>
    </row>
    <row r="82" spans="1:23" ht="15" customHeight="1" x14ac:dyDescent="0.3">
      <c r="A82" s="7" t="s">
        <v>77</v>
      </c>
      <c r="B82" s="13">
        <v>50.589237689437461</v>
      </c>
      <c r="C82" s="18">
        <f t="shared" si="12"/>
        <v>5.3883359966304589E-3</v>
      </c>
      <c r="D82" s="13">
        <v>64.067438314192842</v>
      </c>
      <c r="E82" s="18">
        <f t="shared" si="13"/>
        <v>6.5473890136856757E-3</v>
      </c>
      <c r="F82" s="13">
        <v>64.875729763386019</v>
      </c>
      <c r="G82" s="18">
        <f t="shared" si="14"/>
        <v>6.3450243893484635E-3</v>
      </c>
      <c r="H82" s="13">
        <v>73.709582465563699</v>
      </c>
      <c r="I82" s="18">
        <f t="shared" si="15"/>
        <v>6.8515989854137536E-3</v>
      </c>
      <c r="J82" s="13">
        <v>60.005016945677987</v>
      </c>
      <c r="K82" s="18">
        <f t="shared" si="16"/>
        <v>5.3162006739249298E-3</v>
      </c>
      <c r="L82" s="13">
        <v>54.113762150768558</v>
      </c>
      <c r="M82" s="18">
        <f t="shared" si="17"/>
        <v>5.4967592006229648E-3</v>
      </c>
      <c r="N82" s="13">
        <v>103.67425893289975</v>
      </c>
      <c r="O82" s="18">
        <f t="shared" si="18"/>
        <v>8.9042600668535581E-3</v>
      </c>
      <c r="P82" s="13">
        <v>132.03979162503543</v>
      </c>
      <c r="Q82" s="18">
        <f t="shared" si="19"/>
        <v>1.0664759054242906E-2</v>
      </c>
      <c r="R82" s="13">
        <v>121.23345199840175</v>
      </c>
      <c r="S82" s="18">
        <f t="shared" si="20"/>
        <v>1.0160402409565254E-2</v>
      </c>
      <c r="T82" s="1">
        <v>146.38761685709974</v>
      </c>
      <c r="U82" s="18">
        <f t="shared" si="21"/>
        <v>1.1326851761213386E-2</v>
      </c>
      <c r="V82" s="1">
        <v>107.34636274280003</v>
      </c>
      <c r="W82" s="18">
        <f t="shared" si="22"/>
        <v>8.9794283460315118E-3</v>
      </c>
    </row>
    <row r="83" spans="1:23" ht="15" customHeight="1" x14ac:dyDescent="0.3">
      <c r="A83" s="7" t="s">
        <v>78</v>
      </c>
      <c r="B83" s="13">
        <v>5.8016227272777225</v>
      </c>
      <c r="C83" s="18">
        <f t="shared" si="12"/>
        <v>6.1793958573103666E-4</v>
      </c>
      <c r="D83" s="13">
        <v>8.8349792857158089</v>
      </c>
      <c r="E83" s="18">
        <f t="shared" si="13"/>
        <v>9.0289307382251905E-4</v>
      </c>
      <c r="F83" s="13">
        <v>5.4501758496359969</v>
      </c>
      <c r="G83" s="18">
        <f t="shared" si="14"/>
        <v>5.3304215333382162E-4</v>
      </c>
      <c r="H83" s="13">
        <v>15.036868502705325</v>
      </c>
      <c r="I83" s="18">
        <f t="shared" si="15"/>
        <v>1.3977367600076791E-3</v>
      </c>
      <c r="J83" s="13">
        <v>22.606648109928315</v>
      </c>
      <c r="K83" s="18">
        <f t="shared" si="16"/>
        <v>2.0028571615267419E-3</v>
      </c>
      <c r="L83" s="13">
        <v>17.224805078900005</v>
      </c>
      <c r="M83" s="18">
        <f t="shared" si="17"/>
        <v>1.7496585347843176E-3</v>
      </c>
      <c r="N83" s="13">
        <v>17.152319591499985</v>
      </c>
      <c r="O83" s="18">
        <f t="shared" si="18"/>
        <v>1.4731594511936915E-3</v>
      </c>
      <c r="P83" s="13">
        <v>12.417148074178447</v>
      </c>
      <c r="Q83" s="18">
        <f t="shared" si="19"/>
        <v>1.0029241240249037E-3</v>
      </c>
      <c r="R83" s="13">
        <v>7.8921396412000027</v>
      </c>
      <c r="S83" s="18">
        <f t="shared" si="20"/>
        <v>6.6142894807722787E-4</v>
      </c>
      <c r="T83" s="1">
        <v>5.0173708495999971</v>
      </c>
      <c r="U83" s="18">
        <f t="shared" si="21"/>
        <v>3.8822283649804599E-4</v>
      </c>
      <c r="V83" s="1">
        <v>5.5623820883999935</v>
      </c>
      <c r="W83" s="18">
        <f t="shared" si="22"/>
        <v>4.6528834438209159E-4</v>
      </c>
    </row>
    <row r="84" spans="1:23" ht="15" customHeight="1" x14ac:dyDescent="0.3">
      <c r="A84" s="7" t="s">
        <v>79</v>
      </c>
      <c r="B84" s="13">
        <v>85.126877714442998</v>
      </c>
      <c r="C84" s="18">
        <f t="shared" si="12"/>
        <v>9.0669921196551827E-3</v>
      </c>
      <c r="D84" s="13">
        <v>69.361225813052044</v>
      </c>
      <c r="E84" s="18">
        <f t="shared" si="13"/>
        <v>7.088389044634923E-3</v>
      </c>
      <c r="F84" s="13">
        <v>53.935540154103975</v>
      </c>
      <c r="G84" s="18">
        <f t="shared" si="14"/>
        <v>5.275043825766928E-3</v>
      </c>
      <c r="H84" s="13">
        <v>60.605747200370601</v>
      </c>
      <c r="I84" s="18">
        <f t="shared" si="15"/>
        <v>5.6335453564982556E-3</v>
      </c>
      <c r="J84" s="13">
        <v>97.85290751426669</v>
      </c>
      <c r="K84" s="18">
        <f t="shared" si="16"/>
        <v>8.6693699852430015E-3</v>
      </c>
      <c r="L84" s="13">
        <v>52.825602166999971</v>
      </c>
      <c r="M84" s="18">
        <f t="shared" si="17"/>
        <v>5.3659106888723591E-3</v>
      </c>
      <c r="N84" s="13">
        <v>61.291631692315512</v>
      </c>
      <c r="O84" s="18">
        <f t="shared" si="18"/>
        <v>5.2641478620397628E-3</v>
      </c>
      <c r="P84" s="13">
        <v>94.238657278800105</v>
      </c>
      <c r="Q84" s="18">
        <f t="shared" si="19"/>
        <v>7.6115886060154781E-3</v>
      </c>
      <c r="R84" s="13">
        <v>89.59667549534602</v>
      </c>
      <c r="S84" s="18">
        <f t="shared" si="20"/>
        <v>7.5089693693119542E-3</v>
      </c>
      <c r="T84" s="1">
        <v>82.151202825432563</v>
      </c>
      <c r="U84" s="18">
        <f t="shared" si="21"/>
        <v>6.3565109972204556E-3</v>
      </c>
      <c r="V84" s="1">
        <v>76.751024867099957</v>
      </c>
      <c r="W84" s="18">
        <f t="shared" si="22"/>
        <v>6.4201553799253606E-3</v>
      </c>
    </row>
    <row r="85" spans="1:23" ht="15" customHeight="1" x14ac:dyDescent="0.3">
      <c r="A85" s="7" t="s">
        <v>80</v>
      </c>
      <c r="B85" s="13">
        <v>11.35489164599327</v>
      </c>
      <c r="C85" s="18">
        <f t="shared" si="12"/>
        <v>1.2094266327859421E-3</v>
      </c>
      <c r="D85" s="13">
        <v>16.433715073296604</v>
      </c>
      <c r="E85" s="18">
        <f t="shared" si="13"/>
        <v>1.6794479123275127E-3</v>
      </c>
      <c r="F85" s="13">
        <v>19.045023177500006</v>
      </c>
      <c r="G85" s="18">
        <f t="shared" si="14"/>
        <v>1.8626555261524558E-3</v>
      </c>
      <c r="H85" s="13">
        <v>20.889023580327635</v>
      </c>
      <c r="I85" s="18">
        <f t="shared" si="15"/>
        <v>1.9417178605796929E-3</v>
      </c>
      <c r="J85" s="13">
        <v>21.292019042763076</v>
      </c>
      <c r="K85" s="18">
        <f t="shared" si="16"/>
        <v>1.8863863681070504E-3</v>
      </c>
      <c r="L85" s="13">
        <v>21.937380879799978</v>
      </c>
      <c r="M85" s="18">
        <f t="shared" si="17"/>
        <v>2.2283518165424434E-3</v>
      </c>
      <c r="N85" s="13">
        <v>29.309088140999993</v>
      </c>
      <c r="O85" s="18">
        <f t="shared" si="18"/>
        <v>2.5172665405663198E-3</v>
      </c>
      <c r="P85" s="13">
        <v>18.176137010600023</v>
      </c>
      <c r="Q85" s="18">
        <f t="shared" si="19"/>
        <v>1.4680735206355957E-3</v>
      </c>
      <c r="R85" s="13">
        <v>16.031805607900008</v>
      </c>
      <c r="S85" s="18">
        <f t="shared" si="20"/>
        <v>1.3436027238615329E-3</v>
      </c>
      <c r="T85" s="1">
        <v>13.614256772599989</v>
      </c>
      <c r="U85" s="18">
        <f t="shared" si="21"/>
        <v>1.0534133392776557E-3</v>
      </c>
      <c r="V85" s="1">
        <v>10.174582980800013</v>
      </c>
      <c r="W85" s="18">
        <f t="shared" si="22"/>
        <v>8.5109487170745616E-4</v>
      </c>
    </row>
    <row r="86" spans="1:23" ht="15" customHeight="1" x14ac:dyDescent="0.3">
      <c r="A86" s="7" t="s">
        <v>81</v>
      </c>
      <c r="B86" s="13">
        <v>5.0048359260927064</v>
      </c>
      <c r="C86" s="18">
        <f t="shared" si="12"/>
        <v>5.3307262195463503E-4</v>
      </c>
      <c r="D86" s="13">
        <v>3.8218888427093765</v>
      </c>
      <c r="E86" s="18">
        <f t="shared" si="13"/>
        <v>3.9057895365764622E-4</v>
      </c>
      <c r="F86" s="13">
        <v>4.5556734430344665</v>
      </c>
      <c r="G86" s="18">
        <f t="shared" si="14"/>
        <v>4.4555736346066366E-4</v>
      </c>
      <c r="H86" s="13">
        <v>3.6573874877306767</v>
      </c>
      <c r="I86" s="18">
        <f t="shared" si="15"/>
        <v>3.399687199680954E-4</v>
      </c>
      <c r="J86" s="13">
        <v>4.7064462368104474</v>
      </c>
      <c r="K86" s="18">
        <f t="shared" si="16"/>
        <v>4.1697201216648119E-4</v>
      </c>
      <c r="L86" s="13">
        <v>3.7924057611999986</v>
      </c>
      <c r="M86" s="18">
        <f t="shared" si="17"/>
        <v>3.8522439453187352E-4</v>
      </c>
      <c r="N86" s="13">
        <v>5.1658206301237772</v>
      </c>
      <c r="O86" s="18">
        <f t="shared" si="18"/>
        <v>4.4367628785376925E-4</v>
      </c>
      <c r="P86" s="13">
        <v>10.674713068599988</v>
      </c>
      <c r="Q86" s="18">
        <f t="shared" si="19"/>
        <v>8.6218890115403318E-4</v>
      </c>
      <c r="R86" s="13">
        <v>6.5823060290987092</v>
      </c>
      <c r="S86" s="18">
        <f t="shared" si="20"/>
        <v>5.5165366436511353E-4</v>
      </c>
      <c r="T86" s="1">
        <v>6.0883821905000053</v>
      </c>
      <c r="U86" s="18">
        <f t="shared" si="21"/>
        <v>4.7109314310871348E-4</v>
      </c>
      <c r="V86" s="1">
        <v>5.5566018805999979</v>
      </c>
      <c r="W86" s="18">
        <f t="shared" si="22"/>
        <v>4.64804835109499E-4</v>
      </c>
    </row>
    <row r="87" spans="1:23" ht="15" customHeight="1" x14ac:dyDescent="0.3">
      <c r="A87" s="7" t="s">
        <v>82</v>
      </c>
      <c r="B87" s="13">
        <v>319.98771003713279</v>
      </c>
      <c r="C87" s="18">
        <f t="shared" si="12"/>
        <v>3.4082373548641721E-2</v>
      </c>
      <c r="D87" s="13">
        <v>328.49372372955742</v>
      </c>
      <c r="E87" s="18">
        <f t="shared" si="13"/>
        <v>3.3570504056428627E-2</v>
      </c>
      <c r="F87" s="13">
        <v>452.29174141581399</v>
      </c>
      <c r="G87" s="18">
        <f t="shared" si="14"/>
        <v>4.4235373395427477E-2</v>
      </c>
      <c r="H87" s="13">
        <v>515.98562857658749</v>
      </c>
      <c r="I87" s="18">
        <f t="shared" si="15"/>
        <v>4.7962917316687968E-2</v>
      </c>
      <c r="J87" s="13">
        <v>515.33261583053445</v>
      </c>
      <c r="K87" s="18">
        <f t="shared" si="16"/>
        <v>4.5656375733614585E-2</v>
      </c>
      <c r="L87" s="13">
        <v>469.19004802749947</v>
      </c>
      <c r="M87" s="18">
        <f t="shared" si="17"/>
        <v>4.7659312729918177E-2</v>
      </c>
      <c r="N87" s="13">
        <v>461.35082180489974</v>
      </c>
      <c r="O87" s="18">
        <f t="shared" si="18"/>
        <v>3.9623989037300189E-2</v>
      </c>
      <c r="P87" s="13">
        <v>485.08277593000071</v>
      </c>
      <c r="Q87" s="18">
        <f t="shared" si="19"/>
        <v>3.9179787115597622E-2</v>
      </c>
      <c r="R87" s="13">
        <v>605.39350918140008</v>
      </c>
      <c r="S87" s="18">
        <f t="shared" si="20"/>
        <v>5.0737165097822612E-2</v>
      </c>
      <c r="T87" s="1">
        <v>535.22228725309981</v>
      </c>
      <c r="U87" s="18">
        <f t="shared" si="21"/>
        <v>4.1413226317710952E-2</v>
      </c>
      <c r="V87" s="1">
        <v>451.71499828120011</v>
      </c>
      <c r="W87" s="18">
        <f t="shared" si="22"/>
        <v>3.778556027661812E-2</v>
      </c>
    </row>
    <row r="88" spans="1:23" ht="15" customHeight="1" x14ac:dyDescent="0.3">
      <c r="A88" s="7" t="s">
        <v>83</v>
      </c>
      <c r="B88" s="13">
        <v>0.39451761855506895</v>
      </c>
      <c r="C88" s="18">
        <f t="shared" si="12"/>
        <v>4.2020666498579161E-5</v>
      </c>
      <c r="D88" s="13">
        <v>0.39508756962966918</v>
      </c>
      <c r="E88" s="18">
        <f t="shared" si="13"/>
        <v>4.0376079969846698E-5</v>
      </c>
      <c r="F88" s="13">
        <v>0.56598006189999994</v>
      </c>
      <c r="G88" s="18">
        <f t="shared" si="14"/>
        <v>5.535440309863301E-5</v>
      </c>
      <c r="H88" s="13">
        <v>0.4552564456</v>
      </c>
      <c r="I88" s="18">
        <f t="shared" si="15"/>
        <v>4.2317898113631338E-5</v>
      </c>
      <c r="J88" s="13">
        <v>0.36445862949999996</v>
      </c>
      <c r="K88" s="18">
        <f t="shared" si="16"/>
        <v>3.2289553613820153E-5</v>
      </c>
      <c r="L88" s="13">
        <v>0.54377989279999994</v>
      </c>
      <c r="M88" s="18">
        <f t="shared" si="17"/>
        <v>5.5235988223001737E-5</v>
      </c>
      <c r="N88" s="13">
        <v>0.4414824664</v>
      </c>
      <c r="O88" s="18">
        <f t="shared" si="18"/>
        <v>3.7917557706641681E-5</v>
      </c>
      <c r="P88" s="13">
        <v>0.28868914459999995</v>
      </c>
      <c r="Q88" s="18">
        <f t="shared" si="19"/>
        <v>2.3317214688414677E-5</v>
      </c>
      <c r="R88" s="13">
        <v>0.30032634089999993</v>
      </c>
      <c r="S88" s="18">
        <f t="shared" si="20"/>
        <v>2.5169921564029233E-5</v>
      </c>
      <c r="T88" s="1">
        <v>4.7825611300000001E-2</v>
      </c>
      <c r="U88" s="18">
        <f t="shared" si="21"/>
        <v>3.7005425815034639E-6</v>
      </c>
      <c r="V88" s="1">
        <v>1.3879668900000001E-2</v>
      </c>
      <c r="W88" s="18">
        <f t="shared" si="22"/>
        <v>1.1610220334414765E-6</v>
      </c>
    </row>
    <row r="89" spans="1:23" ht="15" customHeight="1" x14ac:dyDescent="0.3">
      <c r="A89" s="7" t="s">
        <v>84</v>
      </c>
      <c r="B89" s="13">
        <v>12.426406887232705</v>
      </c>
      <c r="C89" s="18">
        <f t="shared" si="12"/>
        <v>1.3235553370125747E-3</v>
      </c>
      <c r="D89" s="13">
        <v>12.298777357971877</v>
      </c>
      <c r="E89" s="18">
        <f t="shared" si="13"/>
        <v>1.2568768453086808E-3</v>
      </c>
      <c r="F89" s="13">
        <v>9.1992821555000042</v>
      </c>
      <c r="G89" s="18">
        <f t="shared" si="14"/>
        <v>8.997150375653698E-4</v>
      </c>
      <c r="H89" s="13">
        <v>9.563521117341562</v>
      </c>
      <c r="I89" s="18">
        <f t="shared" si="15"/>
        <v>8.8896734173162894E-4</v>
      </c>
      <c r="J89" s="13">
        <v>8.9516204616501636</v>
      </c>
      <c r="K89" s="18">
        <f t="shared" si="16"/>
        <v>7.9307719842869708E-4</v>
      </c>
      <c r="L89" s="13">
        <v>7.6461511886000109</v>
      </c>
      <c r="M89" s="18">
        <f t="shared" si="17"/>
        <v>7.7667954000670792E-4</v>
      </c>
      <c r="N89" s="13">
        <v>15.201208067818184</v>
      </c>
      <c r="O89" s="18">
        <f t="shared" si="18"/>
        <v>1.3055845429655846E-3</v>
      </c>
      <c r="P89" s="13">
        <v>20.384016330399994</v>
      </c>
      <c r="Q89" s="18">
        <f t="shared" si="19"/>
        <v>1.6464023461867552E-3</v>
      </c>
      <c r="R89" s="13">
        <v>18.94800781830001</v>
      </c>
      <c r="S89" s="18">
        <f t="shared" si="20"/>
        <v>1.5880054648287564E-3</v>
      </c>
      <c r="T89" s="1">
        <v>19.74216977910001</v>
      </c>
      <c r="U89" s="18">
        <f t="shared" si="21"/>
        <v>1.5275652089538564E-3</v>
      </c>
      <c r="V89" s="1">
        <v>15.922892664500004</v>
      </c>
      <c r="W89" s="18">
        <f t="shared" si="22"/>
        <v>1.3319358950708228E-3</v>
      </c>
    </row>
    <row r="90" spans="1:23" ht="15" customHeight="1" x14ac:dyDescent="0.3">
      <c r="A90" s="7" t="s">
        <v>85</v>
      </c>
      <c r="B90" s="13">
        <v>19.361394516591428</v>
      </c>
      <c r="C90" s="18">
        <f t="shared" si="12"/>
        <v>2.0622113276179167E-3</v>
      </c>
      <c r="D90" s="13">
        <v>17.600882101948883</v>
      </c>
      <c r="E90" s="18">
        <f t="shared" si="13"/>
        <v>1.7987268593498286E-3</v>
      </c>
      <c r="F90" s="13">
        <v>22.637580352400008</v>
      </c>
      <c r="G90" s="18">
        <f t="shared" si="14"/>
        <v>2.2140174758061471E-3</v>
      </c>
      <c r="H90" s="13">
        <v>25.492942845537527</v>
      </c>
      <c r="I90" s="18">
        <f t="shared" si="15"/>
        <v>2.3696704755762038E-3</v>
      </c>
      <c r="J90" s="13">
        <v>22.521242118260375</v>
      </c>
      <c r="K90" s="18">
        <f t="shared" si="16"/>
        <v>1.9952905377080472E-3</v>
      </c>
      <c r="L90" s="13">
        <v>26.950875062309969</v>
      </c>
      <c r="M90" s="18">
        <f t="shared" si="17"/>
        <v>2.7376117382274506E-3</v>
      </c>
      <c r="N90" s="13">
        <v>24.795421071300009</v>
      </c>
      <c r="O90" s="18">
        <f t="shared" si="18"/>
        <v>2.1296016962985263E-3</v>
      </c>
      <c r="P90" s="13">
        <v>28.825819437899995</v>
      </c>
      <c r="Q90" s="18">
        <f t="shared" si="19"/>
        <v>2.3282407148848198E-3</v>
      </c>
      <c r="R90" s="13">
        <v>27.815437071199963</v>
      </c>
      <c r="S90" s="18">
        <f t="shared" si="20"/>
        <v>2.3311720418969558E-3</v>
      </c>
      <c r="T90" s="1">
        <v>23.36255958480001</v>
      </c>
      <c r="U90" s="18">
        <f t="shared" si="21"/>
        <v>1.8076955883356231E-3</v>
      </c>
      <c r="V90" s="1">
        <v>23.810392079400014</v>
      </c>
      <c r="W90" s="18">
        <f t="shared" si="22"/>
        <v>1.9917182483411996E-3</v>
      </c>
    </row>
    <row r="91" spans="1:23" ht="15" customHeight="1" x14ac:dyDescent="0.3">
      <c r="A91" s="7" t="s">
        <v>86</v>
      </c>
      <c r="B91" s="13">
        <v>94.734996826467182</v>
      </c>
      <c r="C91" s="18">
        <f t="shared" si="12"/>
        <v>1.0090367375654394E-2</v>
      </c>
      <c r="D91" s="13">
        <v>78.415974101487421</v>
      </c>
      <c r="E91" s="18">
        <f t="shared" si="13"/>
        <v>8.0137414705373274E-3</v>
      </c>
      <c r="F91" s="13">
        <v>90.280512324590703</v>
      </c>
      <c r="G91" s="18">
        <f t="shared" si="14"/>
        <v>8.8296818343566816E-3</v>
      </c>
      <c r="H91" s="13">
        <v>102.24052296007181</v>
      </c>
      <c r="I91" s="18">
        <f t="shared" si="15"/>
        <v>9.5036634308527067E-3</v>
      </c>
      <c r="J91" s="13">
        <v>99.345485115198628</v>
      </c>
      <c r="K91" s="18">
        <f t="shared" si="16"/>
        <v>8.801606295669227E-3</v>
      </c>
      <c r="L91" s="13">
        <v>105.2220890685</v>
      </c>
      <c r="M91" s="18">
        <f t="shared" si="17"/>
        <v>1.0688232774956527E-2</v>
      </c>
      <c r="N91" s="13">
        <v>141.54329169379022</v>
      </c>
      <c r="O91" s="18">
        <f t="shared" si="18"/>
        <v>1.2156713661929715E-2</v>
      </c>
      <c r="P91" s="13">
        <v>185.43432466860006</v>
      </c>
      <c r="Q91" s="18">
        <f t="shared" si="19"/>
        <v>1.4977397106115288E-2</v>
      </c>
      <c r="R91" s="13">
        <v>138.23021089890031</v>
      </c>
      <c r="S91" s="18">
        <f t="shared" si="20"/>
        <v>1.1584876490281044E-2</v>
      </c>
      <c r="T91" s="1">
        <v>142.7553694848811</v>
      </c>
      <c r="U91" s="18">
        <f t="shared" si="21"/>
        <v>1.1045803893719655E-2</v>
      </c>
      <c r="V91" s="1">
        <v>108.30542238840007</v>
      </c>
      <c r="W91" s="18">
        <f t="shared" si="22"/>
        <v>9.0596528375484695E-3</v>
      </c>
    </row>
    <row r="92" spans="1:23" ht="15" customHeight="1" x14ac:dyDescent="0.3">
      <c r="A92" s="7" t="s">
        <v>87</v>
      </c>
      <c r="B92" s="13">
        <v>1.1772172416028976</v>
      </c>
      <c r="C92" s="18">
        <f t="shared" si="12"/>
        <v>1.2538718368763473E-4</v>
      </c>
      <c r="D92" s="13">
        <v>2.8810487442967458</v>
      </c>
      <c r="E92" s="18">
        <f t="shared" si="13"/>
        <v>2.9442954787412863E-4</v>
      </c>
      <c r="F92" s="13">
        <v>3.2888236374894553</v>
      </c>
      <c r="G92" s="18">
        <f t="shared" si="14"/>
        <v>3.2165597625251579E-4</v>
      </c>
      <c r="H92" s="13">
        <v>1.7720178210481086</v>
      </c>
      <c r="I92" s="18">
        <f t="shared" si="15"/>
        <v>1.6471610744099011E-4</v>
      </c>
      <c r="J92" s="13">
        <v>2.1384463477837561</v>
      </c>
      <c r="K92" s="18">
        <f t="shared" si="16"/>
        <v>1.8945765694111929E-4</v>
      </c>
      <c r="L92" s="13">
        <v>4.3878736170000003</v>
      </c>
      <c r="M92" s="18">
        <f t="shared" si="17"/>
        <v>4.4571073451179301E-4</v>
      </c>
      <c r="N92" s="13">
        <v>5.448754846099999</v>
      </c>
      <c r="O92" s="18">
        <f t="shared" si="18"/>
        <v>4.6797662881395061E-4</v>
      </c>
      <c r="P92" s="13">
        <v>1.8698287758999999</v>
      </c>
      <c r="Q92" s="18">
        <f t="shared" si="19"/>
        <v>1.5102472612417002E-4</v>
      </c>
      <c r="R92" s="13">
        <v>1.0006059148999999</v>
      </c>
      <c r="S92" s="18">
        <f t="shared" si="20"/>
        <v>8.3859352193561503E-5</v>
      </c>
      <c r="T92" s="1">
        <v>0.89975018129999973</v>
      </c>
      <c r="U92" s="18">
        <f t="shared" si="21"/>
        <v>6.9618845804823217E-5</v>
      </c>
      <c r="V92" s="1">
        <v>0.96078152670000005</v>
      </c>
      <c r="W92" s="18">
        <f t="shared" si="22"/>
        <v>8.0368525348774005E-5</v>
      </c>
    </row>
    <row r="93" spans="1:23" ht="15" customHeight="1" x14ac:dyDescent="0.3">
      <c r="A93" s="7" t="s">
        <v>88</v>
      </c>
      <c r="B93" s="13">
        <v>13.872283047769546</v>
      </c>
      <c r="C93" s="18">
        <f t="shared" si="12"/>
        <v>1.4775577873028497E-3</v>
      </c>
      <c r="D93" s="13">
        <v>16.449594231315611</v>
      </c>
      <c r="E93" s="18">
        <f t="shared" si="13"/>
        <v>1.681070687133185E-3</v>
      </c>
      <c r="F93" s="13">
        <v>12.50870662364</v>
      </c>
      <c r="G93" s="18">
        <f t="shared" si="14"/>
        <v>1.2233858315840247E-3</v>
      </c>
      <c r="H93" s="13">
        <v>62.408423736211965</v>
      </c>
      <c r="I93" s="18">
        <f t="shared" si="15"/>
        <v>5.8011113134723066E-3</v>
      </c>
      <c r="J93" s="13">
        <v>102.59972033731201</v>
      </c>
      <c r="K93" s="18">
        <f t="shared" si="16"/>
        <v>9.0899183129222356E-3</v>
      </c>
      <c r="L93" s="13">
        <v>10.421690436499997</v>
      </c>
      <c r="M93" s="18">
        <f t="shared" si="17"/>
        <v>1.0586128281613501E-3</v>
      </c>
      <c r="N93" s="13">
        <v>5.6271383193999984</v>
      </c>
      <c r="O93" s="18">
        <f t="shared" si="18"/>
        <v>4.8329743124109746E-4</v>
      </c>
      <c r="P93" s="13">
        <v>6.9012609209999969</v>
      </c>
      <c r="Q93" s="18">
        <f t="shared" si="19"/>
        <v>5.5740988369579083E-4</v>
      </c>
      <c r="R93" s="13">
        <v>5.5266651039000054</v>
      </c>
      <c r="S93" s="18">
        <f t="shared" si="20"/>
        <v>4.6318190658520638E-4</v>
      </c>
      <c r="T93" s="1">
        <v>25.826025750900005</v>
      </c>
      <c r="U93" s="18">
        <f t="shared" si="21"/>
        <v>1.9983081324924002E-3</v>
      </c>
      <c r="V93" s="1">
        <v>21.972397334299984</v>
      </c>
      <c r="W93" s="18">
        <f t="shared" si="22"/>
        <v>1.8379716127560537E-3</v>
      </c>
    </row>
    <row r="94" spans="1:23" ht="15" customHeight="1" x14ac:dyDescent="0.3">
      <c r="A94" s="7" t="s">
        <v>89</v>
      </c>
      <c r="B94" s="13">
        <v>102.9876920742516</v>
      </c>
      <c r="C94" s="18">
        <f t="shared" si="12"/>
        <v>1.0969374391847137E-2</v>
      </c>
      <c r="D94" s="13">
        <v>81.368439491535085</v>
      </c>
      <c r="E94" s="18">
        <f t="shared" si="13"/>
        <v>8.3154694616470147E-3</v>
      </c>
      <c r="F94" s="13">
        <v>83.563138624493817</v>
      </c>
      <c r="G94" s="18">
        <f t="shared" si="14"/>
        <v>8.1727042540669058E-3</v>
      </c>
      <c r="H94" s="13">
        <v>84.664935793555671</v>
      </c>
      <c r="I94" s="18">
        <f t="shared" si="15"/>
        <v>7.8699426693165479E-3</v>
      </c>
      <c r="J94" s="13">
        <v>84.982916782314831</v>
      </c>
      <c r="K94" s="18">
        <f t="shared" si="16"/>
        <v>7.5291411029722137E-3</v>
      </c>
      <c r="L94" s="13">
        <v>67.763877222599959</v>
      </c>
      <c r="M94" s="18">
        <f t="shared" si="17"/>
        <v>6.8833084374253038E-3</v>
      </c>
      <c r="N94" s="13">
        <v>83.826838773300025</v>
      </c>
      <c r="O94" s="18">
        <f t="shared" si="18"/>
        <v>7.1996267993848281E-3</v>
      </c>
      <c r="P94" s="13">
        <v>99.580242678399998</v>
      </c>
      <c r="Q94" s="18">
        <f t="shared" si="19"/>
        <v>8.0430246190028951E-3</v>
      </c>
      <c r="R94" s="13">
        <v>109.8753519614999</v>
      </c>
      <c r="S94" s="18">
        <f t="shared" si="20"/>
        <v>9.2084962724328888E-3</v>
      </c>
      <c r="T94" s="1">
        <v>129.08126070020006</v>
      </c>
      <c r="U94" s="18">
        <f t="shared" si="21"/>
        <v>9.9877594600707165E-3</v>
      </c>
      <c r="V94" s="1">
        <v>133.17594758499993</v>
      </c>
      <c r="W94" s="18">
        <f t="shared" si="22"/>
        <v>1.114005028395397E-2</v>
      </c>
    </row>
    <row r="95" spans="1:23" ht="15" customHeight="1" x14ac:dyDescent="0.3">
      <c r="A95" s="7" t="s">
        <v>90</v>
      </c>
      <c r="B95" s="13">
        <v>6.7797921673407551</v>
      </c>
      <c r="C95" s="18">
        <f t="shared" si="12"/>
        <v>7.221258879056585E-4</v>
      </c>
      <c r="D95" s="13">
        <v>5.3385634916825291</v>
      </c>
      <c r="E95" s="18">
        <f t="shared" si="13"/>
        <v>5.4557592552537495E-4</v>
      </c>
      <c r="F95" s="13">
        <v>5.4018575866649954</v>
      </c>
      <c r="G95" s="18">
        <f t="shared" si="14"/>
        <v>5.2831649463032631E-4</v>
      </c>
      <c r="H95" s="13">
        <v>4.7576939523999968</v>
      </c>
      <c r="I95" s="18">
        <f t="shared" si="15"/>
        <v>4.4224658405034794E-4</v>
      </c>
      <c r="J95" s="13">
        <v>3.5210513402086483</v>
      </c>
      <c r="K95" s="18">
        <f t="shared" si="16"/>
        <v>3.1195084112195639E-4</v>
      </c>
      <c r="L95" s="13">
        <v>2.8197352268982097</v>
      </c>
      <c r="M95" s="18">
        <f t="shared" si="17"/>
        <v>2.8642262034175137E-4</v>
      </c>
      <c r="N95" s="13">
        <v>2.5349999075999992</v>
      </c>
      <c r="O95" s="18">
        <f t="shared" si="18"/>
        <v>2.1772326784924906E-4</v>
      </c>
      <c r="P95" s="13">
        <v>2.6071183074999995</v>
      </c>
      <c r="Q95" s="18">
        <f t="shared" si="19"/>
        <v>2.1057507159925892E-4</v>
      </c>
      <c r="R95" s="13">
        <v>2.7232968587334518</v>
      </c>
      <c r="S95" s="18">
        <f t="shared" si="20"/>
        <v>2.2823561904186006E-4</v>
      </c>
      <c r="T95" s="1">
        <v>3.9068728129999983</v>
      </c>
      <c r="U95" s="18">
        <f t="shared" si="21"/>
        <v>3.0229721716123082E-4</v>
      </c>
      <c r="V95" s="1">
        <v>4.0027205028000008</v>
      </c>
      <c r="W95" s="18">
        <f t="shared" si="22"/>
        <v>3.3482403153426419E-4</v>
      </c>
    </row>
    <row r="96" spans="1:23" ht="15" customHeight="1" x14ac:dyDescent="0.3">
      <c r="A96" s="7" t="s">
        <v>91</v>
      </c>
      <c r="B96" s="13">
        <v>717.18411013657374</v>
      </c>
      <c r="C96" s="18">
        <f t="shared" si="12"/>
        <v>7.6388361109207603E-2</v>
      </c>
      <c r="D96" s="13">
        <v>764.39222768028412</v>
      </c>
      <c r="E96" s="18">
        <f t="shared" si="13"/>
        <v>7.8117268387050617E-2</v>
      </c>
      <c r="F96" s="13">
        <v>843.76996685354243</v>
      </c>
      <c r="G96" s="18">
        <f t="shared" si="14"/>
        <v>8.2523018056391367E-2</v>
      </c>
      <c r="H96" s="13">
        <v>885.73072245880257</v>
      </c>
      <c r="I96" s="18">
        <f t="shared" si="15"/>
        <v>8.2332195032901442E-2</v>
      </c>
      <c r="J96" s="13">
        <v>945.21245078146262</v>
      </c>
      <c r="K96" s="18">
        <f t="shared" si="16"/>
        <v>8.3741982314506788E-2</v>
      </c>
      <c r="L96" s="13">
        <v>937.07617607830025</v>
      </c>
      <c r="M96" s="18">
        <f t="shared" si="17"/>
        <v>9.5186176082008481E-2</v>
      </c>
      <c r="N96" s="13">
        <v>1236.2803810036012</v>
      </c>
      <c r="O96" s="18">
        <f t="shared" si="18"/>
        <v>0.10618028179135182</v>
      </c>
      <c r="P96" s="13">
        <v>1226.7643939967979</v>
      </c>
      <c r="Q96" s="18">
        <f t="shared" si="19"/>
        <v>9.9084878257408054E-2</v>
      </c>
      <c r="R96" s="13">
        <v>1214.1472347948002</v>
      </c>
      <c r="S96" s="18">
        <f t="shared" si="20"/>
        <v>0.10175594513417559</v>
      </c>
      <c r="T96" s="1">
        <v>1340.372451572199</v>
      </c>
      <c r="U96" s="18">
        <f t="shared" si="21"/>
        <v>0.10371232478354359</v>
      </c>
      <c r="V96" s="1">
        <v>1154.6085504988002</v>
      </c>
      <c r="W96" s="18">
        <f t="shared" si="22"/>
        <v>9.6581984540642221E-2</v>
      </c>
    </row>
    <row r="97" spans="1:23" ht="15" customHeight="1" x14ac:dyDescent="0.3">
      <c r="A97" s="7" t="s">
        <v>92</v>
      </c>
      <c r="B97" s="13">
        <v>16.548926797497675</v>
      </c>
      <c r="C97" s="18">
        <f t="shared" si="12"/>
        <v>1.762651149558184E-3</v>
      </c>
      <c r="D97" s="13">
        <v>3.7415437257394792</v>
      </c>
      <c r="E97" s="18">
        <f t="shared" si="13"/>
        <v>3.8236806291511031E-4</v>
      </c>
      <c r="F97" s="13">
        <v>7.4474312985928695</v>
      </c>
      <c r="G97" s="18">
        <f t="shared" si="14"/>
        <v>7.2837921669495769E-4</v>
      </c>
      <c r="H97" s="13">
        <v>3.0815339801678374</v>
      </c>
      <c r="I97" s="18">
        <f t="shared" si="15"/>
        <v>2.8644084508143734E-4</v>
      </c>
      <c r="J97" s="13">
        <v>2.1004644820126268</v>
      </c>
      <c r="K97" s="18">
        <f t="shared" si="16"/>
        <v>1.8609261797125783E-4</v>
      </c>
      <c r="L97" s="13">
        <v>1.1410978374999996</v>
      </c>
      <c r="M97" s="18">
        <f t="shared" si="17"/>
        <v>1.1591025624153555E-4</v>
      </c>
      <c r="N97" s="13">
        <v>0.66556563860000006</v>
      </c>
      <c r="O97" s="18">
        <f t="shared" si="18"/>
        <v>5.7163365319944503E-5</v>
      </c>
      <c r="P97" s="13">
        <v>2.6712156755000005</v>
      </c>
      <c r="Q97" s="18">
        <f t="shared" si="19"/>
        <v>2.1575216993695076E-4</v>
      </c>
      <c r="R97" s="13">
        <v>2.3946198580999991</v>
      </c>
      <c r="S97" s="18">
        <f t="shared" si="20"/>
        <v>2.0068966918926627E-4</v>
      </c>
      <c r="T97" s="1">
        <v>2.2763318441</v>
      </c>
      <c r="U97" s="18">
        <f t="shared" si="21"/>
        <v>1.761328854927643E-4</v>
      </c>
      <c r="V97" s="1">
        <v>1.3989695777000006</v>
      </c>
      <c r="W97" s="18">
        <f t="shared" si="22"/>
        <v>1.1702256844354682E-4</v>
      </c>
    </row>
    <row r="98" spans="1:23" ht="15" customHeight="1" x14ac:dyDescent="0.3">
      <c r="A98" s="7" t="s">
        <v>93</v>
      </c>
      <c r="B98" s="13">
        <v>10.24125009267185</v>
      </c>
      <c r="C98" s="18">
        <f t="shared" si="12"/>
        <v>1.0908109915315147E-3</v>
      </c>
      <c r="D98" s="13">
        <v>11.126752096410115</v>
      </c>
      <c r="E98" s="18">
        <f t="shared" si="13"/>
        <v>1.1371014098733045E-3</v>
      </c>
      <c r="F98" s="13">
        <v>15.495305970718348</v>
      </c>
      <c r="G98" s="18">
        <f t="shared" si="14"/>
        <v>1.5154834429332721E-3</v>
      </c>
      <c r="H98" s="13">
        <v>14.225651451145909</v>
      </c>
      <c r="I98" s="18">
        <f t="shared" si="15"/>
        <v>1.3223309071796355E-3</v>
      </c>
      <c r="J98" s="13">
        <v>13.343650305354529</v>
      </c>
      <c r="K98" s="18">
        <f t="shared" si="16"/>
        <v>1.1821931957816704E-3</v>
      </c>
      <c r="L98" s="13">
        <v>9.2530825088000022</v>
      </c>
      <c r="M98" s="18">
        <f t="shared" si="17"/>
        <v>9.3990815631449242E-4</v>
      </c>
      <c r="N98" s="13">
        <v>18.948795174200004</v>
      </c>
      <c r="O98" s="18">
        <f t="shared" si="18"/>
        <v>1.6274531587808989E-3</v>
      </c>
      <c r="P98" s="13">
        <v>12.046722195700005</v>
      </c>
      <c r="Q98" s="18">
        <f t="shared" si="19"/>
        <v>9.7300509209665407E-4</v>
      </c>
      <c r="R98" s="13">
        <v>7.1872388637000038</v>
      </c>
      <c r="S98" s="18">
        <f t="shared" si="20"/>
        <v>6.0235222098452886E-4</v>
      </c>
      <c r="T98" s="1">
        <v>7.0576835059999983</v>
      </c>
      <c r="U98" s="18">
        <f t="shared" si="21"/>
        <v>5.4609356014081209E-4</v>
      </c>
      <c r="V98" s="1">
        <v>5.1683216304000021</v>
      </c>
      <c r="W98" s="18">
        <f t="shared" si="22"/>
        <v>4.3232553543165404E-4</v>
      </c>
    </row>
    <row r="99" spans="1:23" ht="15" customHeight="1" x14ac:dyDescent="0.3">
      <c r="A99" s="7" t="s">
        <v>94</v>
      </c>
      <c r="B99" s="13">
        <v>4.6840046170576217</v>
      </c>
      <c r="C99" s="18">
        <f t="shared" si="12"/>
        <v>4.9890039540454486E-4</v>
      </c>
      <c r="D99" s="13">
        <v>9.8969434844934945</v>
      </c>
      <c r="E99" s="18">
        <f t="shared" si="13"/>
        <v>1.01142078947592E-3</v>
      </c>
      <c r="F99" s="13">
        <v>11.585046149196939</v>
      </c>
      <c r="G99" s="18">
        <f t="shared" si="14"/>
        <v>1.1330493026664578E-3</v>
      </c>
      <c r="H99" s="13">
        <v>10.157817157021055</v>
      </c>
      <c r="I99" s="18">
        <f t="shared" si="15"/>
        <v>9.442095233625691E-4</v>
      </c>
      <c r="J99" s="13">
        <v>9.3677335623439379</v>
      </c>
      <c r="K99" s="18">
        <f t="shared" si="16"/>
        <v>8.299431282948592E-4</v>
      </c>
      <c r="L99" s="13">
        <v>8.8671116858999994</v>
      </c>
      <c r="M99" s="18">
        <f t="shared" si="17"/>
        <v>9.0070207291492092E-4</v>
      </c>
      <c r="N99" s="13">
        <v>5.872115270600001</v>
      </c>
      <c r="O99" s="18">
        <f t="shared" si="18"/>
        <v>5.0433774063247234E-4</v>
      </c>
      <c r="P99" s="13">
        <v>7.3149327064999969</v>
      </c>
      <c r="Q99" s="18">
        <f t="shared" si="19"/>
        <v>5.9082185644734029E-4</v>
      </c>
      <c r="R99" s="13">
        <v>2.9034626235000012</v>
      </c>
      <c r="S99" s="18">
        <f t="shared" si="20"/>
        <v>2.4333505438978159E-4</v>
      </c>
      <c r="T99" s="1">
        <v>1.9892589601999997</v>
      </c>
      <c r="U99" s="18">
        <f t="shared" si="21"/>
        <v>1.5392040556849929E-4</v>
      </c>
      <c r="V99" s="1">
        <v>1.3836571685000005</v>
      </c>
      <c r="W99" s="18">
        <f t="shared" si="22"/>
        <v>1.1574169895059573E-4</v>
      </c>
    </row>
    <row r="100" spans="1:23" ht="15" customHeight="1" x14ac:dyDescent="0.3">
      <c r="A100" s="7" t="s">
        <v>95</v>
      </c>
      <c r="B100" s="13">
        <v>1.7670856586179733</v>
      </c>
      <c r="C100" s="18">
        <f t="shared" si="12"/>
        <v>1.8821495832598199E-4</v>
      </c>
      <c r="D100" s="13">
        <v>0.41849382885742187</v>
      </c>
      <c r="E100" s="18">
        <f t="shared" si="13"/>
        <v>4.2768088899058363E-5</v>
      </c>
      <c r="F100" s="13">
        <v>5.184776698224999</v>
      </c>
      <c r="G100" s="18">
        <f t="shared" si="14"/>
        <v>5.0708538807265387E-4</v>
      </c>
      <c r="H100" s="13">
        <v>5.3485050846000011</v>
      </c>
      <c r="I100" s="18">
        <f t="shared" si="15"/>
        <v>4.9716482966439526E-4</v>
      </c>
      <c r="J100" s="13">
        <v>0.26496080731281918</v>
      </c>
      <c r="K100" s="18">
        <f t="shared" si="16"/>
        <v>2.3474450872587576E-5</v>
      </c>
      <c r="L100" s="13">
        <v>0.14447346000000003</v>
      </c>
      <c r="M100" s="18">
        <f t="shared" si="17"/>
        <v>1.4675302343390205E-5</v>
      </c>
      <c r="N100" s="13">
        <v>1.1730516030000002</v>
      </c>
      <c r="O100" s="18">
        <f t="shared" si="18"/>
        <v>1.0074975844979794E-4</v>
      </c>
      <c r="P100" s="13">
        <v>0.27577615809999995</v>
      </c>
      <c r="Q100" s="18">
        <f t="shared" si="19"/>
        <v>2.2274242051164011E-5</v>
      </c>
      <c r="R100" s="13">
        <v>0.47747591100000009</v>
      </c>
      <c r="S100" s="18">
        <f t="shared" si="20"/>
        <v>4.0016573946089749E-5</v>
      </c>
      <c r="T100" s="1">
        <v>2.0231868419999999</v>
      </c>
      <c r="U100" s="18">
        <f t="shared" si="21"/>
        <v>1.5654560089561301E-4</v>
      </c>
      <c r="V100" s="1">
        <v>0.50165014090000004</v>
      </c>
      <c r="W100" s="18">
        <f t="shared" si="22"/>
        <v>4.1962590812517232E-5</v>
      </c>
    </row>
    <row r="101" spans="1:23" ht="15" customHeight="1" x14ac:dyDescent="0.3">
      <c r="A101" s="7" t="s">
        <v>96</v>
      </c>
      <c r="B101" s="13">
        <v>23.601200283065086</v>
      </c>
      <c r="C101" s="18">
        <f t="shared" si="12"/>
        <v>2.5137994335794607E-3</v>
      </c>
      <c r="D101" s="13">
        <v>16.076684159625778</v>
      </c>
      <c r="E101" s="18">
        <f t="shared" si="13"/>
        <v>1.642961042503709E-3</v>
      </c>
      <c r="F101" s="13">
        <v>18.015962916891734</v>
      </c>
      <c r="G101" s="18">
        <f t="shared" si="14"/>
        <v>1.7620106089317514E-3</v>
      </c>
      <c r="H101" s="13">
        <v>19.322817035887368</v>
      </c>
      <c r="I101" s="18">
        <f t="shared" si="15"/>
        <v>1.7961327302359045E-3</v>
      </c>
      <c r="J101" s="13">
        <v>19.627953413255749</v>
      </c>
      <c r="K101" s="18">
        <f t="shared" si="16"/>
        <v>1.738956915182292E-3</v>
      </c>
      <c r="L101" s="13">
        <v>12.073131248400005</v>
      </c>
      <c r="M101" s="18">
        <f t="shared" si="17"/>
        <v>1.2263626226000407E-3</v>
      </c>
      <c r="N101" s="13">
        <v>16.070038351500006</v>
      </c>
      <c r="O101" s="18">
        <f t="shared" si="18"/>
        <v>1.3802056772711426E-3</v>
      </c>
      <c r="P101" s="13">
        <v>17.335989134999998</v>
      </c>
      <c r="Q101" s="18">
        <f t="shared" si="19"/>
        <v>1.4002153806541822E-3</v>
      </c>
      <c r="R101" s="13">
        <v>20.068996619799975</v>
      </c>
      <c r="S101" s="18">
        <f t="shared" si="20"/>
        <v>1.6819539347610161E-3</v>
      </c>
      <c r="T101" s="1">
        <v>18.008325419199995</v>
      </c>
      <c r="U101" s="18">
        <f t="shared" si="21"/>
        <v>1.3934076998472322E-3</v>
      </c>
      <c r="V101" s="1">
        <v>33.784412844299993</v>
      </c>
      <c r="W101" s="18">
        <f t="shared" si="22"/>
        <v>2.8260362679916311E-3</v>
      </c>
    </row>
    <row r="102" spans="1:23" ht="15" customHeight="1" x14ac:dyDescent="0.3">
      <c r="A102" s="7" t="s">
        <v>97</v>
      </c>
      <c r="B102" s="13">
        <v>3.4082227190018894</v>
      </c>
      <c r="C102" s="18">
        <f t="shared" si="12"/>
        <v>3.6301494151919154E-4</v>
      </c>
      <c r="D102" s="13">
        <v>2.9128578166471488</v>
      </c>
      <c r="E102" s="18">
        <f t="shared" si="13"/>
        <v>2.9768028454040836E-4</v>
      </c>
      <c r="F102" s="13">
        <v>2.4901743531529985</v>
      </c>
      <c r="G102" s="18">
        <f t="shared" si="14"/>
        <v>2.4354588475709131E-4</v>
      </c>
      <c r="H102" s="13">
        <v>7.9923059643281187</v>
      </c>
      <c r="I102" s="18">
        <f t="shared" si="15"/>
        <v>7.4291664129138343E-4</v>
      </c>
      <c r="J102" s="13">
        <v>8.0111963119065113</v>
      </c>
      <c r="K102" s="18">
        <f t="shared" si="16"/>
        <v>7.0975944012911243E-4</v>
      </c>
      <c r="L102" s="13">
        <v>3.3669847990000012</v>
      </c>
      <c r="M102" s="18">
        <f t="shared" si="17"/>
        <v>3.4201105110186956E-4</v>
      </c>
      <c r="N102" s="13">
        <v>7.3073697288000101</v>
      </c>
      <c r="O102" s="18">
        <f t="shared" si="18"/>
        <v>6.2760728786111751E-4</v>
      </c>
      <c r="P102" s="13">
        <v>7.7598993543999999</v>
      </c>
      <c r="Q102" s="18">
        <f t="shared" si="19"/>
        <v>6.2676149273898003E-4</v>
      </c>
      <c r="R102" s="13">
        <v>5.0216467984000035</v>
      </c>
      <c r="S102" s="18">
        <f t="shared" si="20"/>
        <v>4.2085704390502443E-4</v>
      </c>
      <c r="T102" s="1">
        <v>5.4010278769999971</v>
      </c>
      <c r="U102" s="18">
        <f t="shared" si="21"/>
        <v>4.179085870403865E-4</v>
      </c>
      <c r="V102" s="1">
        <v>5.6056838884000006</v>
      </c>
      <c r="W102" s="18">
        <f t="shared" si="22"/>
        <v>4.689105016720025E-4</v>
      </c>
    </row>
    <row r="103" spans="1:23" ht="15" customHeight="1" x14ac:dyDescent="0.3">
      <c r="A103" s="8" t="s">
        <v>98</v>
      </c>
      <c r="B103" s="14">
        <v>0.55009316311264034</v>
      </c>
      <c r="C103" s="22">
        <f t="shared" si="12"/>
        <v>5.8591252362733726E-5</v>
      </c>
      <c r="D103" s="14">
        <v>0.85008121694946293</v>
      </c>
      <c r="E103" s="22">
        <f t="shared" si="13"/>
        <v>8.6874277590125997E-5</v>
      </c>
      <c r="F103" s="14">
        <v>0.37717088228999995</v>
      </c>
      <c r="G103" s="22">
        <f t="shared" si="14"/>
        <v>3.6888347241879622E-5</v>
      </c>
      <c r="H103" s="14">
        <v>1.0196093309941241</v>
      </c>
      <c r="I103" s="22">
        <f t="shared" si="15"/>
        <v>9.4776744407981114E-5</v>
      </c>
      <c r="J103" s="14">
        <v>0.4393840121059811</v>
      </c>
      <c r="K103" s="22">
        <f t="shared" si="16"/>
        <v>3.8927638057069198E-5</v>
      </c>
      <c r="L103" s="14">
        <v>0.73410759179999985</v>
      </c>
      <c r="M103" s="22">
        <f t="shared" si="17"/>
        <v>7.4569065226534173E-5</v>
      </c>
      <c r="N103" s="14">
        <v>0.73801066260000003</v>
      </c>
      <c r="O103" s="22">
        <f t="shared" si="18"/>
        <v>6.3385443402633773E-5</v>
      </c>
      <c r="P103" s="14">
        <v>1.7020373355999998</v>
      </c>
      <c r="Q103" s="22">
        <f t="shared" si="19"/>
        <v>1.3747233210611862E-4</v>
      </c>
      <c r="R103" s="14">
        <v>1.9060702406000001</v>
      </c>
      <c r="S103" s="22">
        <f t="shared" si="20"/>
        <v>1.5974502372206789E-4</v>
      </c>
      <c r="T103" s="15">
        <v>2.9558361932999992</v>
      </c>
      <c r="U103" s="22">
        <f t="shared" si="21"/>
        <v>2.2871004467967462E-4</v>
      </c>
      <c r="V103" s="15">
        <v>3.1516420744999993</v>
      </c>
      <c r="W103" s="22">
        <f t="shared" si="22"/>
        <v>2.6363207338582132E-4</v>
      </c>
    </row>
    <row r="104" spans="1:23" ht="15" customHeight="1" x14ac:dyDescent="0.2">
      <c r="A104" s="5" t="s">
        <v>99</v>
      </c>
      <c r="Q104" s="18"/>
    </row>
    <row r="105" spans="1:23" ht="15" customHeight="1" x14ac:dyDescent="0.3">
      <c r="A105" s="6" t="s">
        <v>100</v>
      </c>
      <c r="Q105" s="18"/>
    </row>
    <row r="106" spans="1:23" ht="15" customHeight="1" x14ac:dyDescent="0.3">
      <c r="A106" s="16" t="s">
        <v>101</v>
      </c>
      <c r="Q106" s="18"/>
    </row>
  </sheetData>
  <mergeCells count="12">
    <mergeCell ref="V6:W6"/>
    <mergeCell ref="A6:A7"/>
    <mergeCell ref="T6:U6"/>
    <mergeCell ref="R6:S6"/>
    <mergeCell ref="B6:C6"/>
    <mergeCell ref="D6:E6"/>
    <mergeCell ref="F6:G6"/>
    <mergeCell ref="H6:I6"/>
    <mergeCell ref="J6:K6"/>
    <mergeCell ref="L6:M6"/>
    <mergeCell ref="N6:O6"/>
    <mergeCell ref="P6:Q6"/>
  </mergeCells>
  <pageMargins left="0.7" right="0.7" top="0.75" bottom="0.75" header="0.3" footer="0.3"/>
  <pageSetup orientation="portrait" r:id="rId1"/>
  <ignoredErrors>
    <ignoredError sqref="S8:S103 C8:M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 capitulos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Ronny Manuel Dipre Contreras</dc:creator>
  <cp:keywords/>
  <dc:description/>
  <cp:lastModifiedBy>Patria Minerva</cp:lastModifiedBy>
  <cp:revision/>
  <dcterms:created xsi:type="dcterms:W3CDTF">2024-07-23T15:27:11Z</dcterms:created>
  <dcterms:modified xsi:type="dcterms:W3CDTF">2025-11-19T19:24:18Z</dcterms:modified>
  <cp:category/>
  <cp:contentStatus/>
</cp:coreProperties>
</file>