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oyectos ONE\OFICINA LIBRE ACCESO A LA INFORMACION ...DATOS\PAGO DE FACTURA PROVEEDORES\PRESENTACION PORTAL EXCELL 2023\"/>
    </mc:Choice>
  </mc:AlternateContent>
  <bookViews>
    <workbookView xWindow="0" yWindow="0" windowWidth="28800" windowHeight="12435" activeTab="1"/>
  </bookViews>
  <sheets>
    <sheet name="PAGO FACT. PROVEEDOR ENERO2023" sheetId="2" r:id="rId1"/>
    <sheet name="Hoja1" sheetId="1" r:id="rId2"/>
  </sheets>
  <definedNames>
    <definedName name="_xlnm.Print_Area" localSheetId="0">'PAGO FACT. PROVEEDOR ENERO2023'!$B$1:$L$30</definedName>
    <definedName name="_xlnm.Print_Titles" localSheetId="0">'PAGO FACT. PROVEEDOR ENERO2023'!$1:$7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3" i="2" l="1"/>
  <c r="J22" i="2" l="1"/>
  <c r="J21" i="2"/>
  <c r="J20" i="2"/>
  <c r="J19" i="2"/>
  <c r="J18" i="2"/>
  <c r="J17" i="2"/>
  <c r="J16" i="2"/>
  <c r="J15" i="2"/>
  <c r="J14" i="2"/>
  <c r="J13" i="2"/>
  <c r="J12" i="2"/>
  <c r="J11" i="2"/>
  <c r="J10" i="2"/>
  <c r="J9" i="2"/>
  <c r="J8" i="2"/>
  <c r="J23" i="2" l="1"/>
  <c r="N23" i="2" l="1"/>
</calcChain>
</file>

<file path=xl/sharedStrings.xml><?xml version="1.0" encoding="utf-8"?>
<sst xmlns="http://schemas.openxmlformats.org/spreadsheetml/2006/main" count="88" uniqueCount="76">
  <si>
    <t>OFICINA NACIONAL DE ESTADÍSTICA (ONE)</t>
  </si>
  <si>
    <t>CANT.</t>
  </si>
  <si>
    <t>PROVEEDOR</t>
  </si>
  <si>
    <t>RNC</t>
  </si>
  <si>
    <t>CONCEPTO</t>
  </si>
  <si>
    <t>FACTURA NO. (NCF)</t>
  </si>
  <si>
    <t>FECHA FACTURA</t>
  </si>
  <si>
    <t>MONTO FACTURADO</t>
  </si>
  <si>
    <t>FECHA FIN FACTURA</t>
  </si>
  <si>
    <t>MONTO PAGADO A LA FECHA</t>
  </si>
  <si>
    <t>MONTO PENDIENTE</t>
  </si>
  <si>
    <t>ESTADO</t>
  </si>
  <si>
    <t>Completo</t>
  </si>
  <si>
    <t>Comercial Payan, SRL</t>
  </si>
  <si>
    <t>101108053</t>
  </si>
  <si>
    <t>Altice Dominicana, SA</t>
  </si>
  <si>
    <t>101618787</t>
  </si>
  <si>
    <t>HUMANO SEGUROS S A</t>
  </si>
  <si>
    <t>102017174</t>
  </si>
  <si>
    <t>completo</t>
  </si>
  <si>
    <t>TOTAL</t>
  </si>
  <si>
    <t>MAPFRE Salud ARS, S.A.</t>
  </si>
  <si>
    <t>401516454</t>
  </si>
  <si>
    <t>401037272</t>
  </si>
  <si>
    <t>SEGURO NACIONAL DE SALUD</t>
  </si>
  <si>
    <t>CORPORACION DEL ACUEDUCTO Y ALCANTARILLADO DE SANTO DOMINGO</t>
  </si>
  <si>
    <t>101855681</t>
  </si>
  <si>
    <t>Columbus Networks Dominicana, S.A</t>
  </si>
  <si>
    <t>GOBERNACION DEL EDIFICIO GUBERNAMENTAL JUAN PABLO DUARTE</t>
  </si>
  <si>
    <t>GOBERNACION PROVINCIAL SANTIAGO</t>
  </si>
  <si>
    <t>430056693</t>
  </si>
  <si>
    <t>401509563</t>
  </si>
  <si>
    <t>Edesur Dominicana, S.A</t>
  </si>
  <si>
    <t>BANCO CENTRAL DE LA REPUBLICA DOMINICANA</t>
  </si>
  <si>
    <t>401007551</t>
  </si>
  <si>
    <t xml:space="preserve"> </t>
  </si>
  <si>
    <t>Número Documento</t>
  </si>
  <si>
    <t>RELACIÓN DE PAGO DE FACTURAS  PROVEEDORES DURANTE EL MES DE  ENERO  EL 2023</t>
  </si>
  <si>
    <t>36</t>
  </si>
  <si>
    <t>38</t>
  </si>
  <si>
    <t>1</t>
  </si>
  <si>
    <t>12</t>
  </si>
  <si>
    <t>48</t>
  </si>
  <si>
    <t>52</t>
  </si>
  <si>
    <t>44</t>
  </si>
  <si>
    <t>33</t>
  </si>
  <si>
    <t>10</t>
  </si>
  <si>
    <t>30</t>
  </si>
  <si>
    <t>2</t>
  </si>
  <si>
    <t>31</t>
  </si>
  <si>
    <t>101761581</t>
  </si>
  <si>
    <t>101821248</t>
  </si>
  <si>
    <t>PAGO ALQUILER DE DOS LOCALES UBICADOS EN EL SECTOR DON BOSCO, PARA ALMACENAMIENTO DE DOCUMENTOS Y MATERIALES DE LA INSTITUCION, CORRESPONDIENTE AL MES DE ENERO 2023, SEGUN SOLICITUD PAGO Y FACTURA ANEXA.</t>
  </si>
  <si>
    <t>PAGO SERVICIO DE19,017 LINEAS DE INTERNET 10GBTS, PARA SER UTILIZADAS EN EL LEVANTAMIENTO DEL X CENSO NACIONAL DE POBLACION Y VIVIENDA, CORRESPONDIENTE AL MES DE ENERO 2023, SEGUN SOLICITUD PAGO Y FACTURA ANEXA.</t>
  </si>
  <si>
    <t>PAGO SERVICIO DE SALUD (MAPFRE COMPLEMENTARIO) PARA EL PERSONAL DE ESTA INSTITUCION CORRESPONDIENTE AL MES DE ENERO 2023, SEGUN SOLICITUD PAGO Y FACTURA ANEXA.</t>
  </si>
  <si>
    <t>PAGO SERVICIO DE ENERGIA ELECTRICA DEL CENTRO LOGISTICO DEL X CENSO NACIONAL DE POBLACION Y VIVIENDA 2022, UBICADO EN EL KM 9 1/2 DE LA AUTOPISTA DUARTE, CORRESPONDIENTE AL  PERIODO  17/11/2022 AL 17/12/2022, SEGUN SOLICITUD PAGO Y FACTURA ANEXA.</t>
  </si>
  <si>
    <t>PAGO SERVICIO DE INTERNET BANDA ANCHA DE 100MB PARA SER UTILIZADOS POR LA INSTITUCION, CORRESPONDIENTE AL MES DE ENERO 2023, SEGUN SOLICITUD Y FACTURA ANEXA</t>
  </si>
  <si>
    <t>PAGO SERVICIO DE SEGURIDAD PERIMETRAL PARA FORTALECIMIENTO DE LA INFRAESTRUCTURA DE LAS COMUNICACIONES EN LA INSTITUCION, CORRESPONDIENTE AL MES DE ENERO 2023, SEGUN SOLICITUD Y FACTURA ANEXA.</t>
  </si>
  <si>
    <t>PAGO SERVICIO DE SALUD (HUMANO COMPLEMENTARIO) PARA EL PERSONAL DE ESTA INSTITUCION CORRESPONDIENTE AL MES DE ENERO 2023, SEGUN SOLICITUD PAGO Y FACTURA ANEXA.</t>
  </si>
  <si>
    <t>PAGO ARRENDAMIENTO DE 40 PARQUEOS EN EL EDIFICIO DE ESTACIONAMIENTO NIVEL 9-B, BANCO CENTRAL, CORRESPONDIENTE AL MES DE ENERO 2023, SEGUN  SOLICITUD PAGO, CONTRATO Y FACTURA ANEXA.</t>
  </si>
  <si>
    <t>PAGO SERVICIO DE AGUA POTABLE PARA USO DE LA INSTITUCION, CORRESPONDIENTE AL MES DE ENERO 2023, SEGUN SOLICITUD PAGO  Y FACTURA ANEXA.</t>
  </si>
  <si>
    <t>APORTE MANTENIMIENTO DE LAS AREAS COMUNES DE ESTA INSTITUCION, GOBERNACION EDIFICIO JUAN PABLO DUARTE CORRESPONDIENTE AL MES DE ENERO  2023, SEGUN SOLICITUD PAGO, CONTRATO Y FACTURA ANEXA.</t>
  </si>
  <si>
    <t>PAGO SERVICIO DE SALUD (SENASA COMPLEMENTARIO) PARA EL PERSONAL DE ESTA INSTITUCION, CORRESPONDIENTE AL MES DE ENERO 2023, SEGUN SOLICITUD PAGO Y FACTURA ANEXA.</t>
  </si>
  <si>
    <t>APORTE AL MANTENIMIENTO DE LAS AREAS COMUNES DONDE ESTA ALOJADA LA OFICINA PROVINCIAL DE ESTADISTICA, EDIFICIO DE OFICINAS GUBERNAMENTALES (GOBERNACION PROVINCIAL SANTIAGO). CORRESP. AL MES DE ENERO 2023, SEGUN SOLICITUD, CONTRATO Y FACTURA ANEXO.</t>
  </si>
  <si>
    <t>B1500003256</t>
  </si>
  <si>
    <t>B1500007684</t>
  </si>
  <si>
    <t>B1500000309</t>
  </si>
  <si>
    <t>B1500000208</t>
  </si>
  <si>
    <t>B1500109523</t>
  </si>
  <si>
    <t>B1500000150</t>
  </si>
  <si>
    <t>B1500345520</t>
  </si>
  <si>
    <t>B1500004105</t>
  </si>
  <si>
    <t>B1500003791</t>
  </si>
  <si>
    <t>B1500047057</t>
  </si>
  <si>
    <t>B1500026569</t>
  </si>
  <si>
    <t>B1500004098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</si>
</sst>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sz val="11"/>
      <color theme="1"/>
      <name val="Calibri"/>
      <family val="2"/>
      <scheme val="minor"/>
    </font>
    <font>
      <sz val="11"/>
      <color indexed="8"/>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sz val="11"/>
      <color indexed="8"/>
      <name val="Calibri"/>
      <family val="2"/>
    </font>
    <font>
      <sz val="9"/>
      <color indexed="8"/>
      <name val="Calibri"/>
      <family val="2"/>
    </font>
    <font>
      <sz val="9"/>
      <color indexed="8"/>
      <name val="Calibri"/>
      <family val="2"/>
    </font>
    <font>
      <b/>
      <sz val="12"/>
      <color indexed="8"/>
      <name val="Calibri"/>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22"/>
      </patternFill>
    </fill>
  </fills>
  <borders count="10">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70">
    <xf numFmtId="0" fontId="0" fillId="0" borderId="0" xfId="0"/>
    <xf numFmtId="0" fontId="3" fillId="0" borderId="0" xfId="0" applyFont="1"/>
    <xf numFmtId="0" fontId="4" fillId="2" borderId="0" xfId="0" applyFont="1" applyFill="1" applyAlignment="1">
      <alignment horizontal="center"/>
    </xf>
    <xf numFmtId="0" fontId="4" fillId="2" borderId="0" xfId="0" applyFont="1" applyFill="1" applyAlignment="1">
      <alignment horizontal="left"/>
    </xf>
    <xf numFmtId="0" fontId="4" fillId="2" borderId="0" xfId="0" applyFont="1" applyFill="1" applyAlignment="1">
      <alignment wrapText="1"/>
    </xf>
    <xf numFmtId="0" fontId="4" fillId="2" borderId="0" xfId="0" applyFont="1" applyFill="1"/>
    <xf numFmtId="43" fontId="4" fillId="2" borderId="0" xfId="1" applyFont="1" applyFill="1" applyAlignment="1">
      <alignment horizontal="center"/>
    </xf>
    <xf numFmtId="43" fontId="4" fillId="2" borderId="0" xfId="1" applyFont="1" applyFill="1"/>
    <xf numFmtId="0" fontId="4" fillId="0" borderId="0" xfId="0" applyFont="1"/>
    <xf numFmtId="0" fontId="3" fillId="2" borderId="0" xfId="0" applyFont="1" applyFill="1" applyAlignment="1">
      <alignment horizontal="center"/>
    </xf>
    <xf numFmtId="0" fontId="3" fillId="2" borderId="0" xfId="0" applyFont="1" applyFill="1" applyAlignment="1">
      <alignment horizontal="center" wrapText="1"/>
    </xf>
    <xf numFmtId="43" fontId="3" fillId="2" borderId="0" xfId="1" applyFont="1" applyFill="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43" fontId="4" fillId="0" borderId="0" xfId="0" applyNumberFormat="1" applyFont="1"/>
    <xf numFmtId="0" fontId="4" fillId="2" borderId="0" xfId="0" applyFont="1" applyFill="1" applyAlignment="1">
      <alignment horizontal="center" vertical="center"/>
    </xf>
    <xf numFmtId="0" fontId="4" fillId="2" borderId="0" xfId="0" applyFont="1" applyFill="1" applyAlignment="1">
      <alignment horizontal="center" vertical="center" wrapText="1"/>
    </xf>
    <xf numFmtId="43" fontId="4" fillId="2" borderId="0" xfId="1" applyFont="1" applyFill="1" applyBorder="1" applyAlignment="1">
      <alignment horizontal="center" vertical="center"/>
    </xf>
    <xf numFmtId="43" fontId="4" fillId="2" borderId="0" xfId="1" applyFont="1" applyFill="1" applyBorder="1"/>
    <xf numFmtId="43" fontId="4" fillId="2" borderId="0" xfId="1"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wrapText="1"/>
    </xf>
    <xf numFmtId="0" fontId="4" fillId="0" borderId="0" xfId="0" applyFont="1" applyAlignment="1">
      <alignment horizontal="center"/>
    </xf>
    <xf numFmtId="43" fontId="4" fillId="0" borderId="0" xfId="1" applyFont="1" applyBorder="1" applyAlignment="1">
      <alignment horizontal="center"/>
    </xf>
    <xf numFmtId="43" fontId="4" fillId="0" borderId="0" xfId="1" applyFont="1" applyBorder="1"/>
    <xf numFmtId="43" fontId="4" fillId="0" borderId="0" xfId="1" applyFont="1" applyFill="1" applyBorder="1"/>
    <xf numFmtId="43" fontId="4" fillId="0" borderId="0" xfId="1" applyFont="1"/>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7" fillId="0" borderId="0" xfId="0" applyNumberFormat="1" applyFont="1" applyAlignment="1">
      <alignment horizontal="left"/>
    </xf>
    <xf numFmtId="49" fontId="7" fillId="3" borderId="0" xfId="0" applyNumberFormat="1" applyFont="1" applyFill="1" applyAlignment="1">
      <alignment horizontal="left"/>
    </xf>
    <xf numFmtId="43" fontId="3" fillId="2" borderId="1" xfId="1" applyFont="1" applyFill="1" applyBorder="1" applyAlignment="1">
      <alignment horizontal="center" vertical="center" wrapText="1"/>
    </xf>
    <xf numFmtId="49" fontId="8" fillId="0" borderId="0" xfId="0" applyNumberFormat="1" applyFont="1" applyAlignment="1">
      <alignment horizontal="left"/>
    </xf>
    <xf numFmtId="0" fontId="4" fillId="4" borderId="0" xfId="0" applyFont="1" applyFill="1"/>
    <xf numFmtId="43" fontId="3" fillId="2" borderId="4" xfId="1" applyFont="1" applyFill="1" applyBorder="1" applyAlignment="1">
      <alignment horizontal="center" vertical="center" wrapText="1"/>
    </xf>
    <xf numFmtId="15" fontId="6" fillId="0" borderId="5" xfId="2" applyNumberFormat="1" applyFont="1" applyFill="1" applyBorder="1" applyAlignment="1">
      <alignment horizontal="center"/>
    </xf>
    <xf numFmtId="43" fontId="6" fillId="0" borderId="5" xfId="1" applyFont="1" applyFill="1" applyBorder="1" applyAlignment="1">
      <alignment horizontal="right"/>
    </xf>
    <xf numFmtId="0" fontId="0" fillId="0" borderId="5" xfId="1" applyNumberFormat="1" applyFont="1" applyFill="1" applyBorder="1" applyAlignment="1">
      <alignment horizontal="center" vertical="center"/>
    </xf>
    <xf numFmtId="0" fontId="0" fillId="0" borderId="5" xfId="1" applyNumberFormat="1" applyFont="1" applyFill="1" applyBorder="1"/>
    <xf numFmtId="49" fontId="9" fillId="5" borderId="5" xfId="0" applyNumberFormat="1" applyFont="1" applyFill="1" applyBorder="1" applyAlignment="1">
      <alignment horizontal="left"/>
    </xf>
    <xf numFmtId="0" fontId="3" fillId="2" borderId="6" xfId="0" applyFont="1" applyFill="1" applyBorder="1" applyAlignment="1">
      <alignment horizontal="center" vertical="center" wrapText="1"/>
    </xf>
    <xf numFmtId="0" fontId="0" fillId="2" borderId="5" xfId="0" applyFont="1" applyFill="1" applyBorder="1" applyAlignment="1">
      <alignment horizontal="center" vertical="center"/>
    </xf>
    <xf numFmtId="49" fontId="6" fillId="0" borderId="5" xfId="0" applyNumberFormat="1" applyFont="1" applyBorder="1" applyAlignment="1">
      <alignment horizontal="left"/>
    </xf>
    <xf numFmtId="43" fontId="6" fillId="0" borderId="5" xfId="1" applyFont="1" applyBorder="1" applyAlignment="1">
      <alignment horizontal="right"/>
    </xf>
    <xf numFmtId="0" fontId="0" fillId="2" borderId="5" xfId="1" applyNumberFormat="1" applyFont="1" applyFill="1" applyBorder="1" applyAlignment="1">
      <alignment horizontal="center" vertical="center"/>
    </xf>
    <xf numFmtId="0" fontId="0" fillId="2" borderId="5" xfId="1" applyNumberFormat="1" applyFont="1" applyFill="1" applyBorder="1"/>
    <xf numFmtId="0" fontId="0" fillId="0" borderId="5" xfId="0" applyFont="1" applyFill="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49" fontId="6" fillId="0" borderId="5" xfId="0" applyNumberFormat="1" applyFont="1" applyBorder="1" applyAlignment="1">
      <alignment horizontal="left" wrapText="1"/>
    </xf>
    <xf numFmtId="15" fontId="6" fillId="0" borderId="5" xfId="2" applyNumberFormat="1" applyFont="1" applyBorder="1" applyAlignment="1">
      <alignment horizontal="center" wrapText="1"/>
    </xf>
    <xf numFmtId="15" fontId="6" fillId="0" borderId="5" xfId="2" applyNumberFormat="1" applyFont="1" applyBorder="1" applyAlignment="1">
      <alignment horizontal="center"/>
    </xf>
    <xf numFmtId="49" fontId="6" fillId="0" borderId="5" xfId="0" applyNumberFormat="1" applyFont="1" applyFill="1" applyBorder="1" applyAlignment="1">
      <alignment horizontal="left" wrapText="1"/>
    </xf>
    <xf numFmtId="15" fontId="6" fillId="0" borderId="5" xfId="2" applyNumberFormat="1" applyFont="1" applyFill="1" applyBorder="1" applyAlignment="1">
      <alignment horizontal="center" wrapText="1"/>
    </xf>
    <xf numFmtId="43" fontId="6" fillId="0" borderId="5" xfId="3" applyFont="1" applyBorder="1" applyAlignment="1">
      <alignment horizontal="right"/>
    </xf>
    <xf numFmtId="49" fontId="6" fillId="0" borderId="5" xfId="0" applyNumberFormat="1" applyFont="1" applyFill="1" applyBorder="1" applyAlignment="1">
      <alignment horizontal="left"/>
    </xf>
    <xf numFmtId="43" fontId="6" fillId="0" borderId="5" xfId="3" applyFont="1" applyFill="1" applyBorder="1" applyAlignment="1">
      <alignment horizontal="right"/>
    </xf>
    <xf numFmtId="43" fontId="6" fillId="0" borderId="5" xfId="1" applyFont="1" applyFill="1" applyBorder="1" applyAlignment="1">
      <alignment horizontal="center"/>
    </xf>
    <xf numFmtId="0" fontId="0" fillId="0" borderId="9" xfId="0" applyFont="1" applyFill="1" applyBorder="1" applyAlignment="1">
      <alignment horizontal="center" vertical="center"/>
    </xf>
    <xf numFmtId="49" fontId="6" fillId="2" borderId="5" xfId="0" applyNumberFormat="1" applyFont="1" applyFill="1" applyBorder="1" applyAlignment="1">
      <alignment horizontal="center" vertical="center"/>
    </xf>
    <xf numFmtId="49" fontId="7" fillId="0" borderId="5" xfId="0" applyNumberFormat="1" applyFont="1" applyBorder="1" applyAlignment="1">
      <alignment horizontal="left"/>
    </xf>
    <xf numFmtId="49" fontId="6" fillId="2" borderId="5" xfId="0" applyNumberFormat="1" applyFont="1" applyFill="1" applyBorder="1" applyAlignment="1">
      <alignment horizontal="left" vertical="center" wrapText="1"/>
    </xf>
    <xf numFmtId="0" fontId="0" fillId="2" borderId="5" xfId="0" applyFont="1" applyFill="1" applyBorder="1" applyAlignment="1">
      <alignment horizontal="center" vertical="center" wrapText="1"/>
    </xf>
    <xf numFmtId="14" fontId="5" fillId="2" borderId="5" xfId="0" applyNumberFormat="1" applyFont="1" applyFill="1" applyBorder="1" applyAlignment="1">
      <alignment horizontal="center" vertical="center"/>
    </xf>
    <xf numFmtId="43" fontId="5" fillId="2" borderId="5" xfId="1" applyFont="1" applyFill="1" applyBorder="1" applyAlignment="1">
      <alignment horizontal="center" vertical="center"/>
    </xf>
    <xf numFmtId="43" fontId="0" fillId="2" borderId="5" xfId="1" applyFont="1" applyFill="1" applyBorder="1"/>
    <xf numFmtId="0" fontId="3" fillId="2" borderId="0" xfId="0" applyFont="1" applyFill="1" applyAlignment="1">
      <alignment horizontal="center" wrapText="1"/>
    </xf>
    <xf numFmtId="0" fontId="3" fillId="2" borderId="0" xfId="0" applyFont="1" applyFill="1" applyAlignment="1">
      <alignment horizontal="center"/>
    </xf>
  </cellXfs>
  <cellStyles count="4">
    <cellStyle name="Millares" xfId="1" builtinId="3"/>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10</xdr:col>
      <xdr:colOff>652648</xdr:colOff>
      <xdr:row>2</xdr:row>
      <xdr:rowOff>20039</xdr:rowOff>
    </xdr:from>
    <xdr:ext cx="876298" cy="484051"/>
    <xdr:pic>
      <xdr:nvPicPr>
        <xdr:cNvPr id="2" name="2 Imagen" descr="logo oficial de la ONE">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30748" y="401039"/>
          <a:ext cx="876298" cy="484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323851</xdr:colOff>
      <xdr:row>1</xdr:row>
      <xdr:rowOff>76201</xdr:rowOff>
    </xdr:from>
    <xdr:ext cx="1300366" cy="781050"/>
    <xdr:pic>
      <xdr:nvPicPr>
        <xdr:cNvPr id="3" name="Imagen 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26" y="266701"/>
          <a:ext cx="130036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2308492</xdr:colOff>
      <xdr:row>25</xdr:row>
      <xdr:rowOff>38523</xdr:rowOff>
    </xdr:from>
    <xdr:to>
      <xdr:col>6</xdr:col>
      <xdr:colOff>362506</xdr:colOff>
      <xdr:row>29</xdr:row>
      <xdr:rowOff>124632</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a:srcRect l="19488" r="13333"/>
        <a:stretch/>
      </xdr:blipFill>
      <xdr:spPr>
        <a:xfrm>
          <a:off x="7778563" y="112392702"/>
          <a:ext cx="3156693" cy="1446823"/>
        </a:xfrm>
        <a:prstGeom prst="rect">
          <a:avLst/>
        </a:prstGeom>
      </xdr:spPr>
    </xdr:pic>
    <xdr:clientData/>
  </xdr:twoCellAnchor>
  <xdr:twoCellAnchor editAs="oneCell">
    <xdr:from>
      <xdr:col>2</xdr:col>
      <xdr:colOff>209431</xdr:colOff>
      <xdr:row>24</xdr:row>
      <xdr:rowOff>17359</xdr:rowOff>
    </xdr:from>
    <xdr:to>
      <xdr:col>3</xdr:col>
      <xdr:colOff>72968</xdr:colOff>
      <xdr:row>29</xdr:row>
      <xdr:rowOff>15976</xdr:rowOff>
    </xdr:to>
    <xdr:pic>
      <xdr:nvPicPr>
        <xdr:cNvPr id="6" name="Imagen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1121110" y="115297073"/>
          <a:ext cx="3374179" cy="1604260"/>
        </a:xfrm>
        <a:prstGeom prst="rect">
          <a:avLst/>
        </a:prstGeom>
      </xdr:spPr>
    </xdr:pic>
    <xdr:clientData/>
  </xdr:twoCellAnchor>
  <xdr:twoCellAnchor editAs="oneCell">
    <xdr:from>
      <xdr:col>8</xdr:col>
      <xdr:colOff>1099023</xdr:colOff>
      <xdr:row>25</xdr:row>
      <xdr:rowOff>15972</xdr:rowOff>
    </xdr:from>
    <xdr:to>
      <xdr:col>11</xdr:col>
      <xdr:colOff>730834</xdr:colOff>
      <xdr:row>28</xdr:row>
      <xdr:rowOff>273324</xdr:rowOff>
    </xdr:to>
    <xdr:pic>
      <xdr:nvPicPr>
        <xdr:cNvPr id="5" name="Imagen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5"/>
        <a:stretch>
          <a:fillRect/>
        </a:stretch>
      </xdr:blipFill>
      <xdr:spPr>
        <a:xfrm>
          <a:off x="14121059" y="112370151"/>
          <a:ext cx="3224096" cy="1277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58</xdr:row>
      <xdr:rowOff>89816</xdr:rowOff>
    </xdr:from>
    <xdr:to>
      <xdr:col>4</xdr:col>
      <xdr:colOff>114721</xdr:colOff>
      <xdr:row>67</xdr:row>
      <xdr:rowOff>153105</xdr:rowOff>
    </xdr:to>
    <xdr:pic>
      <xdr:nvPicPr>
        <xdr:cNvPr id="2" name="Imagen 1">
          <a:extLst>
            <a:ext uri="{FF2B5EF4-FFF2-40B4-BE49-F238E27FC236}">
              <a16:creationId xmlns="" xmlns:a16="http://schemas.microsoft.com/office/drawing/2014/main" id="{854633EE-55B9-4F96-A072-4BA05C75B3B0}"/>
            </a:ext>
          </a:extLst>
        </xdr:cNvPr>
        <xdr:cNvPicPr>
          <a:picLocks noChangeAspect="1"/>
        </xdr:cNvPicPr>
      </xdr:nvPicPr>
      <xdr:blipFill>
        <a:blip xmlns:r="http://schemas.openxmlformats.org/officeDocument/2006/relationships" r:embed="rId1"/>
        <a:stretch>
          <a:fillRect/>
        </a:stretch>
      </xdr:blipFill>
      <xdr:spPr>
        <a:xfrm>
          <a:off x="0" y="11138816"/>
          <a:ext cx="3162721" cy="1777789"/>
        </a:xfrm>
        <a:prstGeom prst="rect">
          <a:avLst/>
        </a:prstGeom>
      </xdr:spPr>
    </xdr:pic>
    <xdr:clientData/>
  </xdr:twoCellAnchor>
  <xdr:twoCellAnchor editAs="oneCell">
    <xdr:from>
      <xdr:col>7</xdr:col>
      <xdr:colOff>449040</xdr:colOff>
      <xdr:row>57</xdr:row>
      <xdr:rowOff>0</xdr:rowOff>
    </xdr:from>
    <xdr:to>
      <xdr:col>12</xdr:col>
      <xdr:colOff>40824</xdr:colOff>
      <xdr:row>66</xdr:row>
      <xdr:rowOff>140087</xdr:rowOff>
    </xdr:to>
    <xdr:pic>
      <xdr:nvPicPr>
        <xdr:cNvPr id="3" name="Imagen 2">
          <a:extLst>
            <a:ext uri="{FF2B5EF4-FFF2-40B4-BE49-F238E27FC236}">
              <a16:creationId xmlns="" xmlns:a16="http://schemas.microsoft.com/office/drawing/2014/main" id="{ACFB0F5E-BCCF-4686-94EC-9F221486B757}"/>
            </a:ext>
          </a:extLst>
        </xdr:cNvPr>
        <xdr:cNvPicPr>
          <a:picLocks noChangeAspect="1"/>
        </xdr:cNvPicPr>
      </xdr:nvPicPr>
      <xdr:blipFill>
        <a:blip xmlns:r="http://schemas.openxmlformats.org/officeDocument/2006/relationships" r:embed="rId2"/>
        <a:stretch>
          <a:fillRect/>
        </a:stretch>
      </xdr:blipFill>
      <xdr:spPr>
        <a:xfrm>
          <a:off x="5783040" y="10858500"/>
          <a:ext cx="3401784" cy="1854587"/>
        </a:xfrm>
        <a:prstGeom prst="rect">
          <a:avLst/>
        </a:prstGeom>
      </xdr:spPr>
    </xdr:pic>
    <xdr:clientData/>
  </xdr:twoCellAnchor>
  <xdr:twoCellAnchor editAs="oneCell">
    <xdr:from>
      <xdr:col>14</xdr:col>
      <xdr:colOff>484417</xdr:colOff>
      <xdr:row>60</xdr:row>
      <xdr:rowOff>131998</xdr:rowOff>
    </xdr:from>
    <xdr:to>
      <xdr:col>17</xdr:col>
      <xdr:colOff>575621</xdr:colOff>
      <xdr:row>70</xdr:row>
      <xdr:rowOff>77567</xdr:rowOff>
    </xdr:to>
    <xdr:pic>
      <xdr:nvPicPr>
        <xdr:cNvPr id="4" name="Imagen 3">
          <a:extLst>
            <a:ext uri="{FF2B5EF4-FFF2-40B4-BE49-F238E27FC236}">
              <a16:creationId xmlns="" xmlns:a16="http://schemas.microsoft.com/office/drawing/2014/main" id="{D41B59DE-DD98-4ACE-91A7-CAEB1A029D82}"/>
            </a:ext>
          </a:extLst>
        </xdr:cNvPr>
        <xdr:cNvPicPr>
          <a:picLocks noChangeAspect="1"/>
        </xdr:cNvPicPr>
      </xdr:nvPicPr>
      <xdr:blipFill rotWithShape="1">
        <a:blip xmlns:r="http://schemas.openxmlformats.org/officeDocument/2006/relationships" r:embed="rId3"/>
        <a:srcRect b="15343"/>
        <a:stretch/>
      </xdr:blipFill>
      <xdr:spPr>
        <a:xfrm>
          <a:off x="11152417" y="11561998"/>
          <a:ext cx="2377204" cy="1850569"/>
        </a:xfrm>
        <a:prstGeom prst="rect">
          <a:avLst/>
        </a:prstGeom>
      </xdr:spPr>
    </xdr:pic>
    <xdr:clientData/>
  </xdr:twoCellAnchor>
  <xdr:twoCellAnchor editAs="oneCell">
    <xdr:from>
      <xdr:col>0</xdr:col>
      <xdr:colOff>152400</xdr:colOff>
      <xdr:row>59</xdr:row>
      <xdr:rowOff>51716</xdr:rowOff>
    </xdr:from>
    <xdr:to>
      <xdr:col>4</xdr:col>
      <xdr:colOff>267121</xdr:colOff>
      <xdr:row>68</xdr:row>
      <xdr:rowOff>115005</xdr:rowOff>
    </xdr:to>
    <xdr:pic>
      <xdr:nvPicPr>
        <xdr:cNvPr id="5" name="Imagen 4">
          <a:extLst>
            <a:ext uri="{FF2B5EF4-FFF2-40B4-BE49-F238E27FC236}">
              <a16:creationId xmlns="" xmlns:a16="http://schemas.microsoft.com/office/drawing/2014/main" id="{854633EE-55B9-4F96-A072-4BA05C75B3B0}"/>
            </a:ext>
          </a:extLst>
        </xdr:cNvPr>
        <xdr:cNvPicPr>
          <a:picLocks noChangeAspect="1"/>
        </xdr:cNvPicPr>
      </xdr:nvPicPr>
      <xdr:blipFill>
        <a:blip xmlns:r="http://schemas.openxmlformats.org/officeDocument/2006/relationships" r:embed="rId1"/>
        <a:stretch>
          <a:fillRect/>
        </a:stretch>
      </xdr:blipFill>
      <xdr:spPr>
        <a:xfrm>
          <a:off x="152400" y="11291216"/>
          <a:ext cx="3162721" cy="1777789"/>
        </a:xfrm>
        <a:prstGeom prst="rect">
          <a:avLst/>
        </a:prstGeom>
      </xdr:spPr>
    </xdr:pic>
    <xdr:clientData/>
  </xdr:twoCellAnchor>
  <xdr:twoCellAnchor editAs="oneCell">
    <xdr:from>
      <xdr:col>0</xdr:col>
      <xdr:colOff>0</xdr:colOff>
      <xdr:row>58</xdr:row>
      <xdr:rowOff>137441</xdr:rowOff>
    </xdr:from>
    <xdr:to>
      <xdr:col>4</xdr:col>
      <xdr:colOff>114721</xdr:colOff>
      <xdr:row>68</xdr:row>
      <xdr:rowOff>10230</xdr:rowOff>
    </xdr:to>
    <xdr:pic>
      <xdr:nvPicPr>
        <xdr:cNvPr id="6" name="Imagen 5">
          <a:extLst>
            <a:ext uri="{FF2B5EF4-FFF2-40B4-BE49-F238E27FC236}">
              <a16:creationId xmlns="" xmlns:a16="http://schemas.microsoft.com/office/drawing/2014/main" id="{854633EE-55B9-4F96-A072-4BA05C75B3B0}"/>
            </a:ext>
          </a:extLst>
        </xdr:cNvPr>
        <xdr:cNvPicPr>
          <a:picLocks noChangeAspect="1"/>
        </xdr:cNvPicPr>
      </xdr:nvPicPr>
      <xdr:blipFill>
        <a:blip xmlns:r="http://schemas.openxmlformats.org/officeDocument/2006/relationships" r:embed="rId1"/>
        <a:stretch>
          <a:fillRect/>
        </a:stretch>
      </xdr:blipFill>
      <xdr:spPr>
        <a:xfrm>
          <a:off x="0" y="11186441"/>
          <a:ext cx="3162721" cy="1777789"/>
        </a:xfrm>
        <a:prstGeom prst="rect">
          <a:avLst/>
        </a:prstGeom>
      </xdr:spPr>
    </xdr:pic>
    <xdr:clientData/>
  </xdr:twoCellAnchor>
  <xdr:twoCellAnchor editAs="oneCell">
    <xdr:from>
      <xdr:col>4</xdr:col>
      <xdr:colOff>495300</xdr:colOff>
      <xdr:row>42</xdr:row>
      <xdr:rowOff>146966</xdr:rowOff>
    </xdr:from>
    <xdr:to>
      <xdr:col>8</xdr:col>
      <xdr:colOff>457621</xdr:colOff>
      <xdr:row>49</xdr:row>
      <xdr:rowOff>66675</xdr:rowOff>
    </xdr:to>
    <xdr:pic>
      <xdr:nvPicPr>
        <xdr:cNvPr id="7" name="Imagen 6">
          <a:extLst>
            <a:ext uri="{FF2B5EF4-FFF2-40B4-BE49-F238E27FC236}">
              <a16:creationId xmlns="" xmlns:a16="http://schemas.microsoft.com/office/drawing/2014/main" id="{854633EE-55B9-4F96-A072-4BA05C75B3B0}"/>
            </a:ext>
          </a:extLst>
        </xdr:cNvPr>
        <xdr:cNvPicPr>
          <a:picLocks noChangeAspect="1"/>
        </xdr:cNvPicPr>
      </xdr:nvPicPr>
      <xdr:blipFill>
        <a:blip xmlns:r="http://schemas.openxmlformats.org/officeDocument/2006/relationships" r:embed="rId1"/>
        <a:stretch>
          <a:fillRect/>
        </a:stretch>
      </xdr:blipFill>
      <xdr:spPr>
        <a:xfrm>
          <a:off x="3543300" y="8147966"/>
          <a:ext cx="3010321" cy="12532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view="pageBreakPreview" topLeftCell="A19" zoomScale="70" zoomScaleNormal="70" zoomScaleSheetLayoutView="70" workbookViewId="0">
      <selection activeCell="J12" sqref="J12"/>
    </sheetView>
  </sheetViews>
  <sheetFormatPr baseColWidth="10" defaultColWidth="14.7109375" defaultRowHeight="12.75" x14ac:dyDescent="0.2"/>
  <cols>
    <col min="1" max="1" width="5.42578125" style="1" customWidth="1"/>
    <col min="2" max="2" width="8.140625" style="8" customWidth="1"/>
    <col min="3" max="3" width="52.7109375" style="8" customWidth="1"/>
    <col min="4" max="4" width="15.7109375" style="8" customWidth="1"/>
    <col min="5" max="5" width="58.85546875" style="22" customWidth="1"/>
    <col min="6" max="6" width="17.7109375" style="8" customWidth="1"/>
    <col min="7" max="7" width="14.5703125" style="8" customWidth="1"/>
    <col min="8" max="8" width="22.140625" style="27" customWidth="1"/>
    <col min="9" max="9" width="16.42578125" style="8" customWidth="1"/>
    <col min="10" max="10" width="22.7109375" style="27" customWidth="1"/>
    <col min="11" max="11" width="14.7109375" style="8" customWidth="1"/>
    <col min="12" max="12" width="14" style="8" customWidth="1"/>
    <col min="13" max="13" width="14.7109375" style="8"/>
    <col min="14" max="14" width="25.7109375" style="8" customWidth="1"/>
    <col min="15" max="16384" width="14.7109375" style="8"/>
  </cols>
  <sheetData>
    <row r="1" spans="1:14" x14ac:dyDescent="0.2">
      <c r="B1" s="2"/>
      <c r="C1" s="3"/>
      <c r="D1" s="3"/>
      <c r="E1" s="4"/>
      <c r="F1" s="5"/>
      <c r="G1" s="2"/>
      <c r="H1" s="6"/>
      <c r="I1" s="2"/>
      <c r="J1" s="7"/>
      <c r="K1" s="7"/>
      <c r="L1" s="7"/>
    </row>
    <row r="2" spans="1:14" ht="15" customHeight="1" x14ac:dyDescent="0.2">
      <c r="B2" s="68" t="s">
        <v>0</v>
      </c>
      <c r="C2" s="68"/>
      <c r="D2" s="68"/>
      <c r="E2" s="68"/>
      <c r="F2" s="68"/>
      <c r="G2" s="68"/>
      <c r="H2" s="68"/>
      <c r="I2" s="68"/>
      <c r="J2" s="68"/>
      <c r="K2" s="68"/>
      <c r="L2" s="68"/>
    </row>
    <row r="3" spans="1:14" x14ac:dyDescent="0.2">
      <c r="B3" s="69"/>
      <c r="C3" s="69"/>
      <c r="D3" s="69"/>
      <c r="E3" s="69"/>
      <c r="F3" s="69"/>
      <c r="G3" s="69"/>
      <c r="H3" s="69"/>
      <c r="I3" s="69"/>
      <c r="J3" s="69"/>
      <c r="K3" s="69"/>
      <c r="L3" s="69"/>
    </row>
    <row r="4" spans="1:14" x14ac:dyDescent="0.2">
      <c r="B4" s="69" t="s">
        <v>37</v>
      </c>
      <c r="C4" s="69"/>
      <c r="D4" s="69"/>
      <c r="E4" s="69"/>
      <c r="F4" s="69"/>
      <c r="G4" s="69"/>
      <c r="H4" s="69"/>
      <c r="I4" s="69"/>
      <c r="J4" s="69"/>
      <c r="K4" s="69"/>
      <c r="L4" s="69"/>
    </row>
    <row r="5" spans="1:14" x14ac:dyDescent="0.2">
      <c r="B5" s="9"/>
      <c r="C5" s="9"/>
      <c r="D5" s="9"/>
      <c r="E5" s="10"/>
      <c r="F5" s="9"/>
      <c r="G5" s="9"/>
      <c r="H5" s="11"/>
      <c r="I5" s="9"/>
      <c r="J5" s="11"/>
      <c r="K5" s="9"/>
      <c r="L5" s="9"/>
    </row>
    <row r="6" spans="1:14" ht="13.5" thickBot="1" x14ac:dyDescent="0.25">
      <c r="B6" s="2"/>
      <c r="C6" s="3"/>
      <c r="D6" s="3"/>
      <c r="E6" s="4"/>
      <c r="F6" s="5"/>
      <c r="G6" s="2"/>
      <c r="H6" s="6"/>
      <c r="I6" s="2"/>
      <c r="J6" s="7"/>
      <c r="K6" s="7"/>
      <c r="L6" s="7"/>
    </row>
    <row r="7" spans="1:14" ht="25.5" x14ac:dyDescent="0.25">
      <c r="A7" s="40" t="s">
        <v>36</v>
      </c>
      <c r="B7" s="28" t="s">
        <v>1</v>
      </c>
      <c r="C7" s="12" t="s">
        <v>2</v>
      </c>
      <c r="D7" s="13" t="s">
        <v>3</v>
      </c>
      <c r="E7" s="29" t="s">
        <v>4</v>
      </c>
      <c r="F7" s="12" t="s">
        <v>5</v>
      </c>
      <c r="G7" s="28" t="s">
        <v>6</v>
      </c>
      <c r="H7" s="32" t="s">
        <v>7</v>
      </c>
      <c r="I7" s="29" t="s">
        <v>8</v>
      </c>
      <c r="J7" s="35" t="s">
        <v>9</v>
      </c>
      <c r="K7" s="41" t="s">
        <v>10</v>
      </c>
      <c r="L7" s="13" t="s">
        <v>11</v>
      </c>
    </row>
    <row r="8" spans="1:14" ht="80.25" customHeight="1" x14ac:dyDescent="0.25">
      <c r="A8" s="33" t="s">
        <v>38</v>
      </c>
      <c r="B8" s="42">
        <v>1</v>
      </c>
      <c r="C8" s="43" t="s">
        <v>13</v>
      </c>
      <c r="D8" s="43" t="s">
        <v>14</v>
      </c>
      <c r="E8" s="51" t="s">
        <v>52</v>
      </c>
      <c r="F8" s="51" t="s">
        <v>72</v>
      </c>
      <c r="G8" s="52">
        <v>44933</v>
      </c>
      <c r="H8" s="56">
        <v>70800</v>
      </c>
      <c r="I8" s="53">
        <v>44960</v>
      </c>
      <c r="J8" s="44">
        <f t="shared" ref="J8:J11" si="0">+H8</f>
        <v>70800</v>
      </c>
      <c r="K8" s="45"/>
      <c r="L8" s="46" t="s">
        <v>12</v>
      </c>
      <c r="N8" s="14"/>
    </row>
    <row r="9" spans="1:14" ht="79.5" customHeight="1" x14ac:dyDescent="0.25">
      <c r="A9" s="33" t="s">
        <v>39</v>
      </c>
      <c r="B9" s="42">
        <v>2</v>
      </c>
      <c r="C9" s="57" t="s">
        <v>15</v>
      </c>
      <c r="D9" s="57" t="s">
        <v>16</v>
      </c>
      <c r="E9" s="54" t="s">
        <v>53</v>
      </c>
      <c r="F9" s="54" t="s">
        <v>73</v>
      </c>
      <c r="G9" s="55">
        <v>44931</v>
      </c>
      <c r="H9" s="58">
        <v>20494611.949999999</v>
      </c>
      <c r="I9" s="36">
        <v>44961</v>
      </c>
      <c r="J9" s="59">
        <f t="shared" si="0"/>
        <v>20494611.949999999</v>
      </c>
      <c r="K9" s="38"/>
      <c r="L9" s="39" t="s">
        <v>12</v>
      </c>
    </row>
    <row r="10" spans="1:14" ht="81" customHeight="1" x14ac:dyDescent="0.25">
      <c r="A10" s="33" t="s">
        <v>40</v>
      </c>
      <c r="B10" s="47">
        <v>4</v>
      </c>
      <c r="C10" s="43" t="s">
        <v>21</v>
      </c>
      <c r="D10" s="43" t="s">
        <v>50</v>
      </c>
      <c r="E10" s="51" t="s">
        <v>54</v>
      </c>
      <c r="F10" s="54" t="s">
        <v>64</v>
      </c>
      <c r="G10" s="55">
        <v>44929</v>
      </c>
      <c r="H10" s="56">
        <v>48723.519999999997</v>
      </c>
      <c r="I10" s="36">
        <v>44957</v>
      </c>
      <c r="J10" s="37">
        <f t="shared" si="0"/>
        <v>48723.519999999997</v>
      </c>
      <c r="K10" s="38"/>
      <c r="L10" s="39" t="s">
        <v>12</v>
      </c>
    </row>
    <row r="11" spans="1:14" ht="88.5" customHeight="1" x14ac:dyDescent="0.25">
      <c r="A11" s="33" t="s">
        <v>41</v>
      </c>
      <c r="B11" s="48">
        <v>5</v>
      </c>
      <c r="C11" s="43" t="s">
        <v>32</v>
      </c>
      <c r="D11" s="43" t="s">
        <v>51</v>
      </c>
      <c r="E11" s="51" t="s">
        <v>55</v>
      </c>
      <c r="F11" s="51" t="s">
        <v>70</v>
      </c>
      <c r="G11" s="55">
        <v>44926</v>
      </c>
      <c r="H11" s="56">
        <v>44624.35</v>
      </c>
      <c r="I11" s="36">
        <v>44960</v>
      </c>
      <c r="J11" s="37">
        <f t="shared" si="0"/>
        <v>44624.35</v>
      </c>
      <c r="K11" s="38"/>
      <c r="L11" s="39" t="s">
        <v>19</v>
      </c>
    </row>
    <row r="12" spans="1:14" ht="71.25" customHeight="1" x14ac:dyDescent="0.25">
      <c r="A12" s="33" t="s">
        <v>42</v>
      </c>
      <c r="B12" s="48">
        <v>6</v>
      </c>
      <c r="C12" s="43" t="s">
        <v>27</v>
      </c>
      <c r="D12" s="43" t="s">
        <v>26</v>
      </c>
      <c r="E12" s="51" t="s">
        <v>56</v>
      </c>
      <c r="F12" s="51" t="s">
        <v>75</v>
      </c>
      <c r="G12" s="52">
        <v>44927</v>
      </c>
      <c r="H12" s="56">
        <v>277025.13</v>
      </c>
      <c r="I12" s="53">
        <v>44965</v>
      </c>
      <c r="J12" s="37">
        <f t="shared" ref="J12:J22" si="1">+H12</f>
        <v>277025.13</v>
      </c>
      <c r="K12" s="45"/>
      <c r="L12" s="46" t="s">
        <v>12</v>
      </c>
    </row>
    <row r="13" spans="1:14" ht="80.25" customHeight="1" thickBot="1" x14ac:dyDescent="0.3">
      <c r="A13" s="33" t="s">
        <v>43</v>
      </c>
      <c r="B13" s="49">
        <v>7</v>
      </c>
      <c r="C13" s="43" t="s">
        <v>27</v>
      </c>
      <c r="D13" s="43" t="s">
        <v>26</v>
      </c>
      <c r="E13" s="51" t="s">
        <v>57</v>
      </c>
      <c r="F13" s="54" t="s">
        <v>71</v>
      </c>
      <c r="G13" s="55">
        <v>44927</v>
      </c>
      <c r="H13" s="56">
        <v>172014.5</v>
      </c>
      <c r="I13" s="36">
        <v>44963</v>
      </c>
      <c r="J13" s="37">
        <f t="shared" si="1"/>
        <v>172014.5</v>
      </c>
      <c r="K13" s="38"/>
      <c r="L13" s="39" t="s">
        <v>12</v>
      </c>
    </row>
    <row r="14" spans="1:14" ht="68.25" customHeight="1" thickBot="1" x14ac:dyDescent="0.3">
      <c r="A14" s="33" t="s">
        <v>44</v>
      </c>
      <c r="B14" s="60">
        <v>8</v>
      </c>
      <c r="C14" s="57" t="s">
        <v>17</v>
      </c>
      <c r="D14" s="57" t="s">
        <v>18</v>
      </c>
      <c r="E14" s="54" t="s">
        <v>58</v>
      </c>
      <c r="F14" s="54" t="s">
        <v>74</v>
      </c>
      <c r="G14" s="55">
        <v>44927</v>
      </c>
      <c r="H14" s="58">
        <v>91601.95</v>
      </c>
      <c r="I14" s="36">
        <v>44965</v>
      </c>
      <c r="J14" s="37">
        <f t="shared" si="1"/>
        <v>91601.95</v>
      </c>
      <c r="K14" s="38"/>
      <c r="L14" s="39" t="s">
        <v>12</v>
      </c>
    </row>
    <row r="15" spans="1:14" ht="70.5" customHeight="1" x14ac:dyDescent="0.25">
      <c r="A15" s="33" t="s">
        <v>45</v>
      </c>
      <c r="B15" s="50">
        <v>9</v>
      </c>
      <c r="C15" s="43" t="s">
        <v>33</v>
      </c>
      <c r="D15" s="43" t="s">
        <v>34</v>
      </c>
      <c r="E15" s="51" t="s">
        <v>59</v>
      </c>
      <c r="F15" s="54" t="s">
        <v>69</v>
      </c>
      <c r="G15" s="55">
        <v>44936</v>
      </c>
      <c r="H15" s="56">
        <v>80000</v>
      </c>
      <c r="I15" s="36">
        <v>44960</v>
      </c>
      <c r="J15" s="37">
        <f t="shared" si="1"/>
        <v>80000</v>
      </c>
      <c r="K15" s="38"/>
      <c r="L15" s="39" t="s">
        <v>12</v>
      </c>
    </row>
    <row r="16" spans="1:14" ht="61.5" customHeight="1" x14ac:dyDescent="0.25">
      <c r="A16" s="33" t="s">
        <v>46</v>
      </c>
      <c r="B16" s="48">
        <v>10</v>
      </c>
      <c r="C16" s="43" t="s">
        <v>25</v>
      </c>
      <c r="D16" s="43" t="s">
        <v>23</v>
      </c>
      <c r="E16" s="51" t="s">
        <v>60</v>
      </c>
      <c r="F16" s="54" t="s">
        <v>68</v>
      </c>
      <c r="G16" s="55">
        <v>44929</v>
      </c>
      <c r="H16" s="56">
        <v>4992</v>
      </c>
      <c r="I16" s="36">
        <v>44960</v>
      </c>
      <c r="J16" s="37">
        <f t="shared" si="1"/>
        <v>4992</v>
      </c>
      <c r="K16" s="38"/>
      <c r="L16" s="39" t="s">
        <v>12</v>
      </c>
    </row>
    <row r="17" spans="1:14" ht="66.75" customHeight="1" x14ac:dyDescent="0.25">
      <c r="A17" s="33" t="s">
        <v>47</v>
      </c>
      <c r="B17" s="48">
        <v>11</v>
      </c>
      <c r="C17" s="43" t="s">
        <v>28</v>
      </c>
      <c r="D17" s="43" t="s">
        <v>31</v>
      </c>
      <c r="E17" s="51" t="s">
        <v>61</v>
      </c>
      <c r="F17" s="51" t="s">
        <v>66</v>
      </c>
      <c r="G17" s="55">
        <v>44942</v>
      </c>
      <c r="H17" s="56">
        <v>15000</v>
      </c>
      <c r="I17" s="36">
        <v>44595</v>
      </c>
      <c r="J17" s="37">
        <f t="shared" si="1"/>
        <v>15000</v>
      </c>
      <c r="K17" s="45"/>
      <c r="L17" s="46" t="s">
        <v>12</v>
      </c>
    </row>
    <row r="18" spans="1:14" ht="66.75" customHeight="1" x14ac:dyDescent="0.25">
      <c r="A18" s="33" t="s">
        <v>48</v>
      </c>
      <c r="B18" s="48">
        <v>12</v>
      </c>
      <c r="C18" s="43" t="s">
        <v>24</v>
      </c>
      <c r="D18" s="43" t="s">
        <v>22</v>
      </c>
      <c r="E18" s="51" t="s">
        <v>62</v>
      </c>
      <c r="F18" s="54" t="s">
        <v>65</v>
      </c>
      <c r="G18" s="55">
        <v>44909</v>
      </c>
      <c r="H18" s="56">
        <v>60653.5</v>
      </c>
      <c r="I18" s="36">
        <v>44957</v>
      </c>
      <c r="J18" s="37">
        <f t="shared" si="1"/>
        <v>60653.5</v>
      </c>
      <c r="K18" s="38"/>
      <c r="L18" s="39" t="s">
        <v>12</v>
      </c>
    </row>
    <row r="19" spans="1:14" ht="97.5" customHeight="1" x14ac:dyDescent="0.25">
      <c r="A19" s="33" t="s">
        <v>49</v>
      </c>
      <c r="B19" s="48">
        <v>13</v>
      </c>
      <c r="C19" s="43" t="s">
        <v>29</v>
      </c>
      <c r="D19" s="43" t="s">
        <v>30</v>
      </c>
      <c r="E19" s="51" t="s">
        <v>63</v>
      </c>
      <c r="F19" s="54" t="s">
        <v>67</v>
      </c>
      <c r="G19" s="55">
        <v>44930</v>
      </c>
      <c r="H19" s="56">
        <v>10000</v>
      </c>
      <c r="I19" s="36">
        <v>44960</v>
      </c>
      <c r="J19" s="37">
        <f t="shared" si="1"/>
        <v>10000</v>
      </c>
      <c r="K19" s="38"/>
      <c r="L19" s="39" t="s">
        <v>12</v>
      </c>
    </row>
    <row r="20" spans="1:14" ht="47.25" customHeight="1" x14ac:dyDescent="0.25">
      <c r="A20" s="33"/>
      <c r="B20" s="47">
        <v>14</v>
      </c>
      <c r="C20" s="57"/>
      <c r="D20" s="57"/>
      <c r="E20" s="54"/>
      <c r="F20" s="57"/>
      <c r="G20" s="36"/>
      <c r="H20" s="37">
        <v>0</v>
      </c>
      <c r="I20" s="36"/>
      <c r="J20" s="37">
        <f t="shared" si="1"/>
        <v>0</v>
      </c>
      <c r="K20" s="38"/>
      <c r="L20" s="39"/>
    </row>
    <row r="21" spans="1:14" ht="50.25" hidden="1" customHeight="1" thickBot="1" x14ac:dyDescent="0.3">
      <c r="A21" s="33"/>
      <c r="B21" s="48">
        <v>22</v>
      </c>
      <c r="C21" s="43"/>
      <c r="D21" s="43"/>
      <c r="E21" s="51"/>
      <c r="F21" s="43"/>
      <c r="G21" s="52"/>
      <c r="H21" s="44">
        <v>0</v>
      </c>
      <c r="I21" s="53"/>
      <c r="J21" s="44">
        <f t="shared" si="1"/>
        <v>0</v>
      </c>
      <c r="K21" s="45"/>
      <c r="L21" s="46"/>
    </row>
    <row r="22" spans="1:14" s="34" customFormat="1" ht="44.25" customHeight="1" x14ac:dyDescent="0.25">
      <c r="A22" s="33"/>
      <c r="B22" s="47">
        <v>15</v>
      </c>
      <c r="C22" s="57"/>
      <c r="D22" s="57"/>
      <c r="E22" s="54"/>
      <c r="F22" s="54"/>
      <c r="G22" s="55"/>
      <c r="H22" s="37">
        <v>0</v>
      </c>
      <c r="I22" s="36"/>
      <c r="J22" s="37">
        <f t="shared" si="1"/>
        <v>0</v>
      </c>
      <c r="K22" s="38"/>
      <c r="L22" s="39"/>
    </row>
    <row r="23" spans="1:14" ht="28.5" customHeight="1" x14ac:dyDescent="0.25">
      <c r="A23" s="30"/>
      <c r="B23" s="42"/>
      <c r="C23" s="61"/>
      <c r="D23" s="62"/>
      <c r="E23" s="63"/>
      <c r="F23" s="64"/>
      <c r="G23" s="65" t="s">
        <v>20</v>
      </c>
      <c r="H23" s="66">
        <f>SUM(H8:H22)</f>
        <v>21370046.899999999</v>
      </c>
      <c r="I23" s="65"/>
      <c r="J23" s="66">
        <f>SUM(J8:J22)</f>
        <v>21370046.899999999</v>
      </c>
      <c r="K23" s="45"/>
      <c r="L23" s="67"/>
      <c r="N23" s="14">
        <f>+J23-H23</f>
        <v>0</v>
      </c>
    </row>
    <row r="24" spans="1:14" ht="26.25" customHeight="1" x14ac:dyDescent="0.2">
      <c r="A24" s="30"/>
      <c r="B24" s="15"/>
      <c r="C24" s="15"/>
      <c r="D24" s="15"/>
      <c r="E24" s="4"/>
      <c r="F24" s="16"/>
      <c r="G24" s="15"/>
      <c r="H24" s="17"/>
      <c r="I24" s="15"/>
      <c r="J24" s="17"/>
      <c r="K24" s="17"/>
      <c r="L24" s="18"/>
    </row>
    <row r="25" spans="1:14" ht="19.5" customHeight="1" x14ac:dyDescent="0.2">
      <c r="A25" s="30"/>
      <c r="B25" s="15"/>
      <c r="C25" s="3"/>
      <c r="D25" s="15"/>
      <c r="E25" s="4"/>
      <c r="F25" s="16"/>
      <c r="G25" s="15"/>
      <c r="H25" s="17"/>
      <c r="I25" s="15"/>
      <c r="J25" s="17"/>
      <c r="K25" s="17"/>
      <c r="L25" s="18"/>
    </row>
    <row r="26" spans="1:14" ht="26.25" customHeight="1" x14ac:dyDescent="0.2">
      <c r="A26" s="30"/>
      <c r="B26" s="15"/>
      <c r="C26" s="3"/>
      <c r="D26" s="15"/>
      <c r="E26" s="4"/>
      <c r="F26" s="16"/>
      <c r="G26" s="15"/>
      <c r="H26" s="17"/>
      <c r="I26" s="15"/>
      <c r="J26" s="17"/>
      <c r="K26" s="17"/>
      <c r="L26" s="18"/>
    </row>
    <row r="27" spans="1:14" ht="26.25" customHeight="1" x14ac:dyDescent="0.2">
      <c r="A27" s="30"/>
      <c r="B27" s="15"/>
      <c r="C27" s="3"/>
      <c r="D27" s="15"/>
      <c r="E27" s="4"/>
      <c r="F27" s="16"/>
      <c r="G27" s="15"/>
      <c r="H27" s="17"/>
      <c r="I27" s="15"/>
      <c r="J27" s="17"/>
      <c r="K27" s="17"/>
      <c r="L27" s="18"/>
    </row>
    <row r="28" spans="1:14" ht="26.25" customHeight="1" x14ac:dyDescent="0.2">
      <c r="A28" s="30"/>
      <c r="B28" s="15"/>
      <c r="C28" s="3"/>
      <c r="D28" s="15"/>
      <c r="E28" s="4"/>
      <c r="F28" s="16"/>
      <c r="G28" s="15"/>
      <c r="H28" s="17"/>
      <c r="I28" s="15"/>
      <c r="J28" s="17"/>
      <c r="K28" s="17"/>
      <c r="L28" s="18"/>
    </row>
    <row r="29" spans="1:14" ht="26.25" customHeight="1" x14ac:dyDescent="0.2">
      <c r="A29" s="30"/>
      <c r="B29" s="15"/>
      <c r="C29" s="3"/>
      <c r="D29" s="15"/>
      <c r="E29" s="4"/>
      <c r="F29" s="16"/>
      <c r="G29" s="15"/>
      <c r="H29" s="17"/>
      <c r="I29" s="15"/>
      <c r="J29" s="17"/>
      <c r="K29" s="17"/>
      <c r="L29" s="18"/>
    </row>
    <row r="30" spans="1:14" ht="26.25" customHeight="1" x14ac:dyDescent="0.2">
      <c r="A30" s="30"/>
      <c r="B30" s="15"/>
      <c r="C30" s="3"/>
      <c r="D30" s="15"/>
      <c r="E30" s="4"/>
      <c r="F30" s="4"/>
      <c r="G30" s="2"/>
      <c r="H30" s="19"/>
      <c r="I30" s="2"/>
      <c r="J30" s="18"/>
      <c r="K30" s="18"/>
      <c r="L30" s="18"/>
    </row>
    <row r="31" spans="1:14" ht="26.25" customHeight="1" x14ac:dyDescent="0.2">
      <c r="A31" s="30"/>
      <c r="B31" s="20"/>
      <c r="C31" s="21"/>
      <c r="D31" s="20"/>
      <c r="F31" s="22"/>
      <c r="G31" s="23"/>
      <c r="H31" s="24"/>
      <c r="I31" s="23"/>
      <c r="J31" s="25"/>
      <c r="K31" s="26"/>
      <c r="L31" s="26"/>
    </row>
    <row r="32" spans="1:14" ht="26.25" customHeight="1" x14ac:dyDescent="0.2">
      <c r="A32" s="30"/>
      <c r="B32" s="20"/>
      <c r="C32" s="21"/>
      <c r="D32" s="20"/>
      <c r="F32" s="22"/>
      <c r="G32" s="23"/>
      <c r="H32" s="24"/>
      <c r="I32" s="23"/>
      <c r="J32" s="25"/>
      <c r="K32" s="26"/>
      <c r="L32" s="26"/>
    </row>
    <row r="33" spans="1:12" ht="26.25" customHeight="1" x14ac:dyDescent="0.2">
      <c r="A33" s="30"/>
      <c r="B33" s="20"/>
      <c r="C33" s="21"/>
      <c r="D33" s="20"/>
      <c r="F33" s="22"/>
      <c r="G33" s="23"/>
      <c r="H33" s="24"/>
      <c r="I33" s="23"/>
      <c r="J33" s="25"/>
      <c r="K33" s="26"/>
      <c r="L33" s="26"/>
    </row>
    <row r="34" spans="1:12" ht="26.25" customHeight="1" x14ac:dyDescent="0.2">
      <c r="A34" s="30"/>
      <c r="B34" s="20"/>
      <c r="C34" s="21"/>
      <c r="D34" s="20"/>
      <c r="F34" s="22"/>
      <c r="G34" s="23"/>
      <c r="H34" s="24"/>
      <c r="I34" s="23"/>
      <c r="K34" s="26"/>
      <c r="L34" s="26"/>
    </row>
    <row r="35" spans="1:12" ht="26.25" customHeight="1" x14ac:dyDescent="0.2">
      <c r="A35" s="30"/>
      <c r="B35" s="20"/>
      <c r="C35" s="21"/>
      <c r="D35" s="20"/>
      <c r="F35" s="22"/>
      <c r="G35" s="23"/>
      <c r="H35" s="24"/>
      <c r="I35" s="23"/>
      <c r="K35" s="26"/>
      <c r="L35" s="26"/>
    </row>
    <row r="36" spans="1:12" ht="26.25" customHeight="1" x14ac:dyDescent="0.2">
      <c r="A36" s="30"/>
      <c r="B36" s="20"/>
      <c r="C36" s="21"/>
      <c r="D36" s="21"/>
      <c r="F36" s="22"/>
      <c r="G36" s="23"/>
      <c r="H36" s="24"/>
      <c r="I36" s="23"/>
      <c r="K36" s="26"/>
      <c r="L36" s="26"/>
    </row>
    <row r="37" spans="1:12" ht="26.25" customHeight="1" x14ac:dyDescent="0.2">
      <c r="A37" s="30"/>
      <c r="B37" s="20"/>
      <c r="C37" s="21"/>
      <c r="D37" s="21"/>
      <c r="F37" s="22"/>
      <c r="G37" s="23"/>
      <c r="H37" s="24"/>
      <c r="I37" s="23"/>
      <c r="K37" s="26"/>
      <c r="L37" s="26"/>
    </row>
    <row r="38" spans="1:12" ht="26.25" customHeight="1" x14ac:dyDescent="0.2">
      <c r="A38" s="30"/>
      <c r="B38" s="20"/>
      <c r="C38" s="21" t="s">
        <v>35</v>
      </c>
      <c r="D38" s="21"/>
      <c r="F38" s="22"/>
      <c r="G38" s="23"/>
      <c r="H38" s="24"/>
      <c r="I38" s="23"/>
      <c r="K38" s="26"/>
      <c r="L38" s="26"/>
    </row>
    <row r="39" spans="1:12" ht="26.25" customHeight="1" x14ac:dyDescent="0.2">
      <c r="A39" s="30"/>
      <c r="B39" s="20"/>
      <c r="C39" s="21"/>
      <c r="D39" s="21"/>
      <c r="F39" s="22"/>
      <c r="G39" s="23"/>
      <c r="H39" s="24"/>
      <c r="I39" s="23"/>
      <c r="K39" s="26"/>
      <c r="L39" s="26"/>
    </row>
    <row r="40" spans="1:12" ht="26.25" customHeight="1" x14ac:dyDescent="0.2">
      <c r="A40" s="30"/>
      <c r="B40" s="20"/>
      <c r="C40" s="21"/>
      <c r="D40" s="21"/>
      <c r="F40" s="22"/>
      <c r="G40" s="23"/>
      <c r="H40" s="24"/>
      <c r="I40" s="23"/>
      <c r="K40" s="26"/>
      <c r="L40" s="26"/>
    </row>
    <row r="41" spans="1:12" ht="26.25" customHeight="1" x14ac:dyDescent="0.2">
      <c r="A41" s="30"/>
      <c r="B41" s="20"/>
      <c r="C41" s="21"/>
      <c r="D41" s="21"/>
      <c r="F41" s="22"/>
      <c r="G41" s="23"/>
      <c r="H41" s="24"/>
      <c r="I41" s="23"/>
      <c r="K41" s="26"/>
      <c r="L41" s="26"/>
    </row>
    <row r="42" spans="1:12" ht="26.25" customHeight="1" x14ac:dyDescent="0.2">
      <c r="A42" s="30"/>
      <c r="B42" s="20"/>
      <c r="C42" s="21"/>
      <c r="D42" s="21"/>
      <c r="F42" s="22"/>
      <c r="G42" s="23"/>
      <c r="H42" s="24"/>
      <c r="I42" s="23"/>
      <c r="K42" s="26"/>
      <c r="L42" s="26"/>
    </row>
    <row r="43" spans="1:12" ht="26.25" customHeight="1" x14ac:dyDescent="0.2">
      <c r="A43" s="30"/>
      <c r="B43" s="20"/>
      <c r="C43" s="21"/>
      <c r="D43" s="21"/>
      <c r="F43" s="22"/>
      <c r="G43" s="23"/>
      <c r="H43" s="24"/>
      <c r="I43" s="23"/>
      <c r="K43" s="26"/>
      <c r="L43" s="26"/>
    </row>
    <row r="44" spans="1:12" ht="26.25" customHeight="1" x14ac:dyDescent="0.2">
      <c r="A44" s="30"/>
      <c r="B44" s="20"/>
      <c r="C44" s="21"/>
      <c r="D44" s="21"/>
      <c r="F44" s="22"/>
      <c r="G44" s="23"/>
      <c r="H44" s="24"/>
      <c r="I44" s="23"/>
      <c r="K44" s="26"/>
      <c r="L44" s="26"/>
    </row>
    <row r="45" spans="1:12" ht="26.25" customHeight="1" x14ac:dyDescent="0.2">
      <c r="A45" s="30"/>
      <c r="B45" s="20"/>
      <c r="C45" s="21"/>
      <c r="D45" s="21"/>
      <c r="F45" s="22"/>
      <c r="G45" s="23"/>
      <c r="H45" s="24"/>
      <c r="I45" s="23"/>
      <c r="K45" s="26"/>
      <c r="L45" s="26"/>
    </row>
    <row r="46" spans="1:12" ht="26.25" customHeight="1" x14ac:dyDescent="0.2">
      <c r="A46" s="30"/>
      <c r="B46" s="20"/>
      <c r="C46" s="21"/>
      <c r="D46" s="21"/>
      <c r="F46" s="22"/>
      <c r="G46" s="23"/>
      <c r="H46" s="24"/>
      <c r="I46" s="23"/>
      <c r="K46" s="26"/>
      <c r="L46" s="26"/>
    </row>
    <row r="47" spans="1:12" ht="26.25" customHeight="1" x14ac:dyDescent="0.2">
      <c r="A47" s="30"/>
      <c r="B47" s="20"/>
      <c r="C47" s="21"/>
      <c r="D47" s="21"/>
      <c r="F47" s="22"/>
      <c r="G47" s="23"/>
      <c r="H47" s="24"/>
      <c r="I47" s="23"/>
      <c r="K47" s="26"/>
      <c r="L47" s="26"/>
    </row>
    <row r="48" spans="1:12" ht="26.25" customHeight="1" x14ac:dyDescent="0.2">
      <c r="A48" s="30"/>
      <c r="B48" s="23"/>
      <c r="C48" s="21"/>
      <c r="D48" s="21"/>
      <c r="F48" s="22"/>
      <c r="G48" s="23"/>
      <c r="H48" s="24"/>
      <c r="I48" s="23"/>
      <c r="K48" s="26"/>
      <c r="L48" s="26"/>
    </row>
    <row r="49" spans="1:12" ht="26.25" customHeight="1" x14ac:dyDescent="0.2">
      <c r="A49" s="30"/>
      <c r="B49" s="23"/>
      <c r="C49" s="21"/>
      <c r="D49" s="21"/>
      <c r="F49" s="22"/>
      <c r="G49" s="23"/>
      <c r="H49" s="24"/>
      <c r="I49" s="23"/>
      <c r="K49" s="26"/>
      <c r="L49" s="26"/>
    </row>
    <row r="50" spans="1:12" ht="26.25" customHeight="1" x14ac:dyDescent="0.2">
      <c r="A50" s="30"/>
      <c r="B50" s="23"/>
      <c r="C50" s="21"/>
      <c r="D50" s="21"/>
      <c r="F50" s="22"/>
      <c r="G50" s="23"/>
      <c r="H50" s="24"/>
      <c r="I50" s="23"/>
      <c r="K50" s="26"/>
      <c r="L50" s="26"/>
    </row>
    <row r="51" spans="1:12" ht="26.25" customHeight="1" x14ac:dyDescent="0.2">
      <c r="A51" s="30"/>
      <c r="B51" s="23"/>
      <c r="C51" s="21"/>
      <c r="D51" s="21"/>
      <c r="F51" s="22"/>
      <c r="G51" s="23"/>
      <c r="H51" s="24"/>
      <c r="I51" s="23"/>
      <c r="K51" s="26"/>
      <c r="L51" s="26"/>
    </row>
    <row r="52" spans="1:12" ht="26.25" customHeight="1" x14ac:dyDescent="0.2">
      <c r="A52" s="30"/>
      <c r="B52" s="23"/>
      <c r="C52" s="21"/>
      <c r="D52" s="21"/>
      <c r="F52" s="22"/>
      <c r="G52" s="23"/>
      <c r="H52" s="24"/>
      <c r="I52" s="23"/>
      <c r="K52" s="26"/>
      <c r="L52" s="26"/>
    </row>
    <row r="53" spans="1:12" ht="26.25" customHeight="1" x14ac:dyDescent="0.2">
      <c r="A53" s="30"/>
      <c r="B53" s="23"/>
      <c r="C53" s="21"/>
      <c r="D53" s="21"/>
      <c r="F53" s="22"/>
      <c r="G53" s="23"/>
      <c r="H53" s="24"/>
      <c r="I53" s="23"/>
      <c r="K53" s="26"/>
      <c r="L53" s="26"/>
    </row>
    <row r="54" spans="1:12" ht="26.25" customHeight="1" x14ac:dyDescent="0.2">
      <c r="A54" s="30"/>
      <c r="B54" s="23"/>
      <c r="C54" s="21"/>
      <c r="D54" s="21"/>
      <c r="F54" s="22"/>
      <c r="G54" s="23"/>
      <c r="H54" s="24"/>
      <c r="I54" s="23"/>
      <c r="K54" s="26"/>
      <c r="L54" s="26"/>
    </row>
    <row r="55" spans="1:12" x14ac:dyDescent="0.2">
      <c r="A55" s="30"/>
    </row>
    <row r="56" spans="1:12" x14ac:dyDescent="0.2">
      <c r="A56" s="30"/>
    </row>
    <row r="57" spans="1:12" x14ac:dyDescent="0.2">
      <c r="A57" s="30"/>
    </row>
    <row r="58" spans="1:12" x14ac:dyDescent="0.2">
      <c r="A58" s="30"/>
    </row>
    <row r="59" spans="1:12" x14ac:dyDescent="0.2">
      <c r="A59" s="30"/>
    </row>
    <row r="60" spans="1:12" x14ac:dyDescent="0.2">
      <c r="A60" s="30"/>
    </row>
    <row r="61" spans="1:12" x14ac:dyDescent="0.2">
      <c r="A61" s="30"/>
    </row>
    <row r="62" spans="1:12" x14ac:dyDescent="0.2">
      <c r="A62" s="30"/>
    </row>
    <row r="63" spans="1:12" x14ac:dyDescent="0.2">
      <c r="A63" s="30"/>
    </row>
    <row r="64" spans="1:12" x14ac:dyDescent="0.2">
      <c r="A64" s="30"/>
    </row>
    <row r="65" spans="1:1" x14ac:dyDescent="0.2">
      <c r="A65" s="30"/>
    </row>
    <row r="66" spans="1:1" x14ac:dyDescent="0.2">
      <c r="A66" s="31"/>
    </row>
  </sheetData>
  <mergeCells count="3">
    <mergeCell ref="B2:L2"/>
    <mergeCell ref="B3:L3"/>
    <mergeCell ref="B4:L4"/>
  </mergeCells>
  <pageMargins left="0.70866141732283472" right="0.70866141732283472" top="0.74803149606299213" bottom="0.74803149606299213" header="0.31496062992125984" footer="0.31496062992125984"/>
  <pageSetup scale="47" fitToHeight="0" orientation="landscape" r:id="rId1"/>
  <rowBreaks count="1" manualBreakCount="1">
    <brk id="18" min="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0" workbookViewId="0">
      <selection activeCell="M69" sqref="M69"/>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PAGO FACT. PROVEEDOR ENERO2023</vt:lpstr>
      <vt:lpstr>Hoja1</vt:lpstr>
      <vt:lpstr>'PAGO FACT. PROVEEDOR ENERO2023'!Área_de_impresión</vt:lpstr>
      <vt:lpstr>'PAGO FACT. PROVEEDOR ENERO2023'!Títulos_a_imprimir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Eudimar Diaz Araujo</dc:creator>
  <cp:lastModifiedBy>Corina del Carmen Mena Mena</cp:lastModifiedBy>
  <cp:lastPrinted>2023-02-17T16:18:09Z</cp:lastPrinted>
  <dcterms:created xsi:type="dcterms:W3CDTF">2022-04-19T19:11:37Z</dcterms:created>
  <dcterms:modified xsi:type="dcterms:W3CDTF">2023-02-17T19:17:29Z</dcterms:modified>
</cp:coreProperties>
</file>