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Z:\Arch-Piso-8\Departamento de estadísticas ambientales\DEPARTAMENTO\POA\POA 2025\Entregables\4 T\Indicadores\Recursos Ambientales y su Usos\"/>
    </mc:Choice>
  </mc:AlternateContent>
  <xr:revisionPtr revIDLastSave="0" documentId="13_ncr:1_{C0AE04FA-EBCA-4D6B-9431-8E9CBFC316F7}" xr6:coauthVersionLast="47" xr6:coauthVersionMax="47" xr10:uidLastSave="{00000000-0000-0000-0000-000000000000}"/>
  <bookViews>
    <workbookView xWindow="-120" yWindow="-120" windowWidth="29040" windowHeight="15720" xr2:uid="{9AF11544-E0CC-48CE-B40F-5D8A5F86893A}"/>
  </bookViews>
  <sheets>
    <sheet name="Producción de Agua Potable " sheetId="1" r:id="rId1"/>
    <sheet name="Ficha Ténica" sheetId="2" state="hidden" r:id="rId2"/>
  </sheets>
  <definedNames>
    <definedName name="_xlnm._FilterDatabase" localSheetId="0" hidden="1">'Producción de Agua Potable '!$A$8:$P$40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 i="1" l="1"/>
  <c r="V11" i="1"/>
  <c r="V12" i="1"/>
  <c r="V13" i="1"/>
  <c r="V14" i="1"/>
  <c r="V15" i="1"/>
  <c r="V16" i="1"/>
  <c r="V17" i="1"/>
  <c r="V18" i="1"/>
  <c r="V19" i="1"/>
  <c r="V20" i="1"/>
  <c r="V21" i="1"/>
  <c r="V23" i="1"/>
  <c r="V24" i="1"/>
  <c r="V26" i="1"/>
  <c r="V27" i="1"/>
  <c r="V28" i="1"/>
  <c r="V29" i="1"/>
  <c r="V30" i="1"/>
  <c r="V31" i="1"/>
  <c r="V32" i="1"/>
  <c r="V33" i="1"/>
  <c r="V34" i="1"/>
  <c r="V35" i="1"/>
  <c r="V36" i="1"/>
  <c r="V37" i="1"/>
  <c r="V38" i="1"/>
  <c r="V39" i="1"/>
  <c r="V40" i="1"/>
  <c r="U9" i="1"/>
  <c r="R9" i="1"/>
  <c r="S40" i="1"/>
  <c r="S11" i="1"/>
  <c r="S12" i="1"/>
  <c r="S13" i="1"/>
  <c r="S14" i="1"/>
  <c r="S15" i="1"/>
  <c r="S16" i="1"/>
  <c r="S17" i="1"/>
  <c r="S18" i="1"/>
  <c r="S19" i="1"/>
  <c r="S20" i="1"/>
  <c r="S21" i="1"/>
  <c r="S23" i="1"/>
  <c r="S24" i="1"/>
  <c r="S25" i="1"/>
  <c r="S26" i="1"/>
  <c r="S27" i="1"/>
  <c r="S28" i="1"/>
  <c r="S29" i="1"/>
  <c r="S30" i="1"/>
  <c r="S31" i="1"/>
  <c r="S32" i="1"/>
  <c r="S33" i="1"/>
  <c r="S34" i="1"/>
  <c r="S35" i="1"/>
  <c r="S36" i="1"/>
  <c r="S37" i="1"/>
  <c r="S38" i="1"/>
  <c r="S39" i="1"/>
  <c r="S10" i="1"/>
  <c r="T9" i="1" l="1"/>
  <c r="V9" i="1" s="1"/>
  <c r="Q9" i="1"/>
  <c r="S9" i="1" s="1"/>
  <c r="M10" i="1" l="1"/>
  <c r="M9" i="1"/>
  <c r="M11" i="1"/>
  <c r="M12" i="1"/>
  <c r="M13" i="1"/>
  <c r="M14" i="1"/>
  <c r="M15" i="1"/>
  <c r="M16" i="1"/>
  <c r="M17" i="1"/>
  <c r="M18" i="1"/>
  <c r="M19" i="1"/>
  <c r="M20" i="1"/>
  <c r="M21" i="1"/>
  <c r="M23" i="1"/>
  <c r="M24" i="1"/>
  <c r="M26" i="1"/>
  <c r="M27" i="1"/>
  <c r="M28" i="1"/>
  <c r="M29" i="1"/>
  <c r="M30" i="1"/>
  <c r="M31" i="1"/>
  <c r="M32" i="1"/>
  <c r="M33" i="1"/>
  <c r="M34" i="1"/>
  <c r="M35" i="1"/>
  <c r="M36" i="1"/>
  <c r="M37" i="1"/>
  <c r="M38" i="1"/>
  <c r="M39" i="1"/>
  <c r="M40" i="1"/>
</calcChain>
</file>

<file path=xl/sharedStrings.xml><?xml version="1.0" encoding="utf-8"?>
<sst xmlns="http://schemas.openxmlformats.org/spreadsheetml/2006/main" count="148" uniqueCount="116">
  <si>
    <t xml:space="preserve">Provincia </t>
  </si>
  <si>
    <t>Azua</t>
  </si>
  <si>
    <t>Bahoruco</t>
  </si>
  <si>
    <t>Barahona</t>
  </si>
  <si>
    <t>Dajabón</t>
  </si>
  <si>
    <t>Duarte</t>
  </si>
  <si>
    <t>El Seibo</t>
  </si>
  <si>
    <t>Elías Piña</t>
  </si>
  <si>
    <t>Espaillat</t>
  </si>
  <si>
    <t>Hato Mayor</t>
  </si>
  <si>
    <t>Hermanas Mirabal</t>
  </si>
  <si>
    <t>Independencia</t>
  </si>
  <si>
    <t>La Altagracia</t>
  </si>
  <si>
    <t>La Romana</t>
  </si>
  <si>
    <t>La Vega</t>
  </si>
  <si>
    <t>María Trinidad Sánchez</t>
  </si>
  <si>
    <t>Monseñor Nouel</t>
  </si>
  <si>
    <t>Monte Cristi</t>
  </si>
  <si>
    <t>Monte Plata</t>
  </si>
  <si>
    <t>Pedernales</t>
  </si>
  <si>
    <t>Peravia</t>
  </si>
  <si>
    <t>Puerto Plata</t>
  </si>
  <si>
    <t>Samaná</t>
  </si>
  <si>
    <t>San Cristóbal</t>
  </si>
  <si>
    <t>San José de Ocoa</t>
  </si>
  <si>
    <t>San Juan</t>
  </si>
  <si>
    <t>San Pedro de Macorís</t>
  </si>
  <si>
    <t>Sánchez Ramírez</t>
  </si>
  <si>
    <t>Santiago</t>
  </si>
  <si>
    <t>Santiago Rodríguez</t>
  </si>
  <si>
    <t>Valverde</t>
  </si>
  <si>
    <t>Gran Santo Domingo</t>
  </si>
  <si>
    <t>Total</t>
  </si>
  <si>
    <t>Fuente: Registros adminitratitvos de las Corporaciones de Acueductos y Alcantarillados (CORAAS) y el Instituto Nacional de Aguas Potables y Alcantarillados (INAPA)</t>
  </si>
  <si>
    <t xml:space="preserve">Población </t>
  </si>
  <si>
    <t>Producción Per capita</t>
  </si>
  <si>
    <t>Producción 
Total</t>
  </si>
  <si>
    <t>n/d</t>
  </si>
  <si>
    <t>n/d: No disponible</t>
  </si>
  <si>
    <r>
      <t>(m</t>
    </r>
    <r>
      <rPr>
        <vertAlign val="superscript"/>
        <sz val="9"/>
        <color theme="1"/>
        <rFont val="Roboto"/>
      </rPr>
      <t>3</t>
    </r>
    <r>
      <rPr>
        <sz val="9"/>
        <color theme="1"/>
        <rFont val="Roboto"/>
      </rPr>
      <t>)</t>
    </r>
  </si>
  <si>
    <r>
      <rPr>
        <b/>
        <sz val="9"/>
        <color theme="1"/>
        <rFont val="Roboto"/>
      </rPr>
      <t>REPÚBLICA DOMINICANA:</t>
    </r>
    <r>
      <rPr>
        <sz val="9"/>
        <color theme="1"/>
        <rFont val="Roboto"/>
      </rPr>
      <t xml:space="preserve"> Volumen de producción de agua potable per capita, según provincia,  año 2018-2024</t>
    </r>
    <r>
      <rPr>
        <vertAlign val="superscript"/>
        <sz val="9"/>
        <color theme="1"/>
        <rFont val="Roboto"/>
      </rPr>
      <t>a</t>
    </r>
  </si>
  <si>
    <r>
      <rPr>
        <vertAlign val="superscript"/>
        <sz val="7"/>
        <color theme="1"/>
        <rFont val="Roboto"/>
      </rPr>
      <t>a</t>
    </r>
    <r>
      <rPr>
        <sz val="7"/>
        <color theme="1"/>
        <rFont val="Roboto"/>
      </rPr>
      <t>Información preliminar</t>
    </r>
  </si>
  <si>
    <t>El Distrito Nacional y la provincia de Santo Domingo (Gran Santo Domingo) excluye el municipio de Boca Chica</t>
  </si>
  <si>
    <t>Ficha técnica</t>
  </si>
  <si>
    <t>Componente</t>
  </si>
  <si>
    <t>Descripción</t>
  </si>
  <si>
    <t>I. Identificación</t>
  </si>
  <si>
    <t>Código del indicador o serie (asignado por el área de tecnología)</t>
  </si>
  <si>
    <t xml:space="preserve">1. Nombre </t>
  </si>
  <si>
    <t>2. Nomenclatura</t>
  </si>
  <si>
    <t>3. Definición</t>
  </si>
  <si>
    <t>4. Importancia e utilidad</t>
  </si>
  <si>
    <t>5. Algoritmo para el cálculo</t>
  </si>
  <si>
    <t>5.1 Denominador</t>
  </si>
  <si>
    <t>5.2 Numerador</t>
  </si>
  <si>
    <t xml:space="preserve">5.3 Constante </t>
  </si>
  <si>
    <t>5.4 Unidad de medida</t>
  </si>
  <si>
    <t>5.5 Fórmula</t>
  </si>
  <si>
    <t>5.6 Metodología de cálculo</t>
  </si>
  <si>
    <t>6. Lectura</t>
  </si>
  <si>
    <t>II. Identificación de la fuente</t>
  </si>
  <si>
    <t>7. Fuente de datos</t>
  </si>
  <si>
    <t>7.1 Numerador</t>
  </si>
  <si>
    <t>7.2 Denominador</t>
  </si>
  <si>
    <t>8. Institución fuente</t>
  </si>
  <si>
    <t>8.1 Numerador</t>
  </si>
  <si>
    <t>8.2 Denominador</t>
  </si>
  <si>
    <t>9. Tipo de fuente del dato</t>
  </si>
  <si>
    <t xml:space="preserve">10. Fuente de elaboración </t>
  </si>
  <si>
    <t>Oficina Nacional de Estadística</t>
  </si>
  <si>
    <t>11. IOE</t>
  </si>
  <si>
    <t>Inventario de operaciones estadísticas</t>
  </si>
  <si>
    <t>12. RRA</t>
  </si>
  <si>
    <t>Inventario de registros administrativos</t>
  </si>
  <si>
    <t>13. Dimensiones y desagregaciones</t>
  </si>
  <si>
    <t>14. Cobertura geográfica</t>
  </si>
  <si>
    <t>República Dominicana</t>
  </si>
  <si>
    <t>15. Periodicidad</t>
  </si>
  <si>
    <t>Anual</t>
  </si>
  <si>
    <t xml:space="preserve">16. Fecha de difusión </t>
  </si>
  <si>
    <t>Fecha en la que se puede tener disponible la información.</t>
  </si>
  <si>
    <t>17. Periodo o tiempo de referencia</t>
  </si>
  <si>
    <t>18. Enlace de documento</t>
  </si>
  <si>
    <t>Enlace documentos fuentes de información indicador</t>
  </si>
  <si>
    <t>III. Áreas asociadas</t>
  </si>
  <si>
    <t>19. Estrategias o planes</t>
  </si>
  <si>
    <t>Plan Nacional Plurianual del Sector Público (PNPSP)</t>
  </si>
  <si>
    <t>20. Temáticas</t>
  </si>
  <si>
    <t>Estadísticas Ambientales</t>
  </si>
  <si>
    <t>21. Cumbres/objetivos/metas internacionales</t>
  </si>
  <si>
    <t xml:space="preserve">IV. Referencia </t>
  </si>
  <si>
    <t>22. Institución Nacional de Referencia</t>
  </si>
  <si>
    <t>23. Existencia Comité Sectorial</t>
  </si>
  <si>
    <t>24. Nombre Comité Sectorial</t>
  </si>
  <si>
    <t>25. Referencia Internacional</t>
  </si>
  <si>
    <t>26. Área responsable</t>
  </si>
  <si>
    <t>27. Fecha próxima de actualización</t>
  </si>
  <si>
    <t>4T 2025</t>
  </si>
  <si>
    <t>28. Año base</t>
  </si>
  <si>
    <t>29. Enlaces de referencia</t>
  </si>
  <si>
    <t>30. Observaciones</t>
  </si>
  <si>
    <t>Nota: Esta ficha es la integración consensuada de los distintos campos utilizado en los distintos subsistemas de ONE (ODS, ODM, SINID, PIP, SISGE, SINAVI) y consulta de sistemas externos como SISDOM, CEPAL, INEGI, etc.</t>
  </si>
  <si>
    <t>Volumen de producción de agua potable per capita, según provincia</t>
  </si>
  <si>
    <t xml:space="preserve">Indicador </t>
  </si>
  <si>
    <r>
      <t xml:space="preserve">Es un indicador que mide </t>
    </r>
    <r>
      <rPr>
        <sz val="11"/>
        <color theme="1"/>
        <rFont val="Calibri"/>
        <family val="2"/>
        <scheme val="minor"/>
      </rPr>
      <t xml:space="preserve">la cantidad de agua potable que se produce en un territorio por cada habitante durante un período determinado. </t>
    </r>
  </si>
  <si>
    <t>Se utiliza para evaluar la capacidad de producción del sistema de abastecimiento en relación con la población atendida.</t>
  </si>
  <si>
    <t>Volumen total de agua potable producida​</t>
  </si>
  <si>
    <t>Población total del país</t>
  </si>
  <si>
    <t>Volumen de producción per cápita=Volumen total de agua potable producida/Población total del país</t>
  </si>
  <si>
    <t>El Volumen de producción de agua potable per cápita mide la cantidad de agua potable producida por los acueductos público del pais  por provincia, dividida entre la población total, durante un año.</t>
  </si>
  <si>
    <r>
      <t>m</t>
    </r>
    <r>
      <rPr>
        <vertAlign val="superscript"/>
        <sz val="9"/>
        <color theme="1"/>
        <rFont val="Roboto"/>
      </rPr>
      <t>3</t>
    </r>
    <r>
      <rPr>
        <sz val="9"/>
        <color theme="1"/>
        <rFont val="Roboto"/>
      </rPr>
      <t xml:space="preserve"> por habitante por año.</t>
    </r>
  </si>
  <si>
    <t>Registro Administrativo  de las Corporaciones de Acueductos y Alcantarillados (CORAAS) y el Instituto Nacional de Aguas Potables y Alcantarillados (INAPA).</t>
  </si>
  <si>
    <t xml:space="preserve">Registros adminitratitvos </t>
  </si>
  <si>
    <t xml:space="preserve">Proyecciones de la población y el Censo de poblacipon y vivienda </t>
  </si>
  <si>
    <t>Corporaciones de Acueductos y Alcantarillados (CORAAS) y el Instituto Nacional de Aguas Potables y Alcantarillados (INAPA).</t>
  </si>
  <si>
    <t xml:space="preserve">Por año y provinicia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</si>
</sst>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Roboto"/>
    </font>
    <font>
      <b/>
      <sz val="9"/>
      <color theme="1"/>
      <name val="Roboto"/>
    </font>
    <font>
      <sz val="9"/>
      <color theme="1"/>
      <name val="Roboto"/>
    </font>
    <font>
      <sz val="7"/>
      <color theme="1"/>
      <name val="Roboto"/>
    </font>
    <font>
      <sz val="10"/>
      <name val="Arial"/>
      <family val="2"/>
    </font>
    <font>
      <sz val="10"/>
      <name val="Roboto"/>
    </font>
    <font>
      <sz val="9"/>
      <name val="Franklin Gothic Book"/>
      <family val="2"/>
    </font>
    <font>
      <vertAlign val="superscript"/>
      <sz val="7"/>
      <color theme="1"/>
      <name val="Roboto"/>
    </font>
    <font>
      <vertAlign val="superscript"/>
      <sz val="9"/>
      <color theme="1"/>
      <name val="Roboto"/>
    </font>
    <font>
      <sz val="9"/>
      <name val="Roboto"/>
    </font>
    <font>
      <sz val="11"/>
      <color theme="1"/>
      <name val="Calibri"/>
      <family val="2"/>
      <scheme val="minor"/>
    </font>
    <font>
      <sz val="11"/>
      <color rgb="FFFF0000"/>
      <name val="Calibri"/>
      <family val="2"/>
      <scheme val="minor"/>
    </font>
    <font>
      <b/>
      <sz val="12"/>
      <color theme="0"/>
      <name val="Calibri"/>
      <family val="2"/>
      <scheme val="minor"/>
    </font>
    <font>
      <b/>
      <sz val="9"/>
      <color rgb="FF000000"/>
      <name val="Roboto"/>
    </font>
    <font>
      <sz val="9"/>
      <color rgb="FF000000"/>
      <name val="Roboto"/>
    </font>
    <font>
      <sz val="9"/>
      <color rgb="FFFF0000"/>
      <name val="Roboto"/>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E699"/>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FFC000"/>
      </left>
      <right style="thin">
        <color rgb="FFFFC000"/>
      </right>
      <top style="thin">
        <color rgb="FFFFC000"/>
      </top>
      <bottom style="thin">
        <color rgb="FFFFC000"/>
      </bottom>
      <diagonal/>
    </border>
    <border>
      <left style="thin">
        <color rgb="FFFFC000"/>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rgb="FFFFC000"/>
      </left>
      <right style="thin">
        <color rgb="FFFFC000"/>
      </right>
      <top style="thin">
        <color rgb="FFFFC000"/>
      </top>
      <bottom/>
      <diagonal/>
    </border>
    <border>
      <left style="thin">
        <color rgb="FFFFC000"/>
      </left>
      <right style="thin">
        <color rgb="FFFFC000"/>
      </right>
      <top/>
      <bottom style="thin">
        <color rgb="FFFFC000"/>
      </bottom>
      <diagonal/>
    </border>
  </borders>
  <cellStyleXfs count="2">
    <xf numFmtId="0" fontId="0" fillId="0" borderId="0"/>
    <xf numFmtId="0" fontId="5" fillId="0" borderId="0"/>
  </cellStyleXfs>
  <cellXfs count="50">
    <xf numFmtId="0" fontId="0" fillId="0" borderId="0" xfId="0"/>
    <xf numFmtId="4" fontId="3" fillId="0" borderId="0" xfId="0" applyNumberFormat="1" applyFont="1"/>
    <xf numFmtId="4" fontId="3" fillId="0" borderId="0" xfId="0" applyNumberFormat="1" applyFont="1" applyAlignment="1">
      <alignment horizontal="left"/>
    </xf>
    <xf numFmtId="0" fontId="4" fillId="0" borderId="3" xfId="0" applyFont="1" applyBorder="1"/>
    <xf numFmtId="0" fontId="4" fillId="0" borderId="0" xfId="0" applyFont="1"/>
    <xf numFmtId="4" fontId="3" fillId="0" borderId="0" xfId="0" applyNumberFormat="1" applyFont="1" applyAlignment="1">
      <alignment horizontal="center"/>
    </xf>
    <xf numFmtId="0" fontId="4" fillId="0" borderId="4" xfId="0" applyFont="1" applyBorder="1"/>
    <xf numFmtId="4" fontId="3" fillId="0" borderId="1" xfId="0" applyNumberFormat="1" applyFont="1" applyBorder="1" applyAlignment="1">
      <alignment horizontal="center"/>
    </xf>
    <xf numFmtId="3" fontId="7" fillId="2" borderId="0" xfId="0" applyNumberFormat="1" applyFont="1" applyFill="1" applyAlignment="1">
      <alignment horizontal="center" vertical="center"/>
    </xf>
    <xf numFmtId="3" fontId="6" fillId="2" borderId="0" xfId="1" applyNumberFormat="1" applyFont="1" applyFill="1" applyAlignment="1">
      <alignment horizontal="center" vertical="top"/>
    </xf>
    <xf numFmtId="3" fontId="3" fillId="0" borderId="0" xfId="0" applyNumberFormat="1" applyFont="1" applyAlignment="1">
      <alignment horizontal="center"/>
    </xf>
    <xf numFmtId="3" fontId="3" fillId="0" borderId="1" xfId="0" applyNumberFormat="1" applyFont="1" applyBorder="1" applyAlignment="1">
      <alignment horizontal="center"/>
    </xf>
    <xf numFmtId="4" fontId="2" fillId="0" borderId="0" xfId="0" applyNumberFormat="1" applyFont="1" applyAlignment="1">
      <alignment horizontal="center"/>
    </xf>
    <xf numFmtId="4" fontId="3" fillId="0" borderId="1" xfId="0" applyNumberFormat="1" applyFont="1" applyBorder="1" applyAlignment="1">
      <alignment horizontal="left"/>
    </xf>
    <xf numFmtId="3" fontId="7" fillId="2" borderId="0" xfId="0" applyNumberFormat="1" applyFont="1" applyFill="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3" fontId="10" fillId="2" borderId="0" xfId="1" applyNumberFormat="1" applyFont="1" applyFill="1" applyAlignment="1">
      <alignment horizontal="center" vertical="top"/>
    </xf>
    <xf numFmtId="3" fontId="10" fillId="2" borderId="1" xfId="1" applyNumberFormat="1" applyFont="1" applyFill="1" applyBorder="1" applyAlignment="1">
      <alignment horizontal="center" vertical="top"/>
    </xf>
    <xf numFmtId="4"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3" fontId="10" fillId="2" borderId="1" xfId="0" applyNumberFormat="1" applyFont="1" applyFill="1" applyBorder="1" applyAlignment="1">
      <alignment horizontal="center"/>
    </xf>
    <xf numFmtId="0" fontId="2" fillId="0" borderId="5" xfId="0" applyFont="1" applyBorder="1" applyAlignment="1">
      <alignment horizontal="center" vertical="center" wrapText="1"/>
    </xf>
    <xf numFmtId="4" fontId="2" fillId="0" borderId="0" xfId="0" applyNumberFormat="1" applyFont="1" applyAlignment="1">
      <alignment horizontal="left" vertical="center" wrapText="1"/>
    </xf>
    <xf numFmtId="0" fontId="3"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3" fillId="0" borderId="0" xfId="0" applyFont="1" applyAlignment="1">
      <alignment horizontal="left" vertical="center" wrapText="1"/>
    </xf>
    <xf numFmtId="1" fontId="2" fillId="0" borderId="2" xfId="0" applyNumberFormat="1" applyFont="1" applyBorder="1" applyAlignment="1">
      <alignment horizontal="center"/>
    </xf>
    <xf numFmtId="4" fontId="2" fillId="0" borderId="6" xfId="0" applyNumberFormat="1" applyFont="1" applyBorder="1" applyAlignment="1">
      <alignment horizontal="left" vertical="center" wrapText="1"/>
    </xf>
    <xf numFmtId="4" fontId="2" fillId="0" borderId="7" xfId="0" applyNumberFormat="1" applyFont="1" applyBorder="1" applyAlignment="1">
      <alignment horizontal="left" vertical="center" wrapText="1"/>
    </xf>
    <xf numFmtId="0" fontId="13" fillId="3" borderId="0" xfId="0" applyFont="1" applyFill="1" applyAlignment="1">
      <alignment horizontal="center" vertical="center" wrapText="1"/>
    </xf>
    <xf numFmtId="0" fontId="1" fillId="2" borderId="0" xfId="0" applyFont="1" applyFill="1" applyAlignment="1">
      <alignment wrapText="1"/>
    </xf>
    <xf numFmtId="0" fontId="2"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5" fillId="5" borderId="8" xfId="0" applyFont="1" applyFill="1" applyBorder="1" applyAlignment="1">
      <alignment vertical="center" wrapText="1"/>
    </xf>
    <xf numFmtId="0" fontId="16" fillId="5" borderId="8" xfId="0" applyFont="1" applyFill="1" applyBorder="1" applyAlignment="1">
      <alignment horizontal="justify" vertical="center" wrapText="1"/>
    </xf>
    <xf numFmtId="0" fontId="3" fillId="2" borderId="8" xfId="0" applyFont="1" applyFill="1" applyBorder="1" applyAlignment="1">
      <alignment horizontal="left" vertical="center" wrapText="1"/>
    </xf>
    <xf numFmtId="0" fontId="3" fillId="0" borderId="8" xfId="0" applyFont="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5" fillId="6" borderId="9"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2" fillId="0" borderId="0" xfId="0" applyFont="1" applyAlignment="1">
      <alignment wrapText="1"/>
    </xf>
    <xf numFmtId="0" fontId="3" fillId="2" borderId="0" xfId="0" applyFont="1" applyFill="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Border="1" applyAlignment="1">
      <alignment vertical="center" wrapText="1"/>
    </xf>
    <xf numFmtId="0" fontId="3" fillId="0" borderId="12" xfId="0" applyFont="1" applyBorder="1" applyAlignment="1">
      <alignment vertical="center"/>
    </xf>
  </cellXfs>
  <cellStyles count="2">
    <cellStyle name="Normal" xfId="0" builtinId="0"/>
    <cellStyle name="Normal_Poblacion" xfId="1" xr:uid="{E6DB6C91-9792-4FB9-9BC2-881F64E360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180975</xdr:colOff>
      <xdr:row>2</xdr:row>
      <xdr:rowOff>114300</xdr:rowOff>
    </xdr:from>
    <xdr:to>
      <xdr:col>21</xdr:col>
      <xdr:colOff>142875</xdr:colOff>
      <xdr:row>5</xdr:row>
      <xdr:rowOff>38101</xdr:rowOff>
    </xdr:to>
    <xdr:pic>
      <xdr:nvPicPr>
        <xdr:cNvPr id="2" name="Imagen 1">
          <a:extLst>
            <a:ext uri="{FF2B5EF4-FFF2-40B4-BE49-F238E27FC236}">
              <a16:creationId xmlns:a16="http://schemas.microsoft.com/office/drawing/2014/main" id="{367B6A7E-4345-4D83-A464-BE82BC9590E7}"/>
            </a:ext>
          </a:extLst>
        </xdr:cNvPr>
        <xdr:cNvPicPr>
          <a:picLocks noChangeAspect="1"/>
        </xdr:cNvPicPr>
      </xdr:nvPicPr>
      <xdr:blipFill>
        <a:blip xmlns:r="http://schemas.openxmlformats.org/officeDocument/2006/relationships" r:embed="rId1"/>
        <a:stretch>
          <a:fillRect/>
        </a:stretch>
      </xdr:blipFill>
      <xdr:spPr>
        <a:xfrm>
          <a:off x="20002500" y="495300"/>
          <a:ext cx="781050" cy="58102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0EBBB-B2C4-455C-BACF-85BA76DA98C9}">
  <dimension ref="A5:V45"/>
  <sheetViews>
    <sheetView showGridLines="0" tabSelected="1" workbookViewId="0">
      <selection activeCell="D29" sqref="D29"/>
    </sheetView>
  </sheetViews>
  <sheetFormatPr baseColWidth="10" defaultRowHeight="15" x14ac:dyDescent="0.25"/>
  <cols>
    <col min="1" max="1" width="19.42578125" bestFit="1" customWidth="1"/>
    <col min="2" max="2" width="19.140625" bestFit="1" customWidth="1"/>
    <col min="3" max="4" width="14.28515625" customWidth="1"/>
    <col min="5" max="5" width="15.42578125" customWidth="1"/>
    <col min="6" max="7" width="13.5703125" customWidth="1"/>
    <col min="8" max="8" width="19.140625" bestFit="1" customWidth="1"/>
    <col min="9" max="9" width="12.28515625" bestFit="1" customWidth="1"/>
    <col min="10" max="10" width="12.7109375" customWidth="1"/>
    <col min="11" max="11" width="19.140625" bestFit="1" customWidth="1"/>
    <col min="12" max="13" width="12" customWidth="1"/>
    <col min="14" max="14" width="19.140625" bestFit="1" customWidth="1"/>
    <col min="15" max="16" width="12.85546875" customWidth="1"/>
    <col min="17" max="17" width="15.28515625" bestFit="1" customWidth="1"/>
    <col min="18" max="18" width="12.28515625" bestFit="1" customWidth="1"/>
    <col min="19" max="19" width="12.5703125" customWidth="1"/>
    <col min="20" max="20" width="15.28515625" bestFit="1" customWidth="1"/>
    <col min="21" max="21" width="12.28515625" bestFit="1" customWidth="1"/>
    <col min="22" max="22" width="12.42578125" customWidth="1"/>
  </cols>
  <sheetData>
    <row r="5" spans="1:22" ht="21.75" customHeight="1" x14ac:dyDescent="0.25">
      <c r="A5" s="27" t="s">
        <v>40</v>
      </c>
      <c r="B5" s="27"/>
      <c r="C5" s="27"/>
      <c r="D5" s="27"/>
      <c r="E5" s="27"/>
      <c r="F5" s="27"/>
      <c r="G5" s="27"/>
      <c r="H5" s="27"/>
      <c r="I5" s="27"/>
      <c r="J5" s="27"/>
      <c r="K5" s="27"/>
      <c r="L5" s="27"/>
      <c r="M5" s="27"/>
      <c r="N5" s="27"/>
      <c r="O5" s="27"/>
      <c r="P5" s="27"/>
      <c r="Q5" s="27"/>
      <c r="R5" s="27"/>
      <c r="S5" s="27"/>
      <c r="T5" s="27"/>
      <c r="U5" s="27"/>
      <c r="V5" s="27"/>
    </row>
    <row r="6" spans="1:22" ht="15" customHeight="1" x14ac:dyDescent="0.25">
      <c r="A6" s="24" t="s">
        <v>39</v>
      </c>
      <c r="B6" s="24"/>
      <c r="C6" s="24"/>
      <c r="D6" s="24"/>
      <c r="E6" s="24"/>
      <c r="F6" s="24"/>
      <c r="G6" s="24"/>
      <c r="H6" s="24"/>
      <c r="I6" s="24"/>
      <c r="J6" s="24"/>
      <c r="K6" s="25"/>
      <c r="L6" s="25"/>
      <c r="M6" s="25"/>
      <c r="N6" s="25"/>
      <c r="O6" s="25"/>
      <c r="P6" s="25"/>
      <c r="Q6" s="26"/>
      <c r="R6" s="26"/>
      <c r="S6" s="26"/>
      <c r="T6" s="26"/>
      <c r="U6" s="26"/>
      <c r="V6" s="26"/>
    </row>
    <row r="7" spans="1:22" x14ac:dyDescent="0.25">
      <c r="A7" s="29" t="s">
        <v>0</v>
      </c>
      <c r="B7" s="28">
        <v>2018</v>
      </c>
      <c r="C7" s="28"/>
      <c r="D7" s="28"/>
      <c r="E7" s="28">
        <v>2019</v>
      </c>
      <c r="F7" s="28"/>
      <c r="G7" s="28"/>
      <c r="H7" s="28">
        <v>2020</v>
      </c>
      <c r="I7" s="28"/>
      <c r="J7" s="28"/>
      <c r="K7" s="28">
        <v>2021</v>
      </c>
      <c r="L7" s="28"/>
      <c r="M7" s="28"/>
      <c r="N7" s="28">
        <v>2022</v>
      </c>
      <c r="O7" s="28"/>
      <c r="P7" s="28"/>
      <c r="Q7" s="28">
        <v>2023</v>
      </c>
      <c r="R7" s="28"/>
      <c r="S7" s="28"/>
      <c r="T7" s="28">
        <v>2024</v>
      </c>
      <c r="U7" s="28"/>
      <c r="V7" s="28"/>
    </row>
    <row r="8" spans="1:22" ht="30" customHeight="1" x14ac:dyDescent="0.25">
      <c r="A8" s="30"/>
      <c r="B8" s="22" t="s">
        <v>36</v>
      </c>
      <c r="C8" s="15" t="s">
        <v>34</v>
      </c>
      <c r="D8" s="16" t="s">
        <v>35</v>
      </c>
      <c r="E8" s="16" t="s">
        <v>36</v>
      </c>
      <c r="F8" s="15" t="s">
        <v>34</v>
      </c>
      <c r="G8" s="16" t="s">
        <v>35</v>
      </c>
      <c r="H8" s="16" t="s">
        <v>36</v>
      </c>
      <c r="I8" s="15" t="s">
        <v>34</v>
      </c>
      <c r="J8" s="16" t="s">
        <v>35</v>
      </c>
      <c r="K8" s="16" t="s">
        <v>36</v>
      </c>
      <c r="L8" s="15" t="s">
        <v>34</v>
      </c>
      <c r="M8" s="15"/>
      <c r="N8" s="16" t="s">
        <v>36</v>
      </c>
      <c r="O8" s="15" t="s">
        <v>34</v>
      </c>
      <c r="P8" s="16" t="s">
        <v>35</v>
      </c>
      <c r="Q8" s="16" t="s">
        <v>36</v>
      </c>
      <c r="R8" s="15" t="s">
        <v>34</v>
      </c>
      <c r="S8" s="16" t="s">
        <v>35</v>
      </c>
      <c r="T8" s="16" t="s">
        <v>36</v>
      </c>
      <c r="U8" s="15" t="s">
        <v>34</v>
      </c>
      <c r="V8" s="16" t="s">
        <v>35</v>
      </c>
    </row>
    <row r="9" spans="1:22" x14ac:dyDescent="0.25">
      <c r="A9" s="23" t="s">
        <v>32</v>
      </c>
      <c r="B9" s="12">
        <v>1353074500.6188998</v>
      </c>
      <c r="C9" s="12">
        <v>10266149</v>
      </c>
      <c r="D9" s="12">
        <v>131.79961645003397</v>
      </c>
      <c r="E9" s="12">
        <v>1341509914.6210523</v>
      </c>
      <c r="F9" s="12">
        <v>10358320</v>
      </c>
      <c r="G9" s="12">
        <v>129.51037568071388</v>
      </c>
      <c r="H9" s="12">
        <v>1233975297.6490774</v>
      </c>
      <c r="I9" s="12">
        <v>10448499</v>
      </c>
      <c r="J9" s="12">
        <v>118.100724099134</v>
      </c>
      <c r="K9" s="12">
        <v>1460554743.7150993</v>
      </c>
      <c r="L9" s="12">
        <v>10535535</v>
      </c>
      <c r="M9" s="12">
        <f>K9/L9</f>
        <v>138.63128390870509</v>
      </c>
      <c r="N9" s="12">
        <v>1516293564.4577942</v>
      </c>
      <c r="O9" s="12">
        <v>10878971</v>
      </c>
      <c r="P9" s="12">
        <v>139.37839934105847</v>
      </c>
      <c r="Q9" s="12">
        <f>SUM(Q10:Q40)</f>
        <v>1472152476.7739892</v>
      </c>
      <c r="R9" s="12">
        <f>SUM(R10:R40)</f>
        <v>10711155</v>
      </c>
      <c r="S9" s="12">
        <f>Q9/R9</f>
        <v>137.44105810941858</v>
      </c>
      <c r="T9" s="12">
        <f>SUM(T10:T40)</f>
        <v>1515046092.083956</v>
      </c>
      <c r="U9" s="12">
        <f>SUM(U10:U40)</f>
        <v>10795677</v>
      </c>
      <c r="V9" s="12">
        <f>T9/U9</f>
        <v>140.33821983410175</v>
      </c>
    </row>
    <row r="10" spans="1:22" x14ac:dyDescent="0.25">
      <c r="A10" s="1" t="s">
        <v>1</v>
      </c>
      <c r="B10" s="5">
        <v>19540226.356400002</v>
      </c>
      <c r="C10" s="19">
        <v>221150</v>
      </c>
      <c r="D10" s="5">
        <v>88.357342782726661</v>
      </c>
      <c r="E10" s="5">
        <v>20285186.975999996</v>
      </c>
      <c r="F10" s="19">
        <v>221726</v>
      </c>
      <c r="G10" s="5">
        <v>91.487633277107761</v>
      </c>
      <c r="H10" s="5">
        <v>17567239.868000001</v>
      </c>
      <c r="I10" s="20">
        <v>222256</v>
      </c>
      <c r="J10" s="5">
        <v>79.040565240083509</v>
      </c>
      <c r="K10" s="5">
        <v>29880182.716000002</v>
      </c>
      <c r="L10" s="8">
        <v>222610</v>
      </c>
      <c r="M10" s="5">
        <f>K10/L10</f>
        <v>134.22659681056558</v>
      </c>
      <c r="N10" s="5">
        <v>30221583.544000003</v>
      </c>
      <c r="O10" s="17">
        <v>240209</v>
      </c>
      <c r="P10" s="5">
        <v>125.81370200117399</v>
      </c>
      <c r="Q10" s="5">
        <v>30339021.411999997</v>
      </c>
      <c r="R10" s="17">
        <v>223346</v>
      </c>
      <c r="S10" s="5">
        <f>Q10/R10</f>
        <v>135.83866024912018</v>
      </c>
      <c r="T10" s="5">
        <v>31247918.190666664</v>
      </c>
      <c r="U10" s="17">
        <v>223644</v>
      </c>
      <c r="V10" s="5">
        <f t="shared" ref="V10:V40" si="0">T10/U10</f>
        <v>139.72169246957961</v>
      </c>
    </row>
    <row r="11" spans="1:22" x14ac:dyDescent="0.25">
      <c r="A11" s="1" t="s">
        <v>2</v>
      </c>
      <c r="B11" s="5">
        <v>9493438.6096645147</v>
      </c>
      <c r="C11" s="19">
        <v>100348</v>
      </c>
      <c r="D11" s="5">
        <v>94.60516013936018</v>
      </c>
      <c r="E11" s="5">
        <v>8745380.9279999994</v>
      </c>
      <c r="F11" s="19">
        <v>100687</v>
      </c>
      <c r="G11" s="5">
        <v>86.857100996156404</v>
      </c>
      <c r="H11" s="5">
        <v>7059436.9117072308</v>
      </c>
      <c r="I11" s="20">
        <v>101005</v>
      </c>
      <c r="J11" s="5">
        <v>69.891954969627548</v>
      </c>
      <c r="K11" s="5">
        <v>9541988.7776129022</v>
      </c>
      <c r="L11" s="8">
        <v>101306</v>
      </c>
      <c r="M11" s="5">
        <f t="shared" ref="M11:M40" si="1">K11/L11</f>
        <v>94.189769387922752</v>
      </c>
      <c r="N11" s="5">
        <v>9244634.7019354831</v>
      </c>
      <c r="O11" s="17">
        <v>108717</v>
      </c>
      <c r="P11" s="5">
        <v>85.033938592266921</v>
      </c>
      <c r="Q11" s="5">
        <v>8935049.8534285724</v>
      </c>
      <c r="R11" s="17">
        <v>101922</v>
      </c>
      <c r="S11" s="5">
        <f t="shared" ref="S11:S39" si="2">Q11/R11</f>
        <v>87.665566349056846</v>
      </c>
      <c r="T11" s="5">
        <v>8992248.5071354844</v>
      </c>
      <c r="U11" s="17">
        <v>102193</v>
      </c>
      <c r="V11" s="5">
        <f t="shared" si="0"/>
        <v>87.992802903677202</v>
      </c>
    </row>
    <row r="12" spans="1:22" x14ac:dyDescent="0.25">
      <c r="A12" s="1" t="s">
        <v>3</v>
      </c>
      <c r="B12" s="5">
        <v>42383417.875199988</v>
      </c>
      <c r="C12" s="19">
        <v>189080</v>
      </c>
      <c r="D12" s="5">
        <v>224.15600737888718</v>
      </c>
      <c r="E12" s="5">
        <v>58039432.880696788</v>
      </c>
      <c r="F12" s="19">
        <v>189149</v>
      </c>
      <c r="G12" s="5">
        <v>306.84504216621178</v>
      </c>
      <c r="H12" s="5">
        <v>46143787.4208</v>
      </c>
      <c r="I12" s="20">
        <v>189177</v>
      </c>
      <c r="J12" s="5">
        <v>243.9185916934934</v>
      </c>
      <c r="K12" s="5">
        <v>59565900.33600001</v>
      </c>
      <c r="L12" s="8">
        <v>189100</v>
      </c>
      <c r="M12" s="5">
        <f t="shared" si="1"/>
        <v>314.99682885245909</v>
      </c>
      <c r="N12" s="5">
        <v>73271798.296000004</v>
      </c>
      <c r="O12" s="17">
        <v>308353</v>
      </c>
      <c r="P12" s="5">
        <v>237.62310824282559</v>
      </c>
      <c r="Q12" s="5">
        <v>81856142.670000017</v>
      </c>
      <c r="R12" s="17">
        <v>188970</v>
      </c>
      <c r="S12" s="5">
        <f t="shared" si="2"/>
        <v>433.17004111763782</v>
      </c>
      <c r="T12" s="5">
        <v>80045817.632000014</v>
      </c>
      <c r="U12" s="17">
        <v>188850</v>
      </c>
      <c r="V12" s="5">
        <f t="shared" si="0"/>
        <v>423.85924083664293</v>
      </c>
    </row>
    <row r="13" spans="1:22" x14ac:dyDescent="0.25">
      <c r="A13" s="1" t="s">
        <v>4</v>
      </c>
      <c r="B13" s="5">
        <v>8081250.3943999996</v>
      </c>
      <c r="C13" s="19">
        <v>66017</v>
      </c>
      <c r="D13" s="5">
        <v>122.41165751851796</v>
      </c>
      <c r="E13" s="5">
        <v>6692719.2111741938</v>
      </c>
      <c r="F13" s="19">
        <v>66249</v>
      </c>
      <c r="G13" s="5">
        <v>101.02370165850343</v>
      </c>
      <c r="H13" s="5">
        <v>5538556.0715999994</v>
      </c>
      <c r="I13" s="20">
        <v>66467</v>
      </c>
      <c r="J13" s="5">
        <v>83.327908158936012</v>
      </c>
      <c r="K13" s="5">
        <v>8530467.1919999998</v>
      </c>
      <c r="L13" s="8">
        <v>66675</v>
      </c>
      <c r="M13" s="5">
        <f t="shared" si="1"/>
        <v>127.94101525309335</v>
      </c>
      <c r="N13" s="5">
        <v>8511668.811999999</v>
      </c>
      <c r="O13" s="17">
        <v>74810</v>
      </c>
      <c r="P13" s="5">
        <v>113.7771529474669</v>
      </c>
      <c r="Q13" s="5">
        <v>6869968.0239999993</v>
      </c>
      <c r="R13" s="17">
        <v>67104</v>
      </c>
      <c r="S13" s="5">
        <f t="shared" si="2"/>
        <v>102.37792119694801</v>
      </c>
      <c r="T13" s="5">
        <v>8185962.5980000002</v>
      </c>
      <c r="U13" s="17">
        <v>67296</v>
      </c>
      <c r="V13" s="5">
        <f t="shared" si="0"/>
        <v>121.6411465466001</v>
      </c>
    </row>
    <row r="14" spans="1:22" x14ac:dyDescent="0.25">
      <c r="A14" s="1" t="s">
        <v>5</v>
      </c>
      <c r="B14" s="5">
        <v>46182047.966000013</v>
      </c>
      <c r="C14" s="5">
        <v>297452</v>
      </c>
      <c r="D14" s="5">
        <v>155.25882483896567</v>
      </c>
      <c r="E14" s="5">
        <v>39319334.494044088</v>
      </c>
      <c r="F14" s="5">
        <v>298209</v>
      </c>
      <c r="G14" s="5">
        <v>131.85160237968702</v>
      </c>
      <c r="H14" s="5">
        <v>32733799.886299998</v>
      </c>
      <c r="I14" s="10">
        <v>298913</v>
      </c>
      <c r="J14" s="5">
        <v>109.50945554826988</v>
      </c>
      <c r="K14" s="5">
        <v>46320185.306000002</v>
      </c>
      <c r="L14" s="10">
        <v>299583</v>
      </c>
      <c r="M14" s="5">
        <f t="shared" si="1"/>
        <v>154.61553327792299</v>
      </c>
      <c r="N14" s="5">
        <v>45108901.936000004</v>
      </c>
      <c r="O14" s="17">
        <v>308353</v>
      </c>
      <c r="P14" s="5">
        <v>146.2898104964116</v>
      </c>
      <c r="Q14" s="5">
        <v>42786389.984000005</v>
      </c>
      <c r="R14" s="17">
        <v>300976</v>
      </c>
      <c r="S14" s="5">
        <f t="shared" si="2"/>
        <v>142.15880995162408</v>
      </c>
      <c r="T14" s="5">
        <v>43153104.149999991</v>
      </c>
      <c r="U14" s="17">
        <v>301576</v>
      </c>
      <c r="V14" s="5">
        <f t="shared" si="0"/>
        <v>143.09197068069074</v>
      </c>
    </row>
    <row r="15" spans="1:22" x14ac:dyDescent="0.25">
      <c r="A15" s="1" t="s">
        <v>6</v>
      </c>
      <c r="B15" s="5">
        <v>4319946.3140000002</v>
      </c>
      <c r="C15" s="5">
        <v>92418</v>
      </c>
      <c r="D15" s="5">
        <v>46.743559847648726</v>
      </c>
      <c r="E15" s="5">
        <v>5620278.8694451619</v>
      </c>
      <c r="F15" s="5">
        <v>92973</v>
      </c>
      <c r="G15" s="5">
        <v>60.450656313608917</v>
      </c>
      <c r="H15" s="5">
        <v>5024031.9024666678</v>
      </c>
      <c r="I15" s="10">
        <v>93508</v>
      </c>
      <c r="J15" s="5">
        <v>53.728364444396924</v>
      </c>
      <c r="K15" s="5">
        <v>6503191.7360000005</v>
      </c>
      <c r="L15" s="10">
        <v>94049</v>
      </c>
      <c r="M15" s="5">
        <f t="shared" si="1"/>
        <v>69.146846175929568</v>
      </c>
      <c r="N15" s="5">
        <v>7177671.2459999993</v>
      </c>
      <c r="O15" s="17">
        <v>99169</v>
      </c>
      <c r="P15" s="5">
        <v>72.378175095039779</v>
      </c>
      <c r="Q15" s="5">
        <v>9328780.6440000013</v>
      </c>
      <c r="R15" s="17">
        <v>95146</v>
      </c>
      <c r="S15" s="5">
        <f t="shared" si="2"/>
        <v>98.047008218947738</v>
      </c>
      <c r="T15" s="5">
        <v>8375090.1359999999</v>
      </c>
      <c r="U15" s="17">
        <v>95665</v>
      </c>
      <c r="V15" s="5">
        <f t="shared" si="0"/>
        <v>87.546021387132186</v>
      </c>
    </row>
    <row r="16" spans="1:22" x14ac:dyDescent="0.25">
      <c r="A16" s="1" t="s">
        <v>7</v>
      </c>
      <c r="B16" s="5">
        <v>6033951.8732000003</v>
      </c>
      <c r="C16" s="5">
        <v>63452</v>
      </c>
      <c r="D16" s="5">
        <v>95.094746788123317</v>
      </c>
      <c r="E16" s="5">
        <v>4100870.5708438689</v>
      </c>
      <c r="F16" s="5">
        <v>63437</v>
      </c>
      <c r="G16" s="5">
        <v>64.644774671624901</v>
      </c>
      <c r="H16" s="5">
        <v>3859644.4398666676</v>
      </c>
      <c r="I16" s="10">
        <v>63402</v>
      </c>
      <c r="J16" s="5">
        <v>60.875752182370711</v>
      </c>
      <c r="K16" s="5">
        <v>4781676.6219999995</v>
      </c>
      <c r="L16" s="10">
        <v>63303</v>
      </c>
      <c r="M16" s="5">
        <f t="shared" si="1"/>
        <v>75.53633511839881</v>
      </c>
      <c r="N16" s="5">
        <v>5308502.4540000008</v>
      </c>
      <c r="O16" s="17">
        <v>64614</v>
      </c>
      <c r="P16" s="5">
        <v>82.157155631906406</v>
      </c>
      <c r="Q16" s="5">
        <v>5089958.0680000009</v>
      </c>
      <c r="R16" s="17">
        <v>63107</v>
      </c>
      <c r="S16" s="5">
        <f t="shared" si="2"/>
        <v>80.655998035083286</v>
      </c>
      <c r="T16" s="5">
        <v>5233349.6840000004</v>
      </c>
      <c r="U16" s="17">
        <v>62992</v>
      </c>
      <c r="V16" s="5">
        <f t="shared" si="0"/>
        <v>83.079592392684788</v>
      </c>
    </row>
    <row r="17" spans="1:22" x14ac:dyDescent="0.25">
      <c r="A17" s="1" t="s">
        <v>8</v>
      </c>
      <c r="B17" s="5">
        <v>33569287</v>
      </c>
      <c r="C17" s="5">
        <v>238608</v>
      </c>
      <c r="D17" s="5">
        <v>140.68801968081539</v>
      </c>
      <c r="E17" s="5">
        <v>31916398</v>
      </c>
      <c r="F17" s="5">
        <v>239252</v>
      </c>
      <c r="G17" s="5">
        <v>133.40075736044002</v>
      </c>
      <c r="H17" s="5">
        <v>31319916</v>
      </c>
      <c r="I17" s="20">
        <v>239845</v>
      </c>
      <c r="J17" s="5">
        <v>130.58398549062937</v>
      </c>
      <c r="K17" s="5">
        <v>36488261</v>
      </c>
      <c r="L17" s="10">
        <v>240428</v>
      </c>
      <c r="M17" s="5">
        <f t="shared" si="1"/>
        <v>151.76377543380971</v>
      </c>
      <c r="N17" s="5">
        <v>38632534</v>
      </c>
      <c r="O17" s="17">
        <v>241058</v>
      </c>
      <c r="P17" s="5">
        <v>160.26240157970281</v>
      </c>
      <c r="Q17" s="5">
        <v>36677456</v>
      </c>
      <c r="R17" s="17">
        <v>241635</v>
      </c>
      <c r="S17" s="5">
        <f t="shared" si="2"/>
        <v>151.78867299853084</v>
      </c>
      <c r="T17" s="5">
        <v>41223259</v>
      </c>
      <c r="U17" s="17">
        <v>242158</v>
      </c>
      <c r="V17" s="5">
        <f t="shared" si="0"/>
        <v>170.23290165924726</v>
      </c>
    </row>
    <row r="18" spans="1:22" x14ac:dyDescent="0.25">
      <c r="A18" s="1" t="s">
        <v>9</v>
      </c>
      <c r="B18" s="5">
        <v>3357225.6784000006</v>
      </c>
      <c r="C18" s="5">
        <v>85722</v>
      </c>
      <c r="D18" s="5">
        <v>39.164108144933628</v>
      </c>
      <c r="E18" s="5">
        <v>7914897.7919999994</v>
      </c>
      <c r="F18" s="5">
        <v>85748</v>
      </c>
      <c r="G18" s="5">
        <v>92.304167933945976</v>
      </c>
      <c r="H18" s="5">
        <v>8451861.1199999992</v>
      </c>
      <c r="I18" s="20">
        <v>85762</v>
      </c>
      <c r="J18" s="5">
        <v>98.550186796016874</v>
      </c>
      <c r="K18" s="5">
        <v>11414995.199999999</v>
      </c>
      <c r="L18" s="10">
        <v>85747</v>
      </c>
      <c r="M18" s="5">
        <f t="shared" si="1"/>
        <v>133.12413495515878</v>
      </c>
      <c r="N18" s="5">
        <v>11322370.655999999</v>
      </c>
      <c r="O18" s="17">
        <v>100133</v>
      </c>
      <c r="P18" s="5">
        <v>113.07331904566925</v>
      </c>
      <c r="Q18" s="5">
        <v>11474365.824000001</v>
      </c>
      <c r="R18" s="17">
        <v>85738</v>
      </c>
      <c r="S18" s="5">
        <f t="shared" si="2"/>
        <v>133.83057482096621</v>
      </c>
      <c r="T18" s="5">
        <v>5253970.0080000013</v>
      </c>
      <c r="U18" s="17">
        <v>85708</v>
      </c>
      <c r="V18" s="5">
        <f t="shared" si="0"/>
        <v>61.300812152891226</v>
      </c>
    </row>
    <row r="19" spans="1:22" x14ac:dyDescent="0.25">
      <c r="A19" s="1" t="s">
        <v>10</v>
      </c>
      <c r="B19" s="5">
        <v>15055431.444400001</v>
      </c>
      <c r="C19" s="5">
        <v>92289</v>
      </c>
      <c r="D19" s="5">
        <v>163.1335418565593</v>
      </c>
      <c r="E19" s="5">
        <v>15081632.667870961</v>
      </c>
      <c r="F19" s="5">
        <v>92229</v>
      </c>
      <c r="G19" s="5">
        <v>163.5237579055499</v>
      </c>
      <c r="H19" s="5">
        <v>11531123.039999999</v>
      </c>
      <c r="I19" s="20">
        <v>92148</v>
      </c>
      <c r="J19" s="5">
        <v>125.13698658679515</v>
      </c>
      <c r="K19" s="5">
        <v>14652710.950000003</v>
      </c>
      <c r="L19" s="10">
        <v>92045</v>
      </c>
      <c r="M19" s="5">
        <f t="shared" si="1"/>
        <v>159.19073225052966</v>
      </c>
      <c r="N19" s="5">
        <v>15988670.904000001</v>
      </c>
      <c r="O19" s="17">
        <v>96441</v>
      </c>
      <c r="P19" s="5">
        <v>165.78707089308489</v>
      </c>
      <c r="Q19" s="5">
        <v>14783855.045999998</v>
      </c>
      <c r="R19" s="17">
        <v>91851</v>
      </c>
      <c r="S19" s="5">
        <f t="shared" si="2"/>
        <v>160.95475330698631</v>
      </c>
      <c r="T19" s="5">
        <v>15293403.068000002</v>
      </c>
      <c r="U19" s="17">
        <v>91726</v>
      </c>
      <c r="V19" s="5">
        <f t="shared" si="0"/>
        <v>166.72920511087372</v>
      </c>
    </row>
    <row r="20" spans="1:22" x14ac:dyDescent="0.25">
      <c r="A20" s="1" t="s">
        <v>11</v>
      </c>
      <c r="B20" s="5">
        <v>5255730.9812774202</v>
      </c>
      <c r="C20" s="5">
        <v>57339</v>
      </c>
      <c r="D20" s="5">
        <v>91.660666933106967</v>
      </c>
      <c r="E20" s="5">
        <v>5594977.156645162</v>
      </c>
      <c r="F20" s="5">
        <v>57883</v>
      </c>
      <c r="G20" s="5">
        <v>96.660110164386126</v>
      </c>
      <c r="H20" s="5">
        <v>4405416.6656351499</v>
      </c>
      <c r="I20" s="20">
        <v>58424</v>
      </c>
      <c r="J20" s="5">
        <v>75.404228838065691</v>
      </c>
      <c r="K20" s="5">
        <v>5674614.901535484</v>
      </c>
      <c r="L20" s="10">
        <v>58951</v>
      </c>
      <c r="M20" s="5">
        <f t="shared" si="1"/>
        <v>96.259858213354889</v>
      </c>
      <c r="N20" s="5">
        <v>6188454.8831225811</v>
      </c>
      <c r="O20" s="17">
        <v>60689</v>
      </c>
      <c r="P20" s="5">
        <v>101.96995968169819</v>
      </c>
      <c r="Q20" s="5">
        <v>5031370.6467870958</v>
      </c>
      <c r="R20" s="17">
        <v>60010</v>
      </c>
      <c r="S20" s="5">
        <f t="shared" si="2"/>
        <v>83.842203745827291</v>
      </c>
      <c r="T20" s="5">
        <v>5099383.6095612897</v>
      </c>
      <c r="U20" s="17">
        <v>60527</v>
      </c>
      <c r="V20" s="5">
        <f t="shared" si="0"/>
        <v>84.249733334896646</v>
      </c>
    </row>
    <row r="21" spans="1:22" x14ac:dyDescent="0.25">
      <c r="A21" s="1" t="s">
        <v>12</v>
      </c>
      <c r="B21" s="5">
        <v>7014810.3588000005</v>
      </c>
      <c r="C21" s="5">
        <v>338173</v>
      </c>
      <c r="D21" s="5">
        <v>20.743259688975762</v>
      </c>
      <c r="E21" s="5">
        <v>5461177.2303354843</v>
      </c>
      <c r="F21" s="5">
        <v>345822</v>
      </c>
      <c r="G21" s="5">
        <v>15.791873363567049</v>
      </c>
      <c r="H21" s="5">
        <v>6094353.9840000011</v>
      </c>
      <c r="I21" s="20">
        <v>353406</v>
      </c>
      <c r="J21" s="5">
        <v>17.244625116721281</v>
      </c>
      <c r="K21" s="5">
        <v>12369059.319999998</v>
      </c>
      <c r="L21" s="10">
        <v>360874</v>
      </c>
      <c r="M21" s="5">
        <f t="shared" si="1"/>
        <v>34.275285335047684</v>
      </c>
      <c r="N21" s="5">
        <v>15075487.152000003</v>
      </c>
      <c r="O21" s="17">
        <v>446060</v>
      </c>
      <c r="P21" s="5">
        <v>33.796994018741877</v>
      </c>
      <c r="Q21" s="5">
        <v>12443067.824000001</v>
      </c>
      <c r="R21" s="17">
        <v>375872</v>
      </c>
      <c r="S21" s="5">
        <f t="shared" si="2"/>
        <v>33.104535118338163</v>
      </c>
      <c r="T21" s="5">
        <v>10505993.364</v>
      </c>
      <c r="U21" s="17">
        <v>383256</v>
      </c>
      <c r="V21" s="5">
        <f t="shared" si="0"/>
        <v>27.412469378170204</v>
      </c>
    </row>
    <row r="22" spans="1:22" x14ac:dyDescent="0.25">
      <c r="A22" s="1" t="s">
        <v>13</v>
      </c>
      <c r="B22" s="5">
        <v>8551900</v>
      </c>
      <c r="C22" s="5">
        <v>267686</v>
      </c>
      <c r="D22" s="5">
        <v>31.947505659616116</v>
      </c>
      <c r="E22" s="5">
        <v>7905616</v>
      </c>
      <c r="F22" s="5">
        <v>270166</v>
      </c>
      <c r="G22" s="5">
        <v>29.262068506029625</v>
      </c>
      <c r="H22" s="5">
        <v>8480235</v>
      </c>
      <c r="I22" s="20">
        <v>272597</v>
      </c>
      <c r="J22" s="5">
        <v>31.109054758489638</v>
      </c>
      <c r="K22" s="5" t="s">
        <v>37</v>
      </c>
      <c r="L22" s="10">
        <v>274894</v>
      </c>
      <c r="M22" s="5" t="s">
        <v>37</v>
      </c>
      <c r="N22" s="5" t="s">
        <v>37</v>
      </c>
      <c r="O22" s="17">
        <v>287914</v>
      </c>
      <c r="P22" s="5" t="s">
        <v>37</v>
      </c>
      <c r="Q22" s="5" t="s">
        <v>37</v>
      </c>
      <c r="R22" s="17">
        <v>279530</v>
      </c>
      <c r="S22" s="5" t="s">
        <v>37</v>
      </c>
      <c r="T22" s="5" t="s">
        <v>37</v>
      </c>
      <c r="U22" s="17">
        <v>281759</v>
      </c>
      <c r="V22" s="5" t="s">
        <v>37</v>
      </c>
    </row>
    <row r="23" spans="1:22" x14ac:dyDescent="0.25">
      <c r="A23" s="1" t="s">
        <v>14</v>
      </c>
      <c r="B23" s="5">
        <v>27318729.600000001</v>
      </c>
      <c r="C23" s="5">
        <v>408579</v>
      </c>
      <c r="D23" s="5">
        <v>66.862784430917898</v>
      </c>
      <c r="E23" s="5">
        <v>24066633.600000001</v>
      </c>
      <c r="F23" s="5">
        <v>409973</v>
      </c>
      <c r="G23" s="5">
        <v>58.702972146946266</v>
      </c>
      <c r="H23" s="5">
        <v>28509321.600000001</v>
      </c>
      <c r="I23" s="20">
        <v>411290</v>
      </c>
      <c r="J23" s="5">
        <v>69.316836295557877</v>
      </c>
      <c r="K23" s="5">
        <v>29841523.200000007</v>
      </c>
      <c r="L23" s="10">
        <v>412469</v>
      </c>
      <c r="M23" s="5">
        <f t="shared" si="1"/>
        <v>72.34852364662558</v>
      </c>
      <c r="N23" s="5">
        <v>31492627.199999999</v>
      </c>
      <c r="O23" s="17">
        <v>442719</v>
      </c>
      <c r="P23" s="5">
        <v>71.134573397572723</v>
      </c>
      <c r="Q23" s="5">
        <v>28041379.199999999</v>
      </c>
      <c r="R23" s="17">
        <v>414887</v>
      </c>
      <c r="S23" s="5">
        <f t="shared" si="2"/>
        <v>67.58799191105048</v>
      </c>
      <c r="T23" s="5">
        <v>31155235.199999996</v>
      </c>
      <c r="U23" s="17">
        <v>415965</v>
      </c>
      <c r="V23" s="5">
        <f t="shared" si="0"/>
        <v>74.898693880494747</v>
      </c>
    </row>
    <row r="24" spans="1:22" x14ac:dyDescent="0.25">
      <c r="A24" s="1" t="s">
        <v>15</v>
      </c>
      <c r="B24" s="5">
        <v>15479833.133199999</v>
      </c>
      <c r="C24" s="5">
        <v>141275</v>
      </c>
      <c r="D24" s="5">
        <v>109.57234566059104</v>
      </c>
      <c r="E24" s="5">
        <v>11877894.220074913</v>
      </c>
      <c r="F24" s="5">
        <v>141200</v>
      </c>
      <c r="G24" s="5">
        <v>84.12106388155037</v>
      </c>
      <c r="H24" s="5">
        <v>11492609.47226</v>
      </c>
      <c r="I24" s="20">
        <v>141097</v>
      </c>
      <c r="J24" s="5">
        <v>81.451834356931755</v>
      </c>
      <c r="K24" s="5">
        <v>18750642.907999996</v>
      </c>
      <c r="L24" s="10">
        <v>140954</v>
      </c>
      <c r="M24" s="5">
        <f t="shared" si="1"/>
        <v>133.02668181108729</v>
      </c>
      <c r="N24" s="5">
        <v>23439746.916000005</v>
      </c>
      <c r="O24" s="17">
        <v>156633</v>
      </c>
      <c r="P24" s="5">
        <v>149.64756415314784</v>
      </c>
      <c r="Q24" s="5">
        <v>20446552.918000001</v>
      </c>
      <c r="R24" s="17">
        <v>140685</v>
      </c>
      <c r="S24" s="5">
        <f t="shared" si="2"/>
        <v>145.33569974055516</v>
      </c>
      <c r="T24" s="5">
        <v>21003050.322000001</v>
      </c>
      <c r="U24" s="17">
        <v>140506</v>
      </c>
      <c r="V24" s="5">
        <f t="shared" si="0"/>
        <v>149.48151909526996</v>
      </c>
    </row>
    <row r="25" spans="1:22" x14ac:dyDescent="0.25">
      <c r="A25" s="1" t="s">
        <v>16</v>
      </c>
      <c r="B25" s="5">
        <v>33257970.095600002</v>
      </c>
      <c r="C25" s="5">
        <v>172731</v>
      </c>
      <c r="D25" s="5">
        <v>192.54198780531578</v>
      </c>
      <c r="E25" s="5">
        <v>29732358.19373541</v>
      </c>
      <c r="F25" s="5">
        <v>173523</v>
      </c>
      <c r="G25" s="5">
        <v>171.34534438509829</v>
      </c>
      <c r="H25" s="5">
        <v>35134841.68</v>
      </c>
      <c r="I25" s="20">
        <v>174278</v>
      </c>
      <c r="J25" s="5">
        <v>201.60227728112557</v>
      </c>
      <c r="K25" s="5" t="s">
        <v>37</v>
      </c>
      <c r="L25" s="10">
        <v>174959</v>
      </c>
      <c r="M25" s="5" t="s">
        <v>37</v>
      </c>
      <c r="N25" s="5" t="s">
        <v>37</v>
      </c>
      <c r="O25" s="17">
        <v>195547</v>
      </c>
      <c r="P25" s="5" t="s">
        <v>37</v>
      </c>
      <c r="Q25" s="5">
        <v>33618589.060000002</v>
      </c>
      <c r="R25" s="17">
        <v>176354</v>
      </c>
      <c r="S25" s="5">
        <f t="shared" si="2"/>
        <v>190.63128174013633</v>
      </c>
      <c r="T25" s="5" t="s">
        <v>37</v>
      </c>
      <c r="U25" s="17">
        <v>176994</v>
      </c>
      <c r="V25" s="5" t="s">
        <v>37</v>
      </c>
    </row>
    <row r="26" spans="1:22" x14ac:dyDescent="0.25">
      <c r="A26" s="1" t="s">
        <v>17</v>
      </c>
      <c r="B26" s="5">
        <v>24300660.436000004</v>
      </c>
      <c r="C26" s="5">
        <v>115970</v>
      </c>
      <c r="D26" s="5">
        <v>209.54264409761149</v>
      </c>
      <c r="E26" s="5">
        <v>21711946.752</v>
      </c>
      <c r="F26" s="5">
        <v>116605</v>
      </c>
      <c r="G26" s="5">
        <v>186.20082116547317</v>
      </c>
      <c r="H26" s="5">
        <v>13894080.767999999</v>
      </c>
      <c r="I26" s="20">
        <v>117221</v>
      </c>
      <c r="J26" s="5">
        <v>118.5289390808814</v>
      </c>
      <c r="K26" s="5">
        <v>17354826.719999999</v>
      </c>
      <c r="L26" s="10">
        <v>117736</v>
      </c>
      <c r="M26" s="5">
        <f t="shared" si="1"/>
        <v>147.40458925052658</v>
      </c>
      <c r="N26" s="5">
        <v>16757208.719999999</v>
      </c>
      <c r="O26" s="17">
        <v>123519</v>
      </c>
      <c r="P26" s="5">
        <v>135.66502902387487</v>
      </c>
      <c r="Q26" s="5">
        <v>16876732.32</v>
      </c>
      <c r="R26" s="17">
        <v>118774</v>
      </c>
      <c r="S26" s="5">
        <f t="shared" si="2"/>
        <v>142.09113374981058</v>
      </c>
      <c r="T26" s="5">
        <v>17259207.84</v>
      </c>
      <c r="U26" s="17">
        <v>119260</v>
      </c>
      <c r="V26" s="5">
        <f t="shared" si="0"/>
        <v>144.71916686231762</v>
      </c>
    </row>
    <row r="27" spans="1:22" x14ac:dyDescent="0.25">
      <c r="A27" s="1" t="s">
        <v>18</v>
      </c>
      <c r="B27" s="5">
        <v>12906929.258000001</v>
      </c>
      <c r="C27" s="5">
        <v>190179</v>
      </c>
      <c r="D27" s="5">
        <v>67.867268510193043</v>
      </c>
      <c r="E27" s="5">
        <v>15128017.676666658</v>
      </c>
      <c r="F27" s="5">
        <v>190628</v>
      </c>
      <c r="G27" s="5">
        <v>79.358843803988179</v>
      </c>
      <c r="H27" s="5">
        <v>10429862.0173</v>
      </c>
      <c r="I27" s="20">
        <v>191033</v>
      </c>
      <c r="J27" s="5">
        <v>54.597174400757986</v>
      </c>
      <c r="K27" s="5">
        <v>15891281.777999999</v>
      </c>
      <c r="L27" s="10">
        <v>191447</v>
      </c>
      <c r="M27" s="5">
        <f t="shared" si="1"/>
        <v>83.006167649532244</v>
      </c>
      <c r="N27" s="5">
        <v>15024794.014</v>
      </c>
      <c r="O27" s="17">
        <v>205498</v>
      </c>
      <c r="P27" s="5">
        <v>73.114064438583341</v>
      </c>
      <c r="Q27" s="5">
        <v>13364288.02</v>
      </c>
      <c r="R27" s="17">
        <v>192298</v>
      </c>
      <c r="S27" s="5">
        <f t="shared" si="2"/>
        <v>69.497800393139812</v>
      </c>
      <c r="T27" s="5">
        <v>14510414.523999998</v>
      </c>
      <c r="U27" s="17">
        <v>192665</v>
      </c>
      <c r="V27" s="5">
        <f t="shared" si="0"/>
        <v>75.314221700879756</v>
      </c>
    </row>
    <row r="28" spans="1:22" x14ac:dyDescent="0.25">
      <c r="A28" s="1" t="s">
        <v>19</v>
      </c>
      <c r="B28" s="5">
        <v>1939121.3906709682</v>
      </c>
      <c r="C28" s="5">
        <v>34391</v>
      </c>
      <c r="D28" s="5">
        <v>56.384559642667213</v>
      </c>
      <c r="E28" s="5">
        <v>2115929.2712000003</v>
      </c>
      <c r="F28" s="5">
        <v>34694</v>
      </c>
      <c r="G28" s="5">
        <v>60.988334328702379</v>
      </c>
      <c r="H28" s="5">
        <v>2034139.2651612898</v>
      </c>
      <c r="I28" s="20">
        <v>34997</v>
      </c>
      <c r="J28" s="5">
        <v>58.123246711469264</v>
      </c>
      <c r="K28" s="5">
        <v>1954040.3840000001</v>
      </c>
      <c r="L28" s="10">
        <v>35280</v>
      </c>
      <c r="M28" s="5">
        <f t="shared" si="1"/>
        <v>55.38663219954649</v>
      </c>
      <c r="N28" s="5">
        <v>2337306.94</v>
      </c>
      <c r="O28" s="17">
        <v>34375</v>
      </c>
      <c r="P28" s="5">
        <v>67.994383709090911</v>
      </c>
      <c r="Q28" s="5">
        <v>2111920.5399999996</v>
      </c>
      <c r="R28" s="17">
        <v>35847</v>
      </c>
      <c r="S28" s="5">
        <f t="shared" si="2"/>
        <v>58.91484754651713</v>
      </c>
      <c r="T28" s="5">
        <v>1305568.2799999998</v>
      </c>
      <c r="U28" s="17">
        <v>36116</v>
      </c>
      <c r="V28" s="5">
        <f t="shared" si="0"/>
        <v>36.149304463395723</v>
      </c>
    </row>
    <row r="29" spans="1:22" x14ac:dyDescent="0.25">
      <c r="A29" s="1" t="s">
        <v>20</v>
      </c>
      <c r="B29" s="5">
        <v>25900387.754954845</v>
      </c>
      <c r="C29" s="5">
        <v>195132</v>
      </c>
      <c r="D29" s="5">
        <v>132.73265151259068</v>
      </c>
      <c r="E29" s="5">
        <v>25836073.566967737</v>
      </c>
      <c r="F29" s="5">
        <v>196301</v>
      </c>
      <c r="G29" s="5">
        <v>131.61457948236503</v>
      </c>
      <c r="H29" s="5">
        <v>15598762.88906963</v>
      </c>
      <c r="I29" s="20">
        <v>197434</v>
      </c>
      <c r="J29" s="5">
        <v>79.007480419125528</v>
      </c>
      <c r="K29" s="5">
        <v>24601509.785806451</v>
      </c>
      <c r="L29" s="10">
        <v>198499</v>
      </c>
      <c r="M29" s="5">
        <f t="shared" si="1"/>
        <v>123.9377013778732</v>
      </c>
      <c r="N29" s="5">
        <v>25097287.463513359</v>
      </c>
      <c r="O29" s="17">
        <v>209372</v>
      </c>
      <c r="P29" s="5">
        <v>119.86935914789638</v>
      </c>
      <c r="Q29" s="5">
        <v>24625491.773043316</v>
      </c>
      <c r="R29" s="17">
        <v>200664</v>
      </c>
      <c r="S29" s="5">
        <f t="shared" si="2"/>
        <v>122.72002837102478</v>
      </c>
      <c r="T29" s="5">
        <v>25013760.557419352</v>
      </c>
      <c r="U29" s="17">
        <v>201684</v>
      </c>
      <c r="V29" s="5">
        <f t="shared" si="0"/>
        <v>124.02451635935103</v>
      </c>
    </row>
    <row r="30" spans="1:22" x14ac:dyDescent="0.25">
      <c r="A30" s="1" t="s">
        <v>21</v>
      </c>
      <c r="B30" s="5">
        <v>51168497.959999993</v>
      </c>
      <c r="C30" s="5">
        <v>331491</v>
      </c>
      <c r="D30" s="5">
        <v>154.35863405039652</v>
      </c>
      <c r="E30" s="5">
        <v>43588161.490000002</v>
      </c>
      <c r="F30" s="5">
        <v>332386</v>
      </c>
      <c r="G30" s="5">
        <v>131.13717632511597</v>
      </c>
      <c r="H30" s="5">
        <v>42670042.729999989</v>
      </c>
      <c r="I30" s="20">
        <v>333221</v>
      </c>
      <c r="J30" s="5">
        <v>128.05328214608321</v>
      </c>
      <c r="K30" s="5">
        <v>40054433.710000001</v>
      </c>
      <c r="L30" s="10">
        <v>333940</v>
      </c>
      <c r="M30" s="5">
        <f t="shared" si="1"/>
        <v>119.94500122776547</v>
      </c>
      <c r="N30" s="5">
        <v>39064640.359999999</v>
      </c>
      <c r="O30" s="17">
        <v>338355</v>
      </c>
      <c r="P30" s="5">
        <v>115.45459756764345</v>
      </c>
      <c r="Q30" s="5">
        <v>37530757.549999997</v>
      </c>
      <c r="R30" s="17">
        <v>335424</v>
      </c>
      <c r="S30" s="5">
        <f t="shared" si="2"/>
        <v>111.89049546245944</v>
      </c>
      <c r="T30" s="5">
        <v>43711071.840000004</v>
      </c>
      <c r="U30" s="17">
        <v>336066</v>
      </c>
      <c r="V30" s="5">
        <f t="shared" si="0"/>
        <v>130.06692685365377</v>
      </c>
    </row>
    <row r="31" spans="1:22" x14ac:dyDescent="0.25">
      <c r="A31" s="1" t="s">
        <v>22</v>
      </c>
      <c r="B31" s="5">
        <v>24996901.941999998</v>
      </c>
      <c r="C31" s="5">
        <v>110243</v>
      </c>
      <c r="D31" s="5">
        <v>226.74366573841422</v>
      </c>
      <c r="E31" s="5">
        <v>23846202.792073987</v>
      </c>
      <c r="F31" s="5">
        <v>111217</v>
      </c>
      <c r="G31" s="5">
        <v>214.41149097776409</v>
      </c>
      <c r="H31" s="5">
        <v>17690771.138666671</v>
      </c>
      <c r="I31" s="20">
        <v>112160</v>
      </c>
      <c r="J31" s="5">
        <v>157.72798804089399</v>
      </c>
      <c r="K31" s="5">
        <v>26485065.612000003</v>
      </c>
      <c r="L31" s="10">
        <v>113036</v>
      </c>
      <c r="M31" s="5">
        <f t="shared" si="1"/>
        <v>234.30646530308931</v>
      </c>
      <c r="N31" s="5">
        <v>27871544.076000001</v>
      </c>
      <c r="O31" s="17">
        <v>111987</v>
      </c>
      <c r="P31" s="5">
        <v>248.88196019180799</v>
      </c>
      <c r="Q31" s="5">
        <v>22932009.938000001</v>
      </c>
      <c r="R31" s="17">
        <v>114809</v>
      </c>
      <c r="S31" s="5">
        <f t="shared" si="2"/>
        <v>199.74052502852564</v>
      </c>
      <c r="T31" s="5">
        <v>23478404.770000007</v>
      </c>
      <c r="U31" s="17">
        <v>115660</v>
      </c>
      <c r="V31" s="5">
        <f t="shared" si="0"/>
        <v>202.99502654331667</v>
      </c>
    </row>
    <row r="32" spans="1:22" x14ac:dyDescent="0.25">
      <c r="A32" s="1" t="s">
        <v>23</v>
      </c>
      <c r="B32" s="5">
        <v>50127379.642400004</v>
      </c>
      <c r="C32" s="5">
        <v>624820</v>
      </c>
      <c r="D32" s="5">
        <v>80.226912778720276</v>
      </c>
      <c r="E32" s="5">
        <v>49056422.871948391</v>
      </c>
      <c r="F32" s="5">
        <v>631186</v>
      </c>
      <c r="G32" s="5">
        <v>77.721024978292277</v>
      </c>
      <c r="H32" s="5">
        <v>44455887.187200002</v>
      </c>
      <c r="I32" s="20">
        <v>637429</v>
      </c>
      <c r="J32" s="5">
        <v>69.742492398682842</v>
      </c>
      <c r="K32" s="5">
        <v>63535315.318799995</v>
      </c>
      <c r="L32" s="10">
        <v>643595</v>
      </c>
      <c r="M32" s="5">
        <f t="shared" si="1"/>
        <v>98.719404779092429</v>
      </c>
      <c r="N32" s="5">
        <v>62857556.5264</v>
      </c>
      <c r="O32" s="17">
        <v>688828</v>
      </c>
      <c r="P32" s="5">
        <v>91.252905698374633</v>
      </c>
      <c r="Q32" s="5">
        <v>65946638.888000004</v>
      </c>
      <c r="R32" s="17">
        <v>656027</v>
      </c>
      <c r="S32" s="5">
        <f t="shared" si="2"/>
        <v>100.52427550695323</v>
      </c>
      <c r="T32" s="5">
        <v>68026216.524800003</v>
      </c>
      <c r="U32" s="17">
        <v>662043</v>
      </c>
      <c r="V32" s="5">
        <f t="shared" si="0"/>
        <v>102.7519610128043</v>
      </c>
    </row>
    <row r="33" spans="1:22" x14ac:dyDescent="0.25">
      <c r="A33" s="1" t="s">
        <v>24</v>
      </c>
      <c r="B33" s="5">
        <v>2589764.4248000002</v>
      </c>
      <c r="C33" s="5">
        <v>55511</v>
      </c>
      <c r="D33" s="5">
        <v>46.653175493145504</v>
      </c>
      <c r="E33" s="5">
        <v>3715271.8847999992</v>
      </c>
      <c r="F33" s="5">
        <v>54960</v>
      </c>
      <c r="G33" s="5">
        <v>67.599561222707408</v>
      </c>
      <c r="H33" s="5">
        <v>3198522.5312000001</v>
      </c>
      <c r="I33" s="20">
        <v>54405</v>
      </c>
      <c r="J33" s="5">
        <v>58.790966477345833</v>
      </c>
      <c r="K33" s="5">
        <v>4516640.2608000003</v>
      </c>
      <c r="L33" s="10">
        <v>53833</v>
      </c>
      <c r="M33" s="5">
        <f t="shared" si="1"/>
        <v>83.900957791689123</v>
      </c>
      <c r="N33" s="5">
        <v>4830215.7380000008</v>
      </c>
      <c r="O33" s="17">
        <v>69082</v>
      </c>
      <c r="P33" s="5">
        <v>69.920033264815743</v>
      </c>
      <c r="Q33" s="5">
        <v>4746787.96</v>
      </c>
      <c r="R33" s="17">
        <v>52687</v>
      </c>
      <c r="S33" s="5">
        <f t="shared" si="2"/>
        <v>90.094102150435589</v>
      </c>
      <c r="T33" s="5">
        <v>4601499.0275999997</v>
      </c>
      <c r="U33" s="17">
        <v>52097</v>
      </c>
      <c r="V33" s="5">
        <f t="shared" si="0"/>
        <v>88.325604691249012</v>
      </c>
    </row>
    <row r="34" spans="1:22" x14ac:dyDescent="0.25">
      <c r="A34" s="1" t="s">
        <v>25</v>
      </c>
      <c r="B34" s="5">
        <v>39729137.242800005</v>
      </c>
      <c r="C34" s="5">
        <v>224205</v>
      </c>
      <c r="D34" s="5">
        <v>177.20005014517966</v>
      </c>
      <c r="E34" s="5">
        <v>42416337.683612905</v>
      </c>
      <c r="F34" s="5">
        <v>222991</v>
      </c>
      <c r="G34" s="5">
        <v>190.21546916069664</v>
      </c>
      <c r="H34" s="5">
        <v>32459010.463999998</v>
      </c>
      <c r="I34" s="20">
        <v>221736</v>
      </c>
      <c r="J34" s="5">
        <v>146.38583930439802</v>
      </c>
      <c r="K34" s="5">
        <v>45925258.607999988</v>
      </c>
      <c r="L34" s="10">
        <v>220264</v>
      </c>
      <c r="M34" s="5">
        <f t="shared" si="1"/>
        <v>208.50097432172296</v>
      </c>
      <c r="N34" s="5">
        <v>44870347.561999999</v>
      </c>
      <c r="O34" s="17">
        <v>244667</v>
      </c>
      <c r="P34" s="5">
        <v>183.39354127037973</v>
      </c>
      <c r="Q34" s="5">
        <v>45237075.663999997</v>
      </c>
      <c r="R34" s="17">
        <v>217348</v>
      </c>
      <c r="S34" s="5">
        <f t="shared" si="2"/>
        <v>208.1320079503837</v>
      </c>
      <c r="T34" s="5">
        <v>48025150.537999988</v>
      </c>
      <c r="U34" s="17">
        <v>215815</v>
      </c>
      <c r="V34" s="5">
        <f t="shared" si="0"/>
        <v>222.52925208164393</v>
      </c>
    </row>
    <row r="35" spans="1:22" x14ac:dyDescent="0.25">
      <c r="A35" s="1" t="s">
        <v>26</v>
      </c>
      <c r="B35" s="5">
        <v>22380228.866400003</v>
      </c>
      <c r="C35" s="5">
        <v>302577</v>
      </c>
      <c r="D35" s="5">
        <v>73.965400101131294</v>
      </c>
      <c r="E35" s="5">
        <v>22533314.009296779</v>
      </c>
      <c r="F35" s="5">
        <v>303801</v>
      </c>
      <c r="G35" s="5">
        <v>74.171296372614904</v>
      </c>
      <c r="H35" s="5">
        <v>16014222.037079999</v>
      </c>
      <c r="I35" s="20">
        <v>304966</v>
      </c>
      <c r="J35" s="5">
        <v>52.511499764170431</v>
      </c>
      <c r="K35" s="5">
        <v>33392766.095999997</v>
      </c>
      <c r="L35" s="10">
        <v>306002</v>
      </c>
      <c r="M35" s="5">
        <f t="shared" si="1"/>
        <v>109.12597334657943</v>
      </c>
      <c r="N35" s="5">
        <v>28053158.400000002</v>
      </c>
      <c r="O35" s="17">
        <v>337146</v>
      </c>
      <c r="P35" s="5">
        <v>83.207745012546496</v>
      </c>
      <c r="Q35" s="5">
        <v>17551987.884000003</v>
      </c>
      <c r="R35" s="17">
        <v>308126</v>
      </c>
      <c r="S35" s="5">
        <f t="shared" si="2"/>
        <v>56.963670329670343</v>
      </c>
      <c r="T35" s="5">
        <v>13465357.166000001</v>
      </c>
      <c r="U35" s="17">
        <v>309092</v>
      </c>
      <c r="V35" s="5">
        <f t="shared" si="0"/>
        <v>43.564237075045618</v>
      </c>
    </row>
    <row r="36" spans="1:22" ht="13.5" customHeight="1" x14ac:dyDescent="0.25">
      <c r="A36" s="1" t="s">
        <v>27</v>
      </c>
      <c r="B36" s="5">
        <v>9219232.2831999995</v>
      </c>
      <c r="C36" s="5">
        <v>152069</v>
      </c>
      <c r="D36" s="5">
        <v>60.625323262466374</v>
      </c>
      <c r="E36" s="5">
        <v>6742871.1574580651</v>
      </c>
      <c r="F36" s="5">
        <v>152038</v>
      </c>
      <c r="G36" s="5">
        <v>44.349906980215898</v>
      </c>
      <c r="H36" s="5">
        <v>5602155.8059</v>
      </c>
      <c r="I36" s="20">
        <v>151978</v>
      </c>
      <c r="J36" s="5">
        <v>36.861623431680904</v>
      </c>
      <c r="K36" s="5">
        <v>9080158.7719999999</v>
      </c>
      <c r="L36" s="10">
        <v>151888</v>
      </c>
      <c r="M36" s="5">
        <f t="shared" si="1"/>
        <v>59.78193650584641</v>
      </c>
      <c r="N36" s="5">
        <v>8652268.5159999989</v>
      </c>
      <c r="O36" s="17">
        <v>162642</v>
      </c>
      <c r="P36" s="5">
        <v>53.198242249849358</v>
      </c>
      <c r="Q36" s="5">
        <v>8738489.0140000004</v>
      </c>
      <c r="R36" s="17">
        <v>151733</v>
      </c>
      <c r="S36" s="5">
        <f t="shared" si="2"/>
        <v>57.591222832211848</v>
      </c>
      <c r="T36" s="5">
        <v>8424035.0050000008</v>
      </c>
      <c r="U36" s="17">
        <v>151612</v>
      </c>
      <c r="V36" s="5">
        <f t="shared" si="0"/>
        <v>55.563115089834582</v>
      </c>
    </row>
    <row r="37" spans="1:22" x14ac:dyDescent="0.25">
      <c r="A37" s="1" t="s">
        <v>28</v>
      </c>
      <c r="B37" s="5">
        <v>152001170.05039999</v>
      </c>
      <c r="C37" s="5">
        <v>1030721</v>
      </c>
      <c r="D37" s="5">
        <v>147.47072199984282</v>
      </c>
      <c r="E37" s="5">
        <v>163297284.3539516</v>
      </c>
      <c r="F37" s="5">
        <v>1038044</v>
      </c>
      <c r="G37" s="5">
        <v>157.31248805826306</v>
      </c>
      <c r="H37" s="5">
        <v>141178588.62</v>
      </c>
      <c r="I37" s="20">
        <v>1045169</v>
      </c>
      <c r="J37" s="5">
        <v>135.0772828317717</v>
      </c>
      <c r="K37" s="5">
        <v>170144916.74454468</v>
      </c>
      <c r="L37" s="10">
        <v>1052088</v>
      </c>
      <c r="M37" s="5">
        <f t="shared" si="1"/>
        <v>161.72118372659386</v>
      </c>
      <c r="N37" s="5">
        <v>181108841.81482285</v>
      </c>
      <c r="O37" s="17">
        <v>1074679</v>
      </c>
      <c r="P37" s="5">
        <v>168.52366317274539</v>
      </c>
      <c r="Q37" s="5">
        <v>177739409.30872992</v>
      </c>
      <c r="R37" s="17">
        <v>1066066</v>
      </c>
      <c r="S37" s="5">
        <f t="shared" si="2"/>
        <v>166.72458300774053</v>
      </c>
      <c r="T37" s="5">
        <v>181382535.47553349</v>
      </c>
      <c r="U37" s="17">
        <v>1072737</v>
      </c>
      <c r="V37" s="5">
        <f t="shared" si="0"/>
        <v>169.08388120809991</v>
      </c>
    </row>
    <row r="38" spans="1:22" x14ac:dyDescent="0.25">
      <c r="A38" s="1" t="s">
        <v>29</v>
      </c>
      <c r="B38" s="5">
        <v>7976857.3575999998</v>
      </c>
      <c r="C38" s="5">
        <v>57372</v>
      </c>
      <c r="D38" s="5">
        <v>139.0374635292477</v>
      </c>
      <c r="E38" s="5">
        <v>7859840.6497999979</v>
      </c>
      <c r="F38" s="5">
        <v>57322</v>
      </c>
      <c r="G38" s="5">
        <v>137.1173484840026</v>
      </c>
      <c r="H38" s="5">
        <v>9646371.1739999987</v>
      </c>
      <c r="I38" s="20">
        <v>57266</v>
      </c>
      <c r="J38" s="5">
        <v>168.44848905109487</v>
      </c>
      <c r="K38" s="5">
        <v>12225949.823999999</v>
      </c>
      <c r="L38" s="10">
        <v>57209</v>
      </c>
      <c r="M38" s="5">
        <f t="shared" si="1"/>
        <v>213.70675634952542</v>
      </c>
      <c r="N38" s="5">
        <v>12345086.389999999</v>
      </c>
      <c r="O38" s="17">
        <v>64635</v>
      </c>
      <c r="P38" s="5">
        <v>190.99692720662179</v>
      </c>
      <c r="Q38" s="5">
        <v>9740335.9160000011</v>
      </c>
      <c r="R38" s="17">
        <v>57095</v>
      </c>
      <c r="S38" s="5">
        <f t="shared" si="2"/>
        <v>170.59875498730187</v>
      </c>
      <c r="T38" s="5">
        <v>10155697.610000001</v>
      </c>
      <c r="U38" s="17">
        <v>57023</v>
      </c>
      <c r="V38" s="5">
        <f t="shared" si="0"/>
        <v>178.09826929484595</v>
      </c>
    </row>
    <row r="39" spans="1:22" x14ac:dyDescent="0.25">
      <c r="A39" s="2" t="s">
        <v>30</v>
      </c>
      <c r="B39" s="5">
        <v>70913432.282000005</v>
      </c>
      <c r="C39" s="19">
        <v>174314</v>
      </c>
      <c r="D39" s="5">
        <v>406.81432519476351</v>
      </c>
      <c r="E39" s="5">
        <v>113477161.80851614</v>
      </c>
      <c r="F39" s="19">
        <v>175535</v>
      </c>
      <c r="G39" s="5">
        <v>646.46459001632809</v>
      </c>
      <c r="H39" s="5">
        <v>93049628.544000015</v>
      </c>
      <c r="I39" s="20">
        <v>176720</v>
      </c>
      <c r="J39" s="5">
        <v>526.53705604345862</v>
      </c>
      <c r="K39" s="5">
        <v>127797831.93600003</v>
      </c>
      <c r="L39" s="10">
        <v>177865</v>
      </c>
      <c r="M39" s="5">
        <f t="shared" si="1"/>
        <v>718.51028553116146</v>
      </c>
      <c r="N39" s="5">
        <v>136483121.23599997</v>
      </c>
      <c r="O39" s="17">
        <v>184069</v>
      </c>
      <c r="P39" s="5">
        <v>741.47803940913445</v>
      </c>
      <c r="Q39" s="5">
        <v>131513863.82399997</v>
      </c>
      <c r="R39" s="17">
        <v>180178</v>
      </c>
      <c r="S39" s="5">
        <f t="shared" si="2"/>
        <v>729.91077614359119</v>
      </c>
      <c r="T39" s="5">
        <v>132347618.208</v>
      </c>
      <c r="U39" s="17">
        <v>181277</v>
      </c>
      <c r="V39" s="5">
        <f t="shared" si="0"/>
        <v>730.0849981409666</v>
      </c>
    </row>
    <row r="40" spans="1:22" x14ac:dyDescent="0.25">
      <c r="A40" s="13" t="s">
        <v>31</v>
      </c>
      <c r="B40" s="7">
        <v>572029602.0471319</v>
      </c>
      <c r="C40" s="7">
        <v>3834835</v>
      </c>
      <c r="D40" s="7">
        <v>149.16667915233168</v>
      </c>
      <c r="E40" s="7">
        <v>517830289.86189413</v>
      </c>
      <c r="F40" s="7">
        <v>3892386</v>
      </c>
      <c r="G40" s="7">
        <v>133.03672602406189</v>
      </c>
      <c r="H40" s="7">
        <v>522707077.41486412</v>
      </c>
      <c r="I40" s="21">
        <v>3949189</v>
      </c>
      <c r="J40" s="7">
        <v>132.35808096671599</v>
      </c>
      <c r="K40" s="7">
        <v>573279348</v>
      </c>
      <c r="L40" s="11">
        <v>4004906</v>
      </c>
      <c r="M40" s="7">
        <f t="shared" si="1"/>
        <v>143.14427055216777</v>
      </c>
      <c r="N40" s="7">
        <v>589955534</v>
      </c>
      <c r="O40" s="18">
        <v>3798698</v>
      </c>
      <c r="P40" s="7">
        <v>155.30466859960967</v>
      </c>
      <c r="Q40" s="7">
        <v>545774741</v>
      </c>
      <c r="R40" s="18">
        <v>4116946</v>
      </c>
      <c r="S40" s="7">
        <f>Q40/R40</f>
        <v>132.56786486876436</v>
      </c>
      <c r="T40" s="7">
        <v>608571769.24823976</v>
      </c>
      <c r="U40" s="18">
        <v>4171715</v>
      </c>
      <c r="V40" s="7">
        <f t="shared" si="0"/>
        <v>145.88047583505579</v>
      </c>
    </row>
    <row r="41" spans="1:22" x14ac:dyDescent="0.25">
      <c r="A41" s="6" t="s">
        <v>41</v>
      </c>
      <c r="B41" s="10"/>
      <c r="C41" s="10"/>
      <c r="D41" s="10"/>
      <c r="E41" s="10"/>
      <c r="F41" s="10"/>
      <c r="G41" s="10"/>
      <c r="H41" s="10"/>
      <c r="I41" s="14"/>
      <c r="J41" s="10"/>
      <c r="K41" s="10"/>
      <c r="L41" s="10"/>
      <c r="M41" s="10"/>
      <c r="N41" s="10"/>
      <c r="O41" s="9"/>
      <c r="P41" s="5"/>
      <c r="Q41" s="4"/>
    </row>
    <row r="42" spans="1:22" ht="11.25" customHeight="1" x14ac:dyDescent="0.25">
      <c r="A42" s="3" t="s">
        <v>42</v>
      </c>
    </row>
    <row r="43" spans="1:22" ht="12.75" customHeight="1" x14ac:dyDescent="0.25">
      <c r="A43" s="6" t="s">
        <v>38</v>
      </c>
    </row>
    <row r="44" spans="1:22" ht="10.5" customHeight="1" x14ac:dyDescent="0.25">
      <c r="A44" s="6" t="s">
        <v>33</v>
      </c>
      <c r="H44" s="4"/>
      <c r="I44" s="4"/>
      <c r="J44" s="4"/>
      <c r="K44" s="4"/>
      <c r="L44" s="4"/>
      <c r="M44" s="4"/>
      <c r="N44" s="4"/>
      <c r="O44" s="4"/>
      <c r="P44" s="5"/>
    </row>
    <row r="45" spans="1:22" ht="10.5" customHeight="1" x14ac:dyDescent="0.25"/>
  </sheetData>
  <mergeCells count="9">
    <mergeCell ref="A5:V5"/>
    <mergeCell ref="Q7:S7"/>
    <mergeCell ref="T7:V7"/>
    <mergeCell ref="A7:A8"/>
    <mergeCell ref="B7:D7"/>
    <mergeCell ref="E7:G7"/>
    <mergeCell ref="N7:P7"/>
    <mergeCell ref="K7:M7"/>
    <mergeCell ref="H7:J7"/>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9596C-F6CB-40B4-8D00-6A5EDAFC7B17}">
  <sheetPr>
    <tabColor rgb="FF0070C0"/>
  </sheetPr>
  <dimension ref="A1:B48"/>
  <sheetViews>
    <sheetView showGridLines="0" workbookViewId="0">
      <selection activeCell="D24" sqref="D24"/>
    </sheetView>
  </sheetViews>
  <sheetFormatPr baseColWidth="10" defaultRowHeight="15" x14ac:dyDescent="0.25"/>
  <cols>
    <col min="1" max="1" width="35.42578125" customWidth="1"/>
    <col min="2" max="2" width="61.7109375" customWidth="1"/>
  </cols>
  <sheetData>
    <row r="1" spans="1:2" ht="15.75" x14ac:dyDescent="0.25">
      <c r="A1" s="31" t="s">
        <v>43</v>
      </c>
      <c r="B1" s="31"/>
    </row>
    <row r="2" spans="1:2" x14ac:dyDescent="0.25">
      <c r="A2" s="32"/>
      <c r="B2" s="32"/>
    </row>
    <row r="3" spans="1:2" x14ac:dyDescent="0.25">
      <c r="A3" s="33" t="s">
        <v>44</v>
      </c>
      <c r="B3" s="34" t="s">
        <v>45</v>
      </c>
    </row>
    <row r="4" spans="1:2" x14ac:dyDescent="0.25">
      <c r="A4" s="35" t="s">
        <v>46</v>
      </c>
      <c r="B4" s="36" t="s">
        <v>47</v>
      </c>
    </row>
    <row r="5" spans="1:2" x14ac:dyDescent="0.25">
      <c r="A5" s="37" t="s">
        <v>48</v>
      </c>
      <c r="B5" s="38" t="s">
        <v>102</v>
      </c>
    </row>
    <row r="6" spans="1:2" x14ac:dyDescent="0.25">
      <c r="A6" s="37" t="s">
        <v>49</v>
      </c>
      <c r="B6" s="38" t="s">
        <v>103</v>
      </c>
    </row>
    <row r="7" spans="1:2" ht="28.5" customHeight="1" x14ac:dyDescent="0.25">
      <c r="A7" s="37" t="s">
        <v>50</v>
      </c>
      <c r="B7" s="38" t="s">
        <v>104</v>
      </c>
    </row>
    <row r="8" spans="1:2" ht="24" x14ac:dyDescent="0.25">
      <c r="A8" s="37" t="s">
        <v>51</v>
      </c>
      <c r="B8" s="38" t="s">
        <v>105</v>
      </c>
    </row>
    <row r="9" spans="1:2" x14ac:dyDescent="0.25">
      <c r="A9" s="39" t="s">
        <v>52</v>
      </c>
      <c r="B9" s="40"/>
    </row>
    <row r="10" spans="1:2" x14ac:dyDescent="0.25">
      <c r="A10" s="37" t="s">
        <v>53</v>
      </c>
      <c r="B10" s="47" t="s">
        <v>107</v>
      </c>
    </row>
    <row r="11" spans="1:2" x14ac:dyDescent="0.25">
      <c r="A11" s="37" t="s">
        <v>54</v>
      </c>
      <c r="B11" t="s">
        <v>106</v>
      </c>
    </row>
    <row r="12" spans="1:2" x14ac:dyDescent="0.25">
      <c r="A12" s="37" t="s">
        <v>55</v>
      </c>
      <c r="B12" s="38">
        <v>100</v>
      </c>
    </row>
    <row r="13" spans="1:2" x14ac:dyDescent="0.25">
      <c r="A13" s="37" t="s">
        <v>56</v>
      </c>
      <c r="B13" s="38" t="s">
        <v>110</v>
      </c>
    </row>
    <row r="14" spans="1:2" ht="24" x14ac:dyDescent="0.25">
      <c r="A14" s="37" t="s">
        <v>57</v>
      </c>
      <c r="B14" s="38" t="s">
        <v>108</v>
      </c>
    </row>
    <row r="15" spans="1:2" ht="36" x14ac:dyDescent="0.25">
      <c r="A15" s="37" t="s">
        <v>58</v>
      </c>
      <c r="B15" s="38" t="s">
        <v>109</v>
      </c>
    </row>
    <row r="16" spans="1:2" x14ac:dyDescent="0.25">
      <c r="A16" s="41" t="s">
        <v>59</v>
      </c>
      <c r="B16" s="38"/>
    </row>
    <row r="17" spans="1:2" x14ac:dyDescent="0.25">
      <c r="A17" s="42" t="s">
        <v>60</v>
      </c>
      <c r="B17" s="43"/>
    </row>
    <row r="18" spans="1:2" x14ac:dyDescent="0.25">
      <c r="A18" s="39" t="s">
        <v>61</v>
      </c>
      <c r="B18" s="40"/>
    </row>
    <row r="19" spans="1:2" x14ac:dyDescent="0.25">
      <c r="A19" s="37" t="s">
        <v>62</v>
      </c>
      <c r="B19" s="37" t="s">
        <v>112</v>
      </c>
    </row>
    <row r="20" spans="1:2" x14ac:dyDescent="0.25">
      <c r="A20" s="37" t="s">
        <v>63</v>
      </c>
      <c r="B20" s="49" t="s">
        <v>113</v>
      </c>
    </row>
    <row r="21" spans="1:2" x14ac:dyDescent="0.25">
      <c r="A21" s="39" t="s">
        <v>64</v>
      </c>
      <c r="B21" s="40"/>
    </row>
    <row r="22" spans="1:2" ht="24" x14ac:dyDescent="0.25">
      <c r="A22" s="37" t="s">
        <v>65</v>
      </c>
      <c r="B22" s="38" t="s">
        <v>114</v>
      </c>
    </row>
    <row r="23" spans="1:2" x14ac:dyDescent="0.25">
      <c r="A23" s="37" t="s">
        <v>66</v>
      </c>
      <c r="B23" s="48" t="s">
        <v>69</v>
      </c>
    </row>
    <row r="24" spans="1:2" ht="36" x14ac:dyDescent="0.25">
      <c r="A24" s="37" t="s">
        <v>67</v>
      </c>
      <c r="B24" s="38" t="s">
        <v>111</v>
      </c>
    </row>
    <row r="25" spans="1:2" x14ac:dyDescent="0.25">
      <c r="A25" s="37" t="s">
        <v>68</v>
      </c>
      <c r="B25" s="38" t="s">
        <v>69</v>
      </c>
    </row>
    <row r="26" spans="1:2" x14ac:dyDescent="0.25">
      <c r="A26" s="37" t="s">
        <v>70</v>
      </c>
      <c r="B26" s="44" t="s">
        <v>71</v>
      </c>
    </row>
    <row r="27" spans="1:2" x14ac:dyDescent="0.25">
      <c r="A27" s="37" t="s">
        <v>72</v>
      </c>
      <c r="B27" s="44" t="s">
        <v>73</v>
      </c>
    </row>
    <row r="28" spans="1:2" x14ac:dyDescent="0.25">
      <c r="A28" s="37" t="s">
        <v>74</v>
      </c>
      <c r="B28" s="38" t="s">
        <v>115</v>
      </c>
    </row>
    <row r="29" spans="1:2" x14ac:dyDescent="0.25">
      <c r="A29" s="37" t="s">
        <v>75</v>
      </c>
      <c r="B29" s="38" t="s">
        <v>76</v>
      </c>
    </row>
    <row r="30" spans="1:2" x14ac:dyDescent="0.25">
      <c r="A30" s="37" t="s">
        <v>77</v>
      </c>
      <c r="B30" s="38" t="s">
        <v>78</v>
      </c>
    </row>
    <row r="31" spans="1:2" x14ac:dyDescent="0.25">
      <c r="A31" s="37" t="s">
        <v>79</v>
      </c>
      <c r="B31" s="44" t="s">
        <v>80</v>
      </c>
    </row>
    <row r="32" spans="1:2" x14ac:dyDescent="0.25">
      <c r="A32" s="37" t="s">
        <v>81</v>
      </c>
      <c r="B32" s="38">
        <v>2018</v>
      </c>
    </row>
    <row r="33" spans="1:2" x14ac:dyDescent="0.25">
      <c r="A33" s="37" t="s">
        <v>82</v>
      </c>
      <c r="B33" s="44" t="s">
        <v>83</v>
      </c>
    </row>
    <row r="34" spans="1:2" x14ac:dyDescent="0.25">
      <c r="A34" s="42" t="s">
        <v>84</v>
      </c>
      <c r="B34" s="43"/>
    </row>
    <row r="35" spans="1:2" x14ac:dyDescent="0.25">
      <c r="A35" s="37" t="s">
        <v>85</v>
      </c>
      <c r="B35" s="38" t="s">
        <v>86</v>
      </c>
    </row>
    <row r="36" spans="1:2" x14ac:dyDescent="0.25">
      <c r="A36" s="37" t="s">
        <v>87</v>
      </c>
      <c r="B36" s="38" t="s">
        <v>88</v>
      </c>
    </row>
    <row r="37" spans="1:2" ht="24" x14ac:dyDescent="0.25">
      <c r="A37" s="37" t="s">
        <v>89</v>
      </c>
      <c r="B37" s="37"/>
    </row>
    <row r="38" spans="1:2" x14ac:dyDescent="0.25">
      <c r="A38" s="42" t="s">
        <v>90</v>
      </c>
      <c r="B38" s="43"/>
    </row>
    <row r="39" spans="1:2" x14ac:dyDescent="0.25">
      <c r="A39" s="37" t="s">
        <v>91</v>
      </c>
      <c r="B39" s="44"/>
    </row>
    <row r="40" spans="1:2" x14ac:dyDescent="0.25">
      <c r="A40" s="37" t="s">
        <v>92</v>
      </c>
      <c r="B40" s="44"/>
    </row>
    <row r="41" spans="1:2" x14ac:dyDescent="0.25">
      <c r="A41" s="37" t="s">
        <v>93</v>
      </c>
      <c r="B41" s="44"/>
    </row>
    <row r="42" spans="1:2" x14ac:dyDescent="0.25">
      <c r="A42" s="37" t="s">
        <v>94</v>
      </c>
      <c r="B42" s="44"/>
    </row>
    <row r="43" spans="1:2" x14ac:dyDescent="0.25">
      <c r="A43" s="37" t="s">
        <v>95</v>
      </c>
      <c r="B43" s="38" t="s">
        <v>88</v>
      </c>
    </row>
    <row r="44" spans="1:2" x14ac:dyDescent="0.25">
      <c r="A44" s="37" t="s">
        <v>96</v>
      </c>
      <c r="B44" s="38" t="s">
        <v>97</v>
      </c>
    </row>
    <row r="45" spans="1:2" x14ac:dyDescent="0.25">
      <c r="A45" s="37" t="s">
        <v>98</v>
      </c>
      <c r="B45" s="38">
        <v>2018</v>
      </c>
    </row>
    <row r="46" spans="1:2" x14ac:dyDescent="0.25">
      <c r="A46" s="37" t="s">
        <v>99</v>
      </c>
      <c r="B46" s="45"/>
    </row>
    <row r="47" spans="1:2" x14ac:dyDescent="0.25">
      <c r="A47" s="37" t="s">
        <v>100</v>
      </c>
      <c r="B47" s="37"/>
    </row>
    <row r="48" spans="1:2" ht="24" customHeight="1" x14ac:dyDescent="0.25">
      <c r="A48" s="46" t="s">
        <v>101</v>
      </c>
      <c r="B48" s="46"/>
    </row>
  </sheetData>
  <mergeCells count="8">
    <mergeCell ref="A34:B34"/>
    <mergeCell ref="A38:B38"/>
    <mergeCell ref="A48:B48"/>
    <mergeCell ref="A1:B1"/>
    <mergeCell ref="A9:B9"/>
    <mergeCell ref="A17:B17"/>
    <mergeCell ref="A18:B18"/>
    <mergeCell ref="A21: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Producción de Agua Potable </vt:lpstr>
      <vt:lpstr>Ficha Ténica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Pérez Brito</dc:creator>
  <cp:lastModifiedBy>Edwin Pérez Brito</cp:lastModifiedBy>
  <dcterms:created xsi:type="dcterms:W3CDTF">2024-03-14T20:29:09Z</dcterms:created>
  <dcterms:modified xsi:type="dcterms:W3CDTF">2025-11-28T15:32:33Z</dcterms:modified>
</cp:coreProperties>
</file>