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uentas por pagar" sheetId="1" r:id="rId1"/>
  </sheets>
  <definedNames>
    <definedName name="_xlnm._FilterDatabase" localSheetId="0" hidden="1">'cuentas por pagar'!$A$8:$N$40</definedName>
    <definedName name="_xlnm.Print_Titles" localSheetId="0">'cuentas por pagar'!$1:$8</definedName>
  </definedNames>
  <calcPr fullCalcOnLoad="1"/>
</workbook>
</file>

<file path=xl/sharedStrings.xml><?xml version="1.0" encoding="utf-8"?>
<sst xmlns="http://schemas.openxmlformats.org/spreadsheetml/2006/main" count="173" uniqueCount="135">
  <si>
    <t>CANT.</t>
  </si>
  <si>
    <t>FACTURA NUM.</t>
  </si>
  <si>
    <t>PROVEEDOR</t>
  </si>
  <si>
    <t>CONCEPTO</t>
  </si>
  <si>
    <t>MONTO</t>
  </si>
  <si>
    <t>FECHA FACTURA</t>
  </si>
  <si>
    <t>FECHA RECIBIDA</t>
  </si>
  <si>
    <t>Total</t>
  </si>
  <si>
    <t>CONDICION DE PAGO</t>
  </si>
  <si>
    <t>0-30</t>
  </si>
  <si>
    <t>31-60</t>
  </si>
  <si>
    <t>61-90</t>
  </si>
  <si>
    <t>91-120</t>
  </si>
  <si>
    <t>MAS 120 DIAS</t>
  </si>
  <si>
    <t>CREDITO</t>
  </si>
  <si>
    <t>NCF</t>
  </si>
  <si>
    <t>GOMEZ MAGALLANES INGENIERIA &amp; SERVICIOS GENERALES, S.R.L.</t>
  </si>
  <si>
    <t>CESAR ALONZO VARGAS PEÑA</t>
  </si>
  <si>
    <t>ANDRISON UREÑA PERALTA</t>
  </si>
  <si>
    <t>100521</t>
  </si>
  <si>
    <t>A010010011500000118</t>
  </si>
  <si>
    <t>REPARACION Y MANTENIMIENTO DE PLOTTER DESIGNJET 4000</t>
  </si>
  <si>
    <t>A010010011500000018</t>
  </si>
  <si>
    <t>CONECSOL</t>
  </si>
  <si>
    <t>RENOVACION GARANTIA PIEZAS Y SERVICIOS CENTRALES TELEFONICAS</t>
  </si>
  <si>
    <t>000003</t>
  </si>
  <si>
    <t>A010010011500000003</t>
  </si>
  <si>
    <t>SERVICIO DE SUSTITUCION DELSISTEMA DE TRANSFER SWITCH AUTOMATICO</t>
  </si>
  <si>
    <t>COMPU-OFFICE DOMINICANA, S.R.L.</t>
  </si>
  <si>
    <t>SEGUROS BANRESERVAS</t>
  </si>
  <si>
    <t>POLIZA SEGURO VEHICULOS DE MOTOR</t>
  </si>
  <si>
    <t>001376066</t>
  </si>
  <si>
    <t>A010010031500046010</t>
  </si>
  <si>
    <t>MINISTERIO DE ECONOMÍA, PLANIFICACIÓN Y DESARROLLO (MEPYD)</t>
  </si>
  <si>
    <t>OFICINA NACIONAL DE ESTADÍSTICA (ONE)</t>
  </si>
  <si>
    <t>0036</t>
  </si>
  <si>
    <t>A010010011500000036</t>
  </si>
  <si>
    <t>JUAN REYNALDO VENTURA</t>
  </si>
  <si>
    <t>REPARACION DE FOTOCOPIADORA ASIGNADA DEPARTAMENTO CORREPONDENCIA.</t>
  </si>
  <si>
    <t>500003160</t>
  </si>
  <si>
    <t>A010010011500003160</t>
  </si>
  <si>
    <t xml:space="preserve">ADQUISICION MATERIAL GASTABLE </t>
  </si>
  <si>
    <t>UNIDAD TECNOLOGIA DOMINICANA, S.R.L.</t>
  </si>
  <si>
    <t>0000010348</t>
  </si>
  <si>
    <t>A010010011500001741</t>
  </si>
  <si>
    <t>ADEMAX PAPELERIA, S.R.L.</t>
  </si>
  <si>
    <t>ADQUISICION DE FOLDER DEPARTAMENTO R.R.H.H.</t>
  </si>
  <si>
    <t>0038</t>
  </si>
  <si>
    <t>A010010011500000038</t>
  </si>
  <si>
    <t>SERVICIO REPARACION DE FOTOCOPIADORA E IMPRESORA ONE</t>
  </si>
  <si>
    <t>OR-2016-4</t>
  </si>
  <si>
    <t>A010010011500000048</t>
  </si>
  <si>
    <t>DANIEL ELIAS ROBLES ROBINSON / CYBORG COMPUTADORAS</t>
  </si>
  <si>
    <t>SERVICIOS PROFESIONALES PARA DIAGNOSTICAR MS EXCHARGER SERVER 2013</t>
  </si>
  <si>
    <t>217031</t>
  </si>
  <si>
    <t>A010010011500013124</t>
  </si>
  <si>
    <t>COPY MARCA, S.R.L.</t>
  </si>
  <si>
    <t>IMPRESIONES ENHOGAR Y TARJETAS DE PRESENTACION</t>
  </si>
  <si>
    <t>A010010011500000090</t>
  </si>
  <si>
    <t>TU AMIGO, S.R.L.</t>
  </si>
  <si>
    <t>ADQUISICION DE GASOIL PARA LA PLANTA ELECTRICA DE LA ONE</t>
  </si>
  <si>
    <t>500000061</t>
  </si>
  <si>
    <t>A010010011500000061</t>
  </si>
  <si>
    <t>AMECHE COMUNICACIONES, S.R.L.</t>
  </si>
  <si>
    <t>SERVICIO DE TRANSCRIPCION DE AUDIO XXXVI ENCUENTRO INTERINSTITUCIONAL</t>
  </si>
  <si>
    <t>91</t>
  </si>
  <si>
    <t>A010010011500000153</t>
  </si>
  <si>
    <t>SERVICIO DE PLOMERIA PISOS 1,8, Y 9 DE LA INSTITUCION</t>
  </si>
  <si>
    <t>A058184</t>
  </si>
  <si>
    <t>A010010011500001646</t>
  </si>
  <si>
    <t>ESTUDIO DE ARQUITECTURA METROPOLIS, S.R.L.</t>
  </si>
  <si>
    <t>FOTOCOPIAS DE LOS CUESTIONARIOS Y MANUAL DE CAPACITACION DE LA ENHOGAR 2016</t>
  </si>
  <si>
    <t>02885928</t>
  </si>
  <si>
    <t>P0110010011502885928</t>
  </si>
  <si>
    <t>LIC. CARMEN ABREU SANTANA</t>
  </si>
  <si>
    <t>LEGALIZACION DE 2 CONTRATOS</t>
  </si>
  <si>
    <t>500003249</t>
  </si>
  <si>
    <t>A010010011500003249</t>
  </si>
  <si>
    <t>ADQUSICION DE TONER PARA DIFERENTES AREAS DE LA INSTITUCION</t>
  </si>
  <si>
    <t>415-00661</t>
  </si>
  <si>
    <t>A010010011500000661</t>
  </si>
  <si>
    <t>CARLOS MANUEL THEN THEN</t>
  </si>
  <si>
    <t>ADQUISICION DE BULTOS YA FICHES PARA LA ENHOGAR 2016</t>
  </si>
  <si>
    <t>MULTICOMPUTOS, S.R.L.</t>
  </si>
  <si>
    <t>ADQUISICION SISTEMA INTEGRAL DE ALMACENAMIENTO, RESPALDO Y RECUPERACION DE LA INFORMACION PARA LA ONE.</t>
  </si>
  <si>
    <t>000005</t>
  </si>
  <si>
    <t>A010010011500000004</t>
  </si>
  <si>
    <t>INSPECCION E INSTALACION ELECTRICA PARA LOS UPS DE LA ONE</t>
  </si>
  <si>
    <t>037</t>
  </si>
  <si>
    <t>A010010011500000037</t>
  </si>
  <si>
    <t>REPARACION DE FOTOCPIADORA ASIGNADA AL DPTO. DE SERVICIOS GENERALES.</t>
  </si>
  <si>
    <t>CONTRATO 2018</t>
  </si>
  <si>
    <t>LICITACION ONE-CCC-LPN-2016-1</t>
  </si>
  <si>
    <t>0392</t>
  </si>
  <si>
    <t>A010010011500000392</t>
  </si>
  <si>
    <t>IINSTITUTO NACIONAL DE ADMINSTRACION PUBLICA (INAP)</t>
  </si>
  <si>
    <t>MODULO DE INDUCCION A LA ADMINSTRACION PUBLICA IMPARTIDO AL PERSONAL DE LA INSTITUCION</t>
  </si>
  <si>
    <t>0381</t>
  </si>
  <si>
    <t>A010010011500000381</t>
  </si>
  <si>
    <t>SEMINARIO TALLER LIDERAZGO PARA LA GESTION PUBLICA.  PARTICIPANTES SONIA MODESTO  Y CARLOTA MACDOUGAL</t>
  </si>
  <si>
    <t>288442</t>
  </si>
  <si>
    <t>A010010011500003340</t>
  </si>
  <si>
    <t>VICTOR AIRE ACONDICIONADO S.R.L.</t>
  </si>
  <si>
    <t>REPARACION AIRE ACONDICIONADO DEPARTAMENTO ADMINISTRATIVO</t>
  </si>
  <si>
    <t>12958</t>
  </si>
  <si>
    <t>A010010011500006340</t>
  </si>
  <si>
    <t>COMPAÑÍA COMERCIAL CARIBE, S.A.S.</t>
  </si>
  <si>
    <t>ADQUISICION ETIQUETAS PARA LOS ACTIVOS FIJOS DE LA INSTITUCION</t>
  </si>
  <si>
    <t>RELACION DE FACTURAS PENDIENTES DE PAGO AL 30 DE NOVIEMBRE DE 2016</t>
  </si>
  <si>
    <t>00004453</t>
  </si>
  <si>
    <t>A090030041500002366</t>
  </si>
  <si>
    <t>PONTIFICIA UNIVERSIDAD CATOLICA MADRE Y MAESTRA (PUCMM)</t>
  </si>
  <si>
    <t>MAESTRIA EN DERECHO ADMINSITRATIVO QUE TIENE COMO BENEFICIARIO AL SEÑOR WANDY TEJADA</t>
  </si>
  <si>
    <t>000033084</t>
  </si>
  <si>
    <t>A010010011500001581</t>
  </si>
  <si>
    <t>INSTITUTO CULTURAL DOMINICO AMERICANO</t>
  </si>
  <si>
    <t xml:space="preserve">DIPLOMADO EN MONTAJES Y PROTOCOLO DE EVENTOS EMPRESARIALES QUE TIENE COMO BENEFICIARIO A LA SEÑORA LISMARY SANTELISES </t>
  </si>
  <si>
    <t>2-672</t>
  </si>
  <si>
    <t>A010010011500000111</t>
  </si>
  <si>
    <t>NASERTEC, S.R.L.</t>
  </si>
  <si>
    <t>IMPRESIÓN DE GAFETES PARA EL LEVANTAMIENTO DE LA ENHOGAR 2016</t>
  </si>
  <si>
    <t>4077</t>
  </si>
  <si>
    <t>A010010011500004077</t>
  </si>
  <si>
    <t>ANA JULIA LIRIANO SUAREZ</t>
  </si>
  <si>
    <t>REFRIGERIO Y ALMUERZO PARA CURSO DE MEDICION D ELA POBREZA DESDE UN ENFOQUE DE CICLO DE VIDA DE LA ONE.</t>
  </si>
  <si>
    <t>1299</t>
  </si>
  <si>
    <t>A010010011500000091</t>
  </si>
  <si>
    <t>COMPAÑÍA ALEXANDER CUEVAS ELECTRICIDAD GENERAL, S.R.L.</t>
  </si>
  <si>
    <t>CORRECCION DE FALLA EN SISTEMA AUTOMATICO DE EMERGENCIA</t>
  </si>
  <si>
    <t>0017184</t>
  </si>
  <si>
    <t>A010010011500002131</t>
  </si>
  <si>
    <t>ADQUISICION DE DISCO DURO DE 600 GB</t>
  </si>
  <si>
    <t>A030030011500002188</t>
  </si>
  <si>
    <t>PRODUCTIVE BUSINESS SOLUTIONES DOMINICANA, SAS</t>
  </si>
  <si>
    <t>ADQUISICION TONER PARA DIFERENTES AREAS DE LA INSTITUCION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</si>
</sst>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dd/mm/yyyy;@"/>
    <numFmt numFmtId="181" formatCode="mmm\-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vertical="center"/>
    </xf>
    <xf numFmtId="179" fontId="0" fillId="0" borderId="0" xfId="47" applyFont="1" applyFill="1" applyAlignment="1">
      <alignment/>
    </xf>
    <xf numFmtId="179" fontId="0" fillId="0" borderId="0" xfId="47" applyFont="1" applyFill="1" applyAlignment="1">
      <alignment vertical="center"/>
    </xf>
    <xf numFmtId="179" fontId="0" fillId="0" borderId="0" xfId="47" applyFont="1" applyFill="1" applyBorder="1" applyAlignment="1">
      <alignment/>
    </xf>
    <xf numFmtId="179" fontId="0" fillId="0" borderId="0" xfId="47" applyFont="1" applyFill="1" applyBorder="1" applyAlignment="1">
      <alignment/>
    </xf>
    <xf numFmtId="179" fontId="0" fillId="0" borderId="0" xfId="47" applyFont="1" applyFill="1" applyAlignment="1">
      <alignment vertical="center"/>
    </xf>
    <xf numFmtId="0" fontId="42" fillId="0" borderId="0" xfId="0" applyFont="1" applyFill="1" applyAlignment="1">
      <alignment horizontal="center"/>
    </xf>
    <xf numFmtId="0" fontId="43" fillId="10" borderId="10" xfId="0" applyFont="1" applyFill="1" applyBorder="1" applyAlignment="1">
      <alignment horizontal="center" vertical="center"/>
    </xf>
    <xf numFmtId="0" fontId="43" fillId="10" borderId="11" xfId="0" applyFont="1" applyFill="1" applyBorder="1" applyAlignment="1">
      <alignment horizontal="center" vertical="center"/>
    </xf>
    <xf numFmtId="0" fontId="43" fillId="10" borderId="1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10" borderId="12" xfId="0" applyFont="1" applyFill="1" applyBorder="1" applyAlignment="1">
      <alignment horizontal="center"/>
    </xf>
    <xf numFmtId="0" fontId="43" fillId="10" borderId="13" xfId="0" applyFont="1" applyFill="1" applyBorder="1" applyAlignment="1">
      <alignment horizontal="left"/>
    </xf>
    <xf numFmtId="0" fontId="43" fillId="10" borderId="13" xfId="0" applyFont="1" applyFill="1" applyBorder="1" applyAlignment="1">
      <alignment/>
    </xf>
    <xf numFmtId="0" fontId="43" fillId="10" borderId="13" xfId="0" applyFont="1" applyFill="1" applyBorder="1" applyAlignment="1">
      <alignment horizontal="center"/>
    </xf>
    <xf numFmtId="179" fontId="43" fillId="10" borderId="13" xfId="47" applyFont="1" applyFill="1" applyBorder="1" applyAlignment="1">
      <alignment vertical="center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left" vertical="center"/>
    </xf>
    <xf numFmtId="0" fontId="23" fillId="0" borderId="14" xfId="52" applyFont="1" applyFill="1" applyBorder="1" applyAlignment="1">
      <alignment vertical="center" wrapText="1"/>
      <protection/>
    </xf>
    <xf numFmtId="0" fontId="23" fillId="0" borderId="12" xfId="52" applyFont="1" applyFill="1" applyBorder="1" applyAlignment="1">
      <alignment horizontal="center" vertical="center" wrapText="1"/>
      <protection/>
    </xf>
    <xf numFmtId="15" fontId="45" fillId="0" borderId="12" xfId="0" applyNumberFormat="1" applyFont="1" applyFill="1" applyBorder="1" applyAlignment="1">
      <alignment vertical="center"/>
    </xf>
    <xf numFmtId="179" fontId="45" fillId="0" borderId="12" xfId="47" applyFont="1" applyFill="1" applyBorder="1" applyAlignment="1">
      <alignment vertical="center"/>
    </xf>
    <xf numFmtId="0" fontId="45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vertical="center" wrapText="1"/>
    </xf>
    <xf numFmtId="0" fontId="45" fillId="0" borderId="14" xfId="0" applyFont="1" applyFill="1" applyBorder="1" applyAlignment="1">
      <alignment vertical="center" wrapText="1"/>
    </xf>
    <xf numFmtId="0" fontId="46" fillId="0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257175</xdr:rowOff>
    </xdr:from>
    <xdr:to>
      <xdr:col>1</xdr:col>
      <xdr:colOff>1666875</xdr:colOff>
      <xdr:row>5</xdr:row>
      <xdr:rowOff>142875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57175"/>
          <a:ext cx="12858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1</xdr:row>
      <xdr:rowOff>123825</xdr:rowOff>
    </xdr:from>
    <xdr:to>
      <xdr:col>3</xdr:col>
      <xdr:colOff>9525</xdr:colOff>
      <xdr:row>4</xdr:row>
      <xdr:rowOff>161925</xdr:rowOff>
    </xdr:to>
    <xdr:pic>
      <xdr:nvPicPr>
        <xdr:cNvPr id="2" name="2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57200"/>
          <a:ext cx="1581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="60" zoomScaleNormal="60" zoomScalePageLayoutView="0" workbookViewId="0" topLeftCell="A1">
      <pane ySplit="8" topLeftCell="A9" activePane="bottomLeft" state="frozen"/>
      <selection pane="topLeft" activeCell="A1" sqref="A1"/>
      <selection pane="bottomLeft" activeCell="F20" sqref="F20"/>
    </sheetView>
  </sheetViews>
  <sheetFormatPr defaultColWidth="11.421875" defaultRowHeight="15"/>
  <cols>
    <col min="1" max="1" width="6.7109375" style="3" customWidth="1"/>
    <col min="2" max="2" width="25.00390625" style="4" customWidth="1"/>
    <col min="3" max="3" width="28.8515625" style="4" customWidth="1"/>
    <col min="4" max="4" width="56.421875" style="1" customWidth="1"/>
    <col min="5" max="5" width="61.140625" style="1" customWidth="1"/>
    <col min="6" max="6" width="29.8515625" style="3" customWidth="1"/>
    <col min="7" max="7" width="21.421875" style="1" customWidth="1"/>
    <col min="8" max="8" width="32.28125" style="1" bestFit="1" customWidth="1"/>
    <col min="9" max="9" width="22.00390625" style="1" bestFit="1" customWidth="1"/>
    <col min="10" max="10" width="22.00390625" style="8" bestFit="1" customWidth="1"/>
    <col min="11" max="11" width="18.7109375" style="8" bestFit="1" customWidth="1"/>
    <col min="12" max="12" width="19.140625" style="8" bestFit="1" customWidth="1"/>
    <col min="13" max="13" width="28.28125" style="8" bestFit="1" customWidth="1"/>
    <col min="14" max="14" width="21.57421875" style="9" bestFit="1" customWidth="1"/>
    <col min="15" max="16384" width="11.421875" style="1" customWidth="1"/>
  </cols>
  <sheetData>
    <row r="1" spans="1:14" ht="26.25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6.25">
      <c r="A2" s="32" t="s">
        <v>34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3:14" ht="15">
      <c r="C3" s="1"/>
      <c r="E3" s="3"/>
      <c r="F3" s="1"/>
      <c r="I3" s="8"/>
      <c r="M3" s="12"/>
      <c r="N3" s="7"/>
    </row>
    <row r="4" spans="1:14" ht="26.25">
      <c r="A4" s="32" t="s">
        <v>108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2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2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ht="15.75" thickBot="1"/>
    <row r="8" spans="1:14" s="17" customFormat="1" ht="37.5" customHeight="1" thickBot="1">
      <c r="A8" s="14" t="s">
        <v>0</v>
      </c>
      <c r="B8" s="15" t="s">
        <v>1</v>
      </c>
      <c r="C8" s="15" t="s">
        <v>15</v>
      </c>
      <c r="D8" s="15" t="s">
        <v>2</v>
      </c>
      <c r="E8" s="16" t="s">
        <v>3</v>
      </c>
      <c r="F8" s="15" t="s">
        <v>8</v>
      </c>
      <c r="G8" s="15" t="s">
        <v>5</v>
      </c>
      <c r="H8" s="15" t="s">
        <v>6</v>
      </c>
      <c r="I8" s="15" t="s">
        <v>9</v>
      </c>
      <c r="J8" s="15" t="s">
        <v>10</v>
      </c>
      <c r="K8" s="15" t="s">
        <v>11</v>
      </c>
      <c r="L8" s="15" t="s">
        <v>12</v>
      </c>
      <c r="M8" s="15" t="s">
        <v>13</v>
      </c>
      <c r="N8" s="15" t="s">
        <v>4</v>
      </c>
    </row>
    <row r="9" spans="1:14" s="17" customFormat="1" ht="41.25" customHeight="1" thickTop="1">
      <c r="A9" s="29">
        <v>1</v>
      </c>
      <c r="B9" s="24" t="s">
        <v>19</v>
      </c>
      <c r="C9" s="24" t="s">
        <v>20</v>
      </c>
      <c r="D9" s="30" t="s">
        <v>18</v>
      </c>
      <c r="E9" s="25" t="s">
        <v>21</v>
      </c>
      <c r="F9" s="26" t="s">
        <v>14</v>
      </c>
      <c r="G9" s="27">
        <v>42524</v>
      </c>
      <c r="H9" s="27">
        <v>42524</v>
      </c>
      <c r="I9" s="28">
        <v>0</v>
      </c>
      <c r="J9" s="28">
        <v>0</v>
      </c>
      <c r="K9" s="28">
        <v>0</v>
      </c>
      <c r="L9" s="28">
        <v>0</v>
      </c>
      <c r="M9" s="28">
        <v>18998</v>
      </c>
      <c r="N9" s="28">
        <f aca="true" t="shared" si="0" ref="N9:N39">SUM(I9:M9)</f>
        <v>18998</v>
      </c>
    </row>
    <row r="10" spans="1:14" s="17" customFormat="1" ht="41.25" customHeight="1">
      <c r="A10" s="29">
        <v>2</v>
      </c>
      <c r="B10" s="24" t="s">
        <v>22</v>
      </c>
      <c r="C10" s="24" t="s">
        <v>22</v>
      </c>
      <c r="D10" s="30" t="s">
        <v>23</v>
      </c>
      <c r="E10" s="25" t="s">
        <v>24</v>
      </c>
      <c r="F10" s="26" t="s">
        <v>14</v>
      </c>
      <c r="G10" s="27">
        <v>42557</v>
      </c>
      <c r="H10" s="27">
        <v>42557</v>
      </c>
      <c r="I10" s="28">
        <v>0</v>
      </c>
      <c r="J10" s="28">
        <v>0</v>
      </c>
      <c r="K10" s="28">
        <v>0</v>
      </c>
      <c r="L10" s="28">
        <v>0</v>
      </c>
      <c r="M10" s="28">
        <v>34220</v>
      </c>
      <c r="N10" s="28">
        <f t="shared" si="0"/>
        <v>34220</v>
      </c>
    </row>
    <row r="11" spans="1:14" s="17" customFormat="1" ht="41.25" customHeight="1">
      <c r="A11" s="29">
        <v>3</v>
      </c>
      <c r="B11" s="24" t="s">
        <v>25</v>
      </c>
      <c r="C11" s="24" t="s">
        <v>26</v>
      </c>
      <c r="D11" s="31" t="s">
        <v>17</v>
      </c>
      <c r="E11" s="25" t="s">
        <v>27</v>
      </c>
      <c r="F11" s="26" t="s">
        <v>14</v>
      </c>
      <c r="G11" s="27">
        <v>42571</v>
      </c>
      <c r="H11" s="27">
        <v>42571</v>
      </c>
      <c r="I11" s="28">
        <v>0</v>
      </c>
      <c r="J11" s="28">
        <v>0</v>
      </c>
      <c r="K11" s="28">
        <v>0</v>
      </c>
      <c r="L11" s="28">
        <v>0</v>
      </c>
      <c r="M11" s="28">
        <v>96854</v>
      </c>
      <c r="N11" s="28">
        <f t="shared" si="0"/>
        <v>96854</v>
      </c>
    </row>
    <row r="12" spans="1:14" s="17" customFormat="1" ht="41.25" customHeight="1">
      <c r="A12" s="29">
        <v>4</v>
      </c>
      <c r="B12" s="24" t="s">
        <v>31</v>
      </c>
      <c r="C12" s="24" t="s">
        <v>32</v>
      </c>
      <c r="D12" s="25" t="s">
        <v>29</v>
      </c>
      <c r="E12" s="25" t="s">
        <v>30</v>
      </c>
      <c r="F12" s="26" t="s">
        <v>14</v>
      </c>
      <c r="G12" s="27">
        <v>42502</v>
      </c>
      <c r="H12" s="27">
        <v>42573</v>
      </c>
      <c r="I12" s="28">
        <v>0</v>
      </c>
      <c r="J12" s="28">
        <v>0</v>
      </c>
      <c r="K12" s="28">
        <v>0</v>
      </c>
      <c r="L12" s="28">
        <v>0</v>
      </c>
      <c r="M12" s="28">
        <f>393600.18-354935.48-9969.3</f>
        <v>28695.400000000012</v>
      </c>
      <c r="N12" s="28">
        <f t="shared" si="0"/>
        <v>28695.400000000012</v>
      </c>
    </row>
    <row r="13" spans="1:14" s="17" customFormat="1" ht="41.25" customHeight="1">
      <c r="A13" s="29">
        <v>5</v>
      </c>
      <c r="B13" s="24" t="s">
        <v>39</v>
      </c>
      <c r="C13" s="24" t="s">
        <v>40</v>
      </c>
      <c r="D13" s="25" t="s">
        <v>28</v>
      </c>
      <c r="E13" s="25" t="s">
        <v>41</v>
      </c>
      <c r="F13" s="26" t="s">
        <v>14</v>
      </c>
      <c r="G13" s="27">
        <v>42590</v>
      </c>
      <c r="H13" s="27">
        <v>42591</v>
      </c>
      <c r="I13" s="28">
        <v>0</v>
      </c>
      <c r="J13" s="28">
        <v>0</v>
      </c>
      <c r="K13" s="28">
        <v>0</v>
      </c>
      <c r="L13" s="28">
        <v>242894.34</v>
      </c>
      <c r="M13" s="28">
        <v>0</v>
      </c>
      <c r="N13" s="28">
        <f t="shared" si="0"/>
        <v>242894.34</v>
      </c>
    </row>
    <row r="14" spans="1:14" s="17" customFormat="1" ht="41.25" customHeight="1">
      <c r="A14" s="29">
        <v>6</v>
      </c>
      <c r="B14" s="24" t="s">
        <v>43</v>
      </c>
      <c r="C14" s="24" t="s">
        <v>44</v>
      </c>
      <c r="D14" s="25" t="s">
        <v>45</v>
      </c>
      <c r="E14" s="25" t="s">
        <v>46</v>
      </c>
      <c r="F14" s="26" t="s">
        <v>14</v>
      </c>
      <c r="G14" s="27">
        <v>42605</v>
      </c>
      <c r="H14" s="27">
        <v>42614</v>
      </c>
      <c r="I14" s="28">
        <v>0</v>
      </c>
      <c r="J14" s="28">
        <v>0</v>
      </c>
      <c r="K14" s="28">
        <v>0</v>
      </c>
      <c r="L14" s="28">
        <v>28025</v>
      </c>
      <c r="M14" s="28">
        <v>0</v>
      </c>
      <c r="N14" s="28">
        <f t="shared" si="0"/>
        <v>28025</v>
      </c>
    </row>
    <row r="15" spans="1:14" s="17" customFormat="1" ht="41.25" customHeight="1">
      <c r="A15" s="29">
        <v>7</v>
      </c>
      <c r="B15" s="24" t="s">
        <v>50</v>
      </c>
      <c r="C15" s="24" t="s">
        <v>51</v>
      </c>
      <c r="D15" s="25" t="s">
        <v>52</v>
      </c>
      <c r="E15" s="25" t="s">
        <v>53</v>
      </c>
      <c r="F15" s="26" t="s">
        <v>14</v>
      </c>
      <c r="G15" s="27">
        <v>42619</v>
      </c>
      <c r="H15" s="27">
        <v>42619</v>
      </c>
      <c r="I15" s="28">
        <v>0</v>
      </c>
      <c r="J15" s="28">
        <v>0</v>
      </c>
      <c r="K15" s="28">
        <v>82600</v>
      </c>
      <c r="L15" s="28">
        <v>0</v>
      </c>
      <c r="M15" s="28">
        <v>0</v>
      </c>
      <c r="N15" s="28">
        <f t="shared" si="0"/>
        <v>82600</v>
      </c>
    </row>
    <row r="16" spans="1:14" s="17" customFormat="1" ht="41.25" customHeight="1">
      <c r="A16" s="29">
        <v>8</v>
      </c>
      <c r="B16" s="24" t="s">
        <v>61</v>
      </c>
      <c r="C16" s="24" t="s">
        <v>62</v>
      </c>
      <c r="D16" s="25" t="s">
        <v>63</v>
      </c>
      <c r="E16" s="25" t="s">
        <v>64</v>
      </c>
      <c r="F16" s="26" t="s">
        <v>14</v>
      </c>
      <c r="G16" s="27">
        <v>42618</v>
      </c>
      <c r="H16" s="27">
        <v>42619</v>
      </c>
      <c r="I16" s="28">
        <v>0</v>
      </c>
      <c r="J16" s="28">
        <v>0</v>
      </c>
      <c r="K16" s="28">
        <v>41700</v>
      </c>
      <c r="L16" s="28">
        <v>0</v>
      </c>
      <c r="M16" s="28">
        <v>0</v>
      </c>
      <c r="N16" s="28">
        <f t="shared" si="0"/>
        <v>41700</v>
      </c>
    </row>
    <row r="17" spans="1:14" s="17" customFormat="1" ht="41.25" customHeight="1">
      <c r="A17" s="29">
        <v>9</v>
      </c>
      <c r="B17" s="24" t="s">
        <v>91</v>
      </c>
      <c r="C17" s="24" t="s">
        <v>92</v>
      </c>
      <c r="D17" s="25" t="s">
        <v>83</v>
      </c>
      <c r="E17" s="25" t="s">
        <v>84</v>
      </c>
      <c r="F17" s="26" t="s">
        <v>14</v>
      </c>
      <c r="G17" s="27">
        <v>42621</v>
      </c>
      <c r="H17" s="27">
        <v>42621</v>
      </c>
      <c r="I17" s="28">
        <v>0</v>
      </c>
      <c r="J17" s="28">
        <v>0</v>
      </c>
      <c r="K17" s="28">
        <v>4629393.15</v>
      </c>
      <c r="L17" s="28">
        <v>0</v>
      </c>
      <c r="M17" s="28">
        <v>0</v>
      </c>
      <c r="N17" s="28">
        <f t="shared" si="0"/>
        <v>4629393.15</v>
      </c>
    </row>
    <row r="18" spans="1:14" s="17" customFormat="1" ht="41.25" customHeight="1">
      <c r="A18" s="29">
        <v>10</v>
      </c>
      <c r="B18" s="24" t="s">
        <v>76</v>
      </c>
      <c r="C18" s="24" t="s">
        <v>77</v>
      </c>
      <c r="D18" s="25" t="s">
        <v>28</v>
      </c>
      <c r="E18" s="25" t="s">
        <v>78</v>
      </c>
      <c r="F18" s="26" t="s">
        <v>14</v>
      </c>
      <c r="G18" s="27">
        <v>42627</v>
      </c>
      <c r="H18" s="27">
        <v>42627</v>
      </c>
      <c r="I18" s="28">
        <v>0</v>
      </c>
      <c r="J18" s="28">
        <v>0</v>
      </c>
      <c r="K18" s="28">
        <v>232206.07</v>
      </c>
      <c r="L18" s="28">
        <v>0</v>
      </c>
      <c r="M18" s="28">
        <v>0</v>
      </c>
      <c r="N18" s="28">
        <f t="shared" si="0"/>
        <v>232206.07</v>
      </c>
    </row>
    <row r="19" spans="1:14" s="17" customFormat="1" ht="41.25" customHeight="1">
      <c r="A19" s="29">
        <v>11</v>
      </c>
      <c r="B19" s="24" t="s">
        <v>58</v>
      </c>
      <c r="C19" s="24" t="s">
        <v>58</v>
      </c>
      <c r="D19" s="25" t="s">
        <v>59</v>
      </c>
      <c r="E19" s="25" t="s">
        <v>60</v>
      </c>
      <c r="F19" s="26" t="s">
        <v>14</v>
      </c>
      <c r="G19" s="27">
        <v>42627</v>
      </c>
      <c r="H19" s="27">
        <v>42627</v>
      </c>
      <c r="I19" s="28">
        <v>0</v>
      </c>
      <c r="J19" s="28">
        <v>0</v>
      </c>
      <c r="K19" s="28">
        <v>108800</v>
      </c>
      <c r="L19" s="28">
        <v>0</v>
      </c>
      <c r="M19" s="28">
        <v>0</v>
      </c>
      <c r="N19" s="28">
        <f t="shared" si="0"/>
        <v>108800</v>
      </c>
    </row>
    <row r="20" spans="1:14" s="17" customFormat="1" ht="41.25" customHeight="1">
      <c r="A20" s="29">
        <v>12</v>
      </c>
      <c r="B20" s="24" t="s">
        <v>85</v>
      </c>
      <c r="C20" s="24" t="s">
        <v>86</v>
      </c>
      <c r="D20" s="25" t="s">
        <v>17</v>
      </c>
      <c r="E20" s="25" t="s">
        <v>87</v>
      </c>
      <c r="F20" s="26" t="s">
        <v>14</v>
      </c>
      <c r="G20" s="27">
        <v>42628</v>
      </c>
      <c r="H20" s="27">
        <v>42628</v>
      </c>
      <c r="I20" s="28">
        <v>0</v>
      </c>
      <c r="J20" s="28">
        <v>0</v>
      </c>
      <c r="K20" s="28">
        <v>6490</v>
      </c>
      <c r="L20" s="28">
        <v>0</v>
      </c>
      <c r="M20" s="28">
        <v>0</v>
      </c>
      <c r="N20" s="28">
        <f t="shared" si="0"/>
        <v>6490</v>
      </c>
    </row>
    <row r="21" spans="1:14" s="17" customFormat="1" ht="41.25" customHeight="1">
      <c r="A21" s="29">
        <v>13</v>
      </c>
      <c r="B21" s="24" t="s">
        <v>65</v>
      </c>
      <c r="C21" s="24" t="s">
        <v>66</v>
      </c>
      <c r="D21" s="25" t="s">
        <v>16</v>
      </c>
      <c r="E21" s="25" t="s">
        <v>67</v>
      </c>
      <c r="F21" s="26" t="s">
        <v>14</v>
      </c>
      <c r="G21" s="27">
        <v>42633</v>
      </c>
      <c r="H21" s="27">
        <v>42633</v>
      </c>
      <c r="I21" s="28">
        <v>0</v>
      </c>
      <c r="J21" s="28">
        <v>0</v>
      </c>
      <c r="K21" s="28">
        <v>43660</v>
      </c>
      <c r="L21" s="28">
        <v>0</v>
      </c>
      <c r="M21" s="28">
        <v>0</v>
      </c>
      <c r="N21" s="28">
        <f t="shared" si="0"/>
        <v>43660</v>
      </c>
    </row>
    <row r="22" spans="1:14" s="17" customFormat="1" ht="41.25" customHeight="1">
      <c r="A22" s="29">
        <v>14</v>
      </c>
      <c r="B22" s="24" t="s">
        <v>68</v>
      </c>
      <c r="C22" s="24" t="s">
        <v>69</v>
      </c>
      <c r="D22" s="25" t="s">
        <v>70</v>
      </c>
      <c r="E22" s="25" t="s">
        <v>71</v>
      </c>
      <c r="F22" s="26" t="s">
        <v>14</v>
      </c>
      <c r="G22" s="27">
        <v>42633</v>
      </c>
      <c r="H22" s="27">
        <v>42633</v>
      </c>
      <c r="I22" s="28">
        <v>0</v>
      </c>
      <c r="J22" s="28">
        <v>0</v>
      </c>
      <c r="K22" s="28">
        <v>131200.66</v>
      </c>
      <c r="L22" s="28">
        <v>0</v>
      </c>
      <c r="M22" s="28">
        <v>0</v>
      </c>
      <c r="N22" s="28">
        <f t="shared" si="0"/>
        <v>131200.66</v>
      </c>
    </row>
    <row r="23" spans="1:14" s="17" customFormat="1" ht="41.25" customHeight="1">
      <c r="A23" s="29">
        <v>15</v>
      </c>
      <c r="B23" s="24" t="s">
        <v>109</v>
      </c>
      <c r="C23" s="24" t="s">
        <v>110</v>
      </c>
      <c r="D23" s="25" t="s">
        <v>111</v>
      </c>
      <c r="E23" s="25" t="s">
        <v>112</v>
      </c>
      <c r="F23" s="26" t="s">
        <v>14</v>
      </c>
      <c r="G23" s="27">
        <v>42632</v>
      </c>
      <c r="H23" s="27">
        <v>42633</v>
      </c>
      <c r="I23" s="28">
        <v>0</v>
      </c>
      <c r="J23" s="28">
        <v>0</v>
      </c>
      <c r="K23" s="28">
        <v>55500</v>
      </c>
      <c r="L23" s="28">
        <v>0</v>
      </c>
      <c r="M23" s="28">
        <v>0</v>
      </c>
      <c r="N23" s="28">
        <f t="shared" si="0"/>
        <v>55500</v>
      </c>
    </row>
    <row r="24" spans="1:14" s="17" customFormat="1" ht="41.25" customHeight="1">
      <c r="A24" s="29">
        <v>16</v>
      </c>
      <c r="B24" s="24" t="s">
        <v>54</v>
      </c>
      <c r="C24" s="24" t="s">
        <v>55</v>
      </c>
      <c r="D24" s="25" t="s">
        <v>56</v>
      </c>
      <c r="E24" s="25" t="s">
        <v>57</v>
      </c>
      <c r="F24" s="26" t="s">
        <v>14</v>
      </c>
      <c r="G24" s="27">
        <v>42632</v>
      </c>
      <c r="H24" s="27">
        <v>42634</v>
      </c>
      <c r="I24" s="28">
        <v>0</v>
      </c>
      <c r="J24" s="28">
        <v>0</v>
      </c>
      <c r="K24" s="28">
        <v>157471</v>
      </c>
      <c r="L24" s="28">
        <v>0</v>
      </c>
      <c r="M24" s="28">
        <v>0</v>
      </c>
      <c r="N24" s="28">
        <f t="shared" si="0"/>
        <v>157471</v>
      </c>
    </row>
    <row r="25" spans="1:14" s="17" customFormat="1" ht="41.25" customHeight="1">
      <c r="A25" s="29">
        <v>17</v>
      </c>
      <c r="B25" s="24" t="s">
        <v>79</v>
      </c>
      <c r="C25" s="24" t="s">
        <v>80</v>
      </c>
      <c r="D25" s="25" t="s">
        <v>81</v>
      </c>
      <c r="E25" s="25" t="s">
        <v>82</v>
      </c>
      <c r="F25" s="26" t="s">
        <v>14</v>
      </c>
      <c r="G25" s="27">
        <v>42633</v>
      </c>
      <c r="H25" s="27">
        <v>42635</v>
      </c>
      <c r="I25" s="28">
        <v>0</v>
      </c>
      <c r="J25" s="28">
        <v>0</v>
      </c>
      <c r="K25" s="28">
        <v>151181.6</v>
      </c>
      <c r="L25" s="28">
        <v>0</v>
      </c>
      <c r="M25" s="28">
        <v>0</v>
      </c>
      <c r="N25" s="28">
        <f t="shared" si="0"/>
        <v>151181.6</v>
      </c>
    </row>
    <row r="26" spans="1:14" s="17" customFormat="1" ht="41.25" customHeight="1">
      <c r="A26" s="29">
        <v>18</v>
      </c>
      <c r="B26" s="24" t="s">
        <v>93</v>
      </c>
      <c r="C26" s="24" t="s">
        <v>94</v>
      </c>
      <c r="D26" s="25" t="s">
        <v>95</v>
      </c>
      <c r="E26" s="25" t="s">
        <v>96</v>
      </c>
      <c r="F26" s="26" t="s">
        <v>14</v>
      </c>
      <c r="G26" s="27">
        <v>42600</v>
      </c>
      <c r="H26" s="27">
        <v>42646</v>
      </c>
      <c r="I26" s="28">
        <v>0</v>
      </c>
      <c r="J26" s="28">
        <v>24400</v>
      </c>
      <c r="K26" s="28">
        <v>0</v>
      </c>
      <c r="L26" s="28">
        <v>0</v>
      </c>
      <c r="M26" s="28">
        <v>0</v>
      </c>
      <c r="N26" s="28">
        <f t="shared" si="0"/>
        <v>24400</v>
      </c>
    </row>
    <row r="27" spans="1:14" s="17" customFormat="1" ht="45" customHeight="1">
      <c r="A27" s="29">
        <v>19</v>
      </c>
      <c r="B27" s="24" t="s">
        <v>97</v>
      </c>
      <c r="C27" s="24" t="s">
        <v>98</v>
      </c>
      <c r="D27" s="25" t="s">
        <v>95</v>
      </c>
      <c r="E27" s="25" t="s">
        <v>99</v>
      </c>
      <c r="F27" s="26" t="s">
        <v>14</v>
      </c>
      <c r="G27" s="27">
        <v>42625</v>
      </c>
      <c r="H27" s="27">
        <v>42646</v>
      </c>
      <c r="I27" s="28">
        <v>0</v>
      </c>
      <c r="J27" s="28">
        <v>9800</v>
      </c>
      <c r="K27" s="28">
        <v>0</v>
      </c>
      <c r="L27" s="28">
        <v>0</v>
      </c>
      <c r="M27" s="28">
        <v>0</v>
      </c>
      <c r="N27" s="28">
        <f t="shared" si="0"/>
        <v>9800</v>
      </c>
    </row>
    <row r="28" spans="1:14" s="17" customFormat="1" ht="45" customHeight="1">
      <c r="A28" s="29">
        <v>20</v>
      </c>
      <c r="B28" s="24" t="s">
        <v>113</v>
      </c>
      <c r="C28" s="24" t="s">
        <v>114</v>
      </c>
      <c r="D28" s="25" t="s">
        <v>115</v>
      </c>
      <c r="E28" s="25" t="s">
        <v>116</v>
      </c>
      <c r="F28" s="26" t="s">
        <v>14</v>
      </c>
      <c r="G28" s="27">
        <v>42639</v>
      </c>
      <c r="H28" s="27">
        <v>42647</v>
      </c>
      <c r="I28" s="28">
        <v>0</v>
      </c>
      <c r="J28" s="28">
        <v>19500</v>
      </c>
      <c r="K28" s="28">
        <v>0</v>
      </c>
      <c r="L28" s="28">
        <v>0</v>
      </c>
      <c r="M28" s="28">
        <v>0</v>
      </c>
      <c r="N28" s="28">
        <f t="shared" si="0"/>
        <v>19500</v>
      </c>
    </row>
    <row r="29" spans="1:14" s="17" customFormat="1" ht="45" customHeight="1">
      <c r="A29" s="29">
        <v>21</v>
      </c>
      <c r="B29" s="24" t="s">
        <v>104</v>
      </c>
      <c r="C29" s="24" t="s">
        <v>105</v>
      </c>
      <c r="D29" s="25" t="s">
        <v>106</v>
      </c>
      <c r="E29" s="25" t="s">
        <v>107</v>
      </c>
      <c r="F29" s="26" t="s">
        <v>14</v>
      </c>
      <c r="G29" s="27">
        <v>42661</v>
      </c>
      <c r="H29" s="27">
        <v>42661</v>
      </c>
      <c r="I29" s="28">
        <v>0</v>
      </c>
      <c r="J29" s="28">
        <v>19378.79</v>
      </c>
      <c r="K29" s="28">
        <v>0</v>
      </c>
      <c r="L29" s="28">
        <v>0</v>
      </c>
      <c r="M29" s="28">
        <v>0</v>
      </c>
      <c r="N29" s="28">
        <f t="shared" si="0"/>
        <v>19378.79</v>
      </c>
    </row>
    <row r="30" spans="1:14" s="17" customFormat="1" ht="45" customHeight="1">
      <c r="A30" s="29">
        <v>22</v>
      </c>
      <c r="B30" s="24" t="s">
        <v>100</v>
      </c>
      <c r="C30" s="24" t="s">
        <v>101</v>
      </c>
      <c r="D30" s="25" t="s">
        <v>102</v>
      </c>
      <c r="E30" s="25" t="s">
        <v>103</v>
      </c>
      <c r="F30" s="26" t="s">
        <v>14</v>
      </c>
      <c r="G30" s="27">
        <v>42676</v>
      </c>
      <c r="H30" s="27">
        <v>42676</v>
      </c>
      <c r="I30" s="28">
        <v>0</v>
      </c>
      <c r="J30" s="28">
        <v>31860</v>
      </c>
      <c r="K30" s="28">
        <v>0</v>
      </c>
      <c r="L30" s="28">
        <v>0</v>
      </c>
      <c r="M30" s="28">
        <v>0</v>
      </c>
      <c r="N30" s="28">
        <f t="shared" si="0"/>
        <v>31860</v>
      </c>
    </row>
    <row r="31" spans="1:14" s="17" customFormat="1" ht="45" customHeight="1">
      <c r="A31" s="29">
        <v>23</v>
      </c>
      <c r="B31" s="24" t="s">
        <v>117</v>
      </c>
      <c r="C31" s="24" t="s">
        <v>118</v>
      </c>
      <c r="D31" s="25" t="s">
        <v>119</v>
      </c>
      <c r="E31" s="25" t="s">
        <v>120</v>
      </c>
      <c r="F31" s="26" t="s">
        <v>14</v>
      </c>
      <c r="G31" s="27">
        <v>42676</v>
      </c>
      <c r="H31" s="27">
        <v>42676</v>
      </c>
      <c r="I31" s="28">
        <v>13275</v>
      </c>
      <c r="J31" s="28">
        <v>0</v>
      </c>
      <c r="K31" s="28">
        <v>0</v>
      </c>
      <c r="L31" s="28">
        <v>0</v>
      </c>
      <c r="M31" s="28">
        <v>0</v>
      </c>
      <c r="N31" s="28">
        <f t="shared" si="0"/>
        <v>13275</v>
      </c>
    </row>
    <row r="32" spans="1:14" s="17" customFormat="1" ht="45" customHeight="1">
      <c r="A32" s="29">
        <v>24</v>
      </c>
      <c r="B32" s="24" t="s">
        <v>121</v>
      </c>
      <c r="C32" s="24" t="s">
        <v>122</v>
      </c>
      <c r="D32" s="25" t="s">
        <v>123</v>
      </c>
      <c r="E32" s="25" t="s">
        <v>124</v>
      </c>
      <c r="F32" s="26" t="s">
        <v>14</v>
      </c>
      <c r="G32" s="27">
        <v>42681</v>
      </c>
      <c r="H32" s="27">
        <v>42684</v>
      </c>
      <c r="I32" s="28">
        <v>233079.5</v>
      </c>
      <c r="J32" s="28">
        <v>0</v>
      </c>
      <c r="K32" s="28">
        <v>0</v>
      </c>
      <c r="L32" s="28">
        <v>0</v>
      </c>
      <c r="M32" s="28">
        <v>0</v>
      </c>
      <c r="N32" s="28">
        <f t="shared" si="0"/>
        <v>233079.5</v>
      </c>
    </row>
    <row r="33" spans="1:14" s="17" customFormat="1" ht="45" customHeight="1">
      <c r="A33" s="29">
        <v>25</v>
      </c>
      <c r="B33" s="24" t="s">
        <v>125</v>
      </c>
      <c r="C33" s="24" t="s">
        <v>126</v>
      </c>
      <c r="D33" s="25" t="s">
        <v>127</v>
      </c>
      <c r="E33" s="25" t="s">
        <v>128</v>
      </c>
      <c r="F33" s="26" t="s">
        <v>14</v>
      </c>
      <c r="G33" s="27">
        <v>42686</v>
      </c>
      <c r="H33" s="27">
        <v>42686</v>
      </c>
      <c r="I33" s="28">
        <v>39889.99</v>
      </c>
      <c r="J33" s="28">
        <v>0</v>
      </c>
      <c r="K33" s="28">
        <v>0</v>
      </c>
      <c r="L33" s="28">
        <v>0</v>
      </c>
      <c r="M33" s="28">
        <v>0</v>
      </c>
      <c r="N33" s="28">
        <f t="shared" si="0"/>
        <v>39889.99</v>
      </c>
    </row>
    <row r="34" spans="1:14" s="17" customFormat="1" ht="45" customHeight="1">
      <c r="A34" s="29">
        <v>26</v>
      </c>
      <c r="B34" s="24" t="s">
        <v>129</v>
      </c>
      <c r="C34" s="24" t="s">
        <v>130</v>
      </c>
      <c r="D34" s="25" t="s">
        <v>42</v>
      </c>
      <c r="E34" s="25" t="s">
        <v>131</v>
      </c>
      <c r="F34" s="26" t="s">
        <v>14</v>
      </c>
      <c r="G34" s="27">
        <v>42688</v>
      </c>
      <c r="H34" s="27">
        <v>42688</v>
      </c>
      <c r="I34" s="28">
        <v>63612.62</v>
      </c>
      <c r="J34" s="28">
        <v>0</v>
      </c>
      <c r="K34" s="28">
        <v>0</v>
      </c>
      <c r="L34" s="28">
        <v>0</v>
      </c>
      <c r="M34" s="28">
        <v>0</v>
      </c>
      <c r="N34" s="28">
        <f t="shared" si="0"/>
        <v>63612.62</v>
      </c>
    </row>
    <row r="35" spans="1:14" s="17" customFormat="1" ht="45" customHeight="1">
      <c r="A35" s="29">
        <v>27</v>
      </c>
      <c r="B35" s="24" t="s">
        <v>132</v>
      </c>
      <c r="C35" s="24" t="s">
        <v>132</v>
      </c>
      <c r="D35" s="25" t="s">
        <v>133</v>
      </c>
      <c r="E35" s="25" t="s">
        <v>134</v>
      </c>
      <c r="F35" s="26" t="s">
        <v>14</v>
      </c>
      <c r="G35" s="27">
        <v>42697</v>
      </c>
      <c r="H35" s="27">
        <v>42698</v>
      </c>
      <c r="I35" s="28">
        <v>91332</v>
      </c>
      <c r="J35" s="28">
        <v>0</v>
      </c>
      <c r="K35" s="28">
        <v>0</v>
      </c>
      <c r="L35" s="28">
        <v>0</v>
      </c>
      <c r="M35" s="28">
        <v>0</v>
      </c>
      <c r="N35" s="28">
        <f t="shared" si="0"/>
        <v>91332</v>
      </c>
    </row>
    <row r="36" spans="1:14" s="17" customFormat="1" ht="45" customHeight="1">
      <c r="A36" s="29">
        <v>28</v>
      </c>
      <c r="B36" s="24" t="s">
        <v>72</v>
      </c>
      <c r="C36" s="24" t="s">
        <v>73</v>
      </c>
      <c r="D36" s="25" t="s">
        <v>74</v>
      </c>
      <c r="E36" s="25" t="s">
        <v>75</v>
      </c>
      <c r="F36" s="26" t="s">
        <v>14</v>
      </c>
      <c r="G36" s="27">
        <v>42618</v>
      </c>
      <c r="H36" s="27">
        <v>42618</v>
      </c>
      <c r="I36" s="28">
        <v>0</v>
      </c>
      <c r="J36" s="28">
        <v>0</v>
      </c>
      <c r="K36" s="28">
        <v>1600</v>
      </c>
      <c r="L36" s="28">
        <v>0</v>
      </c>
      <c r="M36" s="28">
        <v>0</v>
      </c>
      <c r="N36" s="28">
        <f t="shared" si="0"/>
        <v>1600</v>
      </c>
    </row>
    <row r="37" spans="1:14" s="17" customFormat="1" ht="45" customHeight="1">
      <c r="A37" s="29">
        <v>29</v>
      </c>
      <c r="B37" s="24" t="s">
        <v>35</v>
      </c>
      <c r="C37" s="24" t="s">
        <v>36</v>
      </c>
      <c r="D37" s="25" t="s">
        <v>37</v>
      </c>
      <c r="E37" s="25" t="s">
        <v>38</v>
      </c>
      <c r="F37" s="26" t="s">
        <v>14</v>
      </c>
      <c r="G37" s="27">
        <v>42597</v>
      </c>
      <c r="H37" s="27">
        <v>42597</v>
      </c>
      <c r="I37" s="28">
        <v>0</v>
      </c>
      <c r="J37" s="28">
        <v>0</v>
      </c>
      <c r="K37" s="28">
        <v>0</v>
      </c>
      <c r="L37" s="28">
        <v>40356</v>
      </c>
      <c r="M37" s="28">
        <v>0</v>
      </c>
      <c r="N37" s="28">
        <f t="shared" si="0"/>
        <v>40356</v>
      </c>
    </row>
    <row r="38" spans="1:14" s="17" customFormat="1" ht="45" customHeight="1">
      <c r="A38" s="29">
        <v>30</v>
      </c>
      <c r="B38" s="24" t="s">
        <v>88</v>
      </c>
      <c r="C38" s="24" t="s">
        <v>89</v>
      </c>
      <c r="D38" s="25" t="s">
        <v>37</v>
      </c>
      <c r="E38" s="25" t="s">
        <v>90</v>
      </c>
      <c r="F38" s="26" t="s">
        <v>14</v>
      </c>
      <c r="G38" s="27">
        <v>42619</v>
      </c>
      <c r="H38" s="27">
        <v>42619</v>
      </c>
      <c r="I38" s="28">
        <v>0</v>
      </c>
      <c r="J38" s="28">
        <v>0</v>
      </c>
      <c r="K38" s="28">
        <v>9204</v>
      </c>
      <c r="L38" s="28">
        <v>0</v>
      </c>
      <c r="M38" s="28">
        <v>0</v>
      </c>
      <c r="N38" s="28">
        <f t="shared" si="0"/>
        <v>9204</v>
      </c>
    </row>
    <row r="39" spans="1:14" s="17" customFormat="1" ht="45" customHeight="1">
      <c r="A39" s="29">
        <v>31</v>
      </c>
      <c r="B39" s="24" t="s">
        <v>47</v>
      </c>
      <c r="C39" s="24" t="s">
        <v>48</v>
      </c>
      <c r="D39" s="25" t="s">
        <v>37</v>
      </c>
      <c r="E39" s="25" t="s">
        <v>49</v>
      </c>
      <c r="F39" s="26" t="s">
        <v>14</v>
      </c>
      <c r="G39" s="27">
        <v>42628</v>
      </c>
      <c r="H39" s="27">
        <v>42628</v>
      </c>
      <c r="I39" s="28">
        <v>0</v>
      </c>
      <c r="J39" s="28">
        <v>0</v>
      </c>
      <c r="K39" s="28">
        <v>11682</v>
      </c>
      <c r="L39" s="28">
        <v>0</v>
      </c>
      <c r="M39" s="28">
        <v>0</v>
      </c>
      <c r="N39" s="28">
        <f t="shared" si="0"/>
        <v>11682</v>
      </c>
    </row>
    <row r="40" spans="1:14" s="23" customFormat="1" ht="36.75" customHeight="1" thickBot="1">
      <c r="A40" s="18" t="s">
        <v>7</v>
      </c>
      <c r="B40" s="19"/>
      <c r="C40" s="20"/>
      <c r="D40" s="20"/>
      <c r="E40" s="21"/>
      <c r="F40" s="20"/>
      <c r="G40" s="20"/>
      <c r="H40" s="22"/>
      <c r="I40" s="22">
        <f>SUM(I9:I39)</f>
        <v>441189.11</v>
      </c>
      <c r="J40" s="22">
        <f>SUM(J9:J39)</f>
        <v>104938.79000000001</v>
      </c>
      <c r="K40" s="22">
        <f>SUM(K9:K39)</f>
        <v>5662688.48</v>
      </c>
      <c r="L40" s="22">
        <f>SUM(L9:L39)</f>
        <v>311275.33999999997</v>
      </c>
      <c r="M40" s="22">
        <f>SUM(M9:M39)</f>
        <v>178767.40000000002</v>
      </c>
      <c r="N40" s="22">
        <f>SUM(N9:N39)</f>
        <v>6698859.120000001</v>
      </c>
    </row>
    <row r="41" spans="1:14" ht="15.75" thickTop="1">
      <c r="A41" s="5"/>
      <c r="B41" s="6"/>
      <c r="C41" s="6"/>
      <c r="D41" s="2"/>
      <c r="E41" s="2"/>
      <c r="F41" s="5"/>
      <c r="G41" s="2"/>
      <c r="H41" s="2"/>
      <c r="I41" s="2"/>
      <c r="J41" s="10"/>
      <c r="K41" s="10"/>
      <c r="L41" s="10"/>
      <c r="M41" s="10"/>
      <c r="N41" s="12"/>
    </row>
    <row r="42" spans="1:14" ht="15">
      <c r="A42" s="5"/>
      <c r="B42" s="6"/>
      <c r="C42" s="6"/>
      <c r="D42" s="2"/>
      <c r="E42" s="2"/>
      <c r="F42" s="5"/>
      <c r="G42" s="2"/>
      <c r="H42" s="2"/>
      <c r="I42" s="2"/>
      <c r="J42" s="11"/>
      <c r="K42" s="11"/>
      <c r="L42" s="11"/>
      <c r="M42" s="11"/>
      <c r="N42" s="12"/>
    </row>
    <row r="43" spans="1:14" ht="15">
      <c r="A43" s="5"/>
      <c r="B43" s="6"/>
      <c r="C43" s="6"/>
      <c r="D43" s="2"/>
      <c r="E43" s="2"/>
      <c r="F43" s="5"/>
      <c r="G43" s="2"/>
      <c r="H43" s="2"/>
      <c r="I43" s="2"/>
      <c r="J43" s="11"/>
      <c r="K43" s="11"/>
      <c r="L43" s="11"/>
      <c r="M43" s="11"/>
      <c r="N43" s="12"/>
    </row>
    <row r="44" spans="1:14" ht="15">
      <c r="A44" s="5"/>
      <c r="B44" s="6"/>
      <c r="C44" s="6"/>
      <c r="D44" s="2"/>
      <c r="E44" s="2"/>
      <c r="F44" s="5"/>
      <c r="G44" s="2"/>
      <c r="H44" s="2"/>
      <c r="I44" s="2"/>
      <c r="J44" s="11"/>
      <c r="K44" s="11"/>
      <c r="L44" s="11"/>
      <c r="M44" s="11"/>
      <c r="N44" s="12"/>
    </row>
  </sheetData>
  <sheetProtection/>
  <autoFilter ref="A8:N40">
    <sortState ref="A9:N44">
      <sortCondition sortBy="value" ref="D9:D44"/>
    </sortState>
  </autoFilter>
  <mergeCells count="3">
    <mergeCell ref="A1:N1"/>
    <mergeCell ref="A2:N2"/>
    <mergeCell ref="A4:N4"/>
  </mergeCells>
  <printOptions horizontalCentered="1"/>
  <pageMargins left="0.15748031496062992" right="0.15748031496062992" top="0.5" bottom="0.43" header="0.2755905511811024" footer="0.46"/>
  <pageSetup horizontalDpi="600" verticalDpi="600" orientation="landscape" paperSize="5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marien.mendez</cp:lastModifiedBy>
  <cp:lastPrinted>2016-10-10T14:40:21Z</cp:lastPrinted>
  <dcterms:created xsi:type="dcterms:W3CDTF">2013-06-04T22:03:57Z</dcterms:created>
  <dcterms:modified xsi:type="dcterms:W3CDTF">2017-01-03T14:03:55Z</dcterms:modified>
  <cp:category/>
  <cp:version/>
  <cp:contentType/>
  <cp:contentStatus/>
</cp:coreProperties>
</file>