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rch-Piso-9\Proyectos ONE\DATOS CONTABLES 2025\OFICINA LIBRE ACCESO A LA INFORMACION 2025\PAGOS PROVEEDORES 2025\"/>
    </mc:Choice>
  </mc:AlternateContent>
  <xr:revisionPtr revIDLastSave="0" documentId="13_ncr:1_{AAB41DF0-73B7-43FF-8611-4B512A683D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OS FACT PROV AGOSTO 2025" sheetId="2" r:id="rId1"/>
    <sheet name="Hoja1" sheetId="4" r:id="rId2"/>
  </sheets>
  <externalReferences>
    <externalReference r:id="rId3"/>
  </externalReferences>
  <definedNames>
    <definedName name="_xlnm._FilterDatabase" localSheetId="0" hidden="1">'PAGOS FACT PROV AGOSTO 2025'!$A$7:$N$7</definedName>
    <definedName name="_xlnm.Print_Area" localSheetId="0">'PAGOS FACT PROV AGOSTO 2025'!$B$1:$L$54</definedName>
    <definedName name="_xlnm.Print_Titles" localSheetId="0">'PAGOS FACT PROV AGOSTO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0" i="2" l="1"/>
  <c r="J41" i="2"/>
  <c r="J42" i="2"/>
  <c r="J43" i="2"/>
  <c r="J44" i="2"/>
  <c r="J45" i="2"/>
  <c r="J46" i="2"/>
  <c r="J47" i="2"/>
  <c r="J37" i="2"/>
  <c r="J38" i="2"/>
  <c r="J39" i="2"/>
  <c r="H48" i="2"/>
  <c r="J36" i="2"/>
  <c r="J31" i="2"/>
  <c r="J32" i="2"/>
  <c r="J33" i="2"/>
  <c r="J34" i="2"/>
  <c r="J35" i="2"/>
  <c r="J14" i="2"/>
  <c r="J24" i="2"/>
  <c r="J25" i="2"/>
  <c r="J26" i="2"/>
  <c r="J22" i="2"/>
  <c r="J23" i="2"/>
  <c r="J19" i="2"/>
  <c r="J20" i="2"/>
  <c r="J21" i="2"/>
  <c r="J18" i="2"/>
  <c r="J15" i="2"/>
  <c r="J16" i="2"/>
  <c r="J17" i="2"/>
  <c r="J13" i="2"/>
  <c r="J9" i="2"/>
  <c r="J27" i="2"/>
  <c r="J28" i="2"/>
  <c r="J29" i="2"/>
  <c r="J30" i="2"/>
  <c r="J12" i="2"/>
  <c r="H61" i="2"/>
  <c r="J10" i="2"/>
  <c r="J11" i="2"/>
  <c r="J8" i="2"/>
  <c r="J48" i="2" l="1"/>
</calcChain>
</file>

<file path=xl/sharedStrings.xml><?xml version="1.0" encoding="utf-8"?>
<sst xmlns="http://schemas.openxmlformats.org/spreadsheetml/2006/main" count="255" uniqueCount="196">
  <si>
    <t>OFICINA NACIONAL DE ESTADÍSTICA (ONE)</t>
  </si>
  <si>
    <t>CANT.</t>
  </si>
  <si>
    <t>RNC</t>
  </si>
  <si>
    <t>CONCEPTO</t>
  </si>
  <si>
    <t>FACTURA NO. (NCF)</t>
  </si>
  <si>
    <t>FECHA FACTURA</t>
  </si>
  <si>
    <t>MONTO FACTURADO</t>
  </si>
  <si>
    <t>FECHA FIN FACTURA</t>
  </si>
  <si>
    <t>MONTO PAGADO A LA FECHA</t>
  </si>
  <si>
    <t>MONTO PENDIENTE</t>
  </si>
  <si>
    <t>ESTADO</t>
  </si>
  <si>
    <t>Completo</t>
  </si>
  <si>
    <t>completo</t>
  </si>
  <si>
    <t>TOTAL</t>
  </si>
  <si>
    <t>101618787</t>
  </si>
  <si>
    <t>101761581</t>
  </si>
  <si>
    <t>102017174</t>
  </si>
  <si>
    <t>Altice Dominicana, SA</t>
  </si>
  <si>
    <t>MAPFRE Salud ARS, S.A.</t>
  </si>
  <si>
    <t>HUMANO SEGUROS S A</t>
  </si>
  <si>
    <t>401037272</t>
  </si>
  <si>
    <t>CORPORACION DEL ACUEDUCTO Y ALCANTARILLADO DE SANTO DOMINGO</t>
  </si>
  <si>
    <t>401516454</t>
  </si>
  <si>
    <t>SEGURO NACIONAL DE SALUD</t>
  </si>
  <si>
    <t>101855681</t>
  </si>
  <si>
    <t>101108053</t>
  </si>
  <si>
    <t>101503939</t>
  </si>
  <si>
    <t>Planeta Azul, SA</t>
  </si>
  <si>
    <t>Comercial Payan, SRL</t>
  </si>
  <si>
    <t>101001577</t>
  </si>
  <si>
    <t>101820217</t>
  </si>
  <si>
    <t>COMPANIA DOMINICANA DE TELEFONOS C POR A</t>
  </si>
  <si>
    <t>EMPRESA DISTRIBUIDORA DE ELECTRICIDAD DEL ESTE S A</t>
  </si>
  <si>
    <t>101874503</t>
  </si>
  <si>
    <t>Liberty Networks Dominicana, SA</t>
  </si>
  <si>
    <t>Seguros Reservas, SA</t>
  </si>
  <si>
    <t xml:space="preserve"> </t>
  </si>
  <si>
    <t>00106841182</t>
  </si>
  <si>
    <t>132118881</t>
  </si>
  <si>
    <t>132604601</t>
  </si>
  <si>
    <t>132616944</t>
  </si>
  <si>
    <t>TASIANA ALTAGRACIA POLANCO PEREZ</t>
  </si>
  <si>
    <t>Obelca, SRL</t>
  </si>
  <si>
    <t>Galet, S.R.L</t>
  </si>
  <si>
    <t>Resolución Técnica Aldaso, EIRL</t>
  </si>
  <si>
    <t>RELACIÓN DE PAGO DE FACTURAS  PROVEEDORES DURANTE EL MES DE AGOSTO  2025</t>
  </si>
  <si>
    <t>3190</t>
  </si>
  <si>
    <t>2874</t>
  </si>
  <si>
    <t>2872</t>
  </si>
  <si>
    <t>3215</t>
  </si>
  <si>
    <t>3213</t>
  </si>
  <si>
    <t>3211</t>
  </si>
  <si>
    <t>2679</t>
  </si>
  <si>
    <t>2979</t>
  </si>
  <si>
    <t>2719</t>
  </si>
  <si>
    <t>2990</t>
  </si>
  <si>
    <t>3014</t>
  </si>
  <si>
    <t>2977</t>
  </si>
  <si>
    <t>2723</t>
  </si>
  <si>
    <t>2906</t>
  </si>
  <si>
    <t>2665</t>
  </si>
  <si>
    <t>3176</t>
  </si>
  <si>
    <t>2956</t>
  </si>
  <si>
    <t>3170</t>
  </si>
  <si>
    <t>2888</t>
  </si>
  <si>
    <t>2890</t>
  </si>
  <si>
    <t>3025</t>
  </si>
  <si>
    <t>2662</t>
  </si>
  <si>
    <t>2769</t>
  </si>
  <si>
    <t>3114</t>
  </si>
  <si>
    <t>3140</t>
  </si>
  <si>
    <t>3146</t>
  </si>
  <si>
    <t>3181</t>
  </si>
  <si>
    <t>2938</t>
  </si>
  <si>
    <t>3193</t>
  </si>
  <si>
    <t>2809</t>
  </si>
  <si>
    <t>2868</t>
  </si>
  <si>
    <t>2717</t>
  </si>
  <si>
    <t>3196</t>
  </si>
  <si>
    <t>3167</t>
  </si>
  <si>
    <t>3194</t>
  </si>
  <si>
    <t>3191</t>
  </si>
  <si>
    <t>2813</t>
  </si>
  <si>
    <t>2792</t>
  </si>
  <si>
    <t>2667</t>
  </si>
  <si>
    <t>JOSE VINICIO ESTRELLA HERNANDEZ</t>
  </si>
  <si>
    <t>PUBLICACIONES AHORA C X A</t>
  </si>
  <si>
    <t>ARIAS MOTORS, S.A.</t>
  </si>
  <si>
    <t>Editora Hoy, SAS</t>
  </si>
  <si>
    <t>Teruel &amp; Compañia, SRL</t>
  </si>
  <si>
    <t>SERVICIOS PSICOSOCIALES Y EDUCATIVOS FELIZ LAMARCHE, SRL</t>
  </si>
  <si>
    <t>CANTABRIA BRAND REPRESENTATIVE, SRL</t>
  </si>
  <si>
    <t>DISTRIBUIDORA Y SERVICIOS DIVERSOS DISOPE, SRL</t>
  </si>
  <si>
    <t>A.Z. Print Shop, SRL</t>
  </si>
  <si>
    <t>Baveras Fire Services, SRL</t>
  </si>
  <si>
    <t>Litang Investments, SRL</t>
  </si>
  <si>
    <t>Progessoe, SRL</t>
  </si>
  <si>
    <t>Provecom Proveedores Comerciales, SRL</t>
  </si>
  <si>
    <t>Kosmina Investment,SRL</t>
  </si>
  <si>
    <t>00103173357</t>
  </si>
  <si>
    <t>101011122</t>
  </si>
  <si>
    <t>101038561</t>
  </si>
  <si>
    <t>101098376</t>
  </si>
  <si>
    <t>103003052</t>
  </si>
  <si>
    <t>130255342</t>
  </si>
  <si>
    <t>130687978</t>
  </si>
  <si>
    <t>130862672</t>
  </si>
  <si>
    <t>131407552</t>
  </si>
  <si>
    <t>131642977</t>
  </si>
  <si>
    <t>131655442</t>
  </si>
  <si>
    <t>132486902</t>
  </si>
  <si>
    <t>132719395</t>
  </si>
  <si>
    <t>133078473</t>
  </si>
  <si>
    <t>2DO. PAGO 40% CONTRA ENTREGA PROD. 1, DISEÑO Y DESARROLLO DE LOS PROGRAMAS FORMATIVOS: CURSO ANALISIS DE DATOS DE ENCUESTAS, CENSOS Y REGISTROS ADMVOS. EN LA REALIDAD LOCAL, CURSO ESTADISTICA BASICA, S/ REG. CONTRATO Y FACTURA ANEXA.</t>
  </si>
  <si>
    <t>PAGO DE (1) ACTO DE APERTURA Y LECTURA DE PROPUESTAS ECONOMICAS (SOBRE B), DEL PROCESO ONE-CCC-CP-2025-0005, DE ESTA INSTITUCION, SEGUN DOCUMENTOS Y FACTURA  ANEXA.</t>
  </si>
  <si>
    <t>PAGO SERVICIO DE 6 SIM CARD CON SERVICIO DE DATA DE 10 GB PARA EL INVENTARIO DE OPERACIONES ESTADISTICAS DE SECTORES PRIORIZADOS, CORRESP. A JULIO 2025, SEGUN SOLICITUD PAGO Y FACTURA ANEXA.</t>
  </si>
  <si>
    <t>PAGO SERVICIO DE 6 SIM CARD CON SERVICIO DE DATA DE 10 GB PARA EL INVENTARIO DE OPERACIONES ESTADISTICAS DE SECTORES PRIORIZADOS, CORRESPONDIENTE AL MES DE AGOSTO 2025, SEGUN SOLICITUD PAGO Y FACTURA  ANEXA.</t>
  </si>
  <si>
    <t>PAGO SERVICIOS TELEFONICOS DE FLOTAS PARA LA INSTITUCION, CORRESPONDIENTE AL MES DE AGOSTO DE 2025, SEGUN SOLICITUD PAGO Y FACTURAS  ANEXAS.</t>
  </si>
  <si>
    <t>PAGO SERVICIOS TELEFONICOS E INTERNET  PARA LA INSTITUCION, CORRESP. AL MES DE AGOSTO DEL 2025, SEGUN SOLICITUD PAGO Y FACTURAS ANEXAS.</t>
  </si>
  <si>
    <t>PAGO SERVICIOS TELEFONICOS E INTERNET PARA LA INSTITUCION, CORRESP. AL MES DE JULIO 2025, SEGUN SOLICITUD PAGO Y FACTURAS  ANEXAS.</t>
  </si>
  <si>
    <t>PAGO RENOVACION DE SUSCRIPCION ANUAL DE PERIODICO, CON VIGENCIA DEL 10/08/2025 HASTA EL 09/08/2026 PARA EL SUMINISTRO DE 2 EJEMPLARES DIARIOS, SEGUN O/C ONE-2025-00160 Y FACTURA ANEXA.</t>
  </si>
  <si>
    <t>PAGO ADQ. DE 60 UD DE BATERIAS PARA UPS (32 UD MARCA EATON, 24 UD MARCA EMERSON Y 4 UD DE BATERIAS UPS APC SMART), PARA USO DE LA INSTITUCION, SEGUN O/C NO-ONE-2025-00137 Y FACTURA  ANEXA.</t>
  </si>
  <si>
    <t>PAGO RENOVACION DE SUSCRIPCION ANUAL DE PERIODICO, CON VIGENCIA DEL 11/08/2025 HASTA EL 10/08/2026 PARA EL SUMINISTRO DE 2 EJEMPLARES DIARIOS, SEGUN O/C ONE-2025-00159 Y FACTURA ANEXA.</t>
  </si>
  <si>
    <t>PAGO SERVICIO DE ALQUILER DE DOS LOCALES PARA  ALMACENAJE Y DOCUMENTOS DE LA INSTITUCION, CORRESP. AL MES DE AGOSTO DEL 2025, SEGUN SOLICITUD PAGO, REGISTRO DE CONTRATO Y FACTURA  ANEXA.</t>
  </si>
  <si>
    <t>PAGO ADQ. DE 313 BOTELLONES DE AGUA (SOLO LIQUIDO), PARA CONSUMO DE LA INSTITUCION, CORRESP. AL MES DE JULIO DEL 2025, SEGUN O/C ONE-2025-00011 Y FACTURAS  ANEXAS.</t>
  </si>
  <si>
    <t>PAGO ADQUISICION DE 75 UD DE BOTELLONES PLASTICOS DE 5 GLS Y 75 UD _x000D_
DE BOTELLONES DE AGUA (SOLO LIQUIDO), PARA SER UTILIZADOS EN LA INSTITUCION, SEGUN O/C NO-ONE-2025-00072 Y FACTURA ANEXA.</t>
  </si>
  <si>
    <t>PAGO SERVICIO DE INTERNET PREMIUM PLUS 250 MBPS-50MBPS, PARA USO DE LA INSTITUCION, CORRESP. AL MES DE AGOSTO DEL 2025, SEGUN SOLICITUD PAGO Y FACTURA  ANEXA.</t>
  </si>
  <si>
    <t>PAGO SERVICIO DE SALUD (MAPFRE SEGURO COMPLEMENTARIO), PARA EL PERSONAL DE ESTA INSTITUCION, CORRESP. AL MES DE AGOSTO DEL 2025, SEGUN SOLICITUD PAGO Y FACTURA</t>
  </si>
  <si>
    <t>PAGO SERVICIO DE ENERGIA ELECTRICA SEDE ONE, LOCALES ALQUILADOS, EQUIPOS TECNOLOGICOS, ELECTRODOMESTICOS Y LUMINARIAS, CORRESPONDIENTE AL PERIODO 17/07/2025 HASTA 18/08/2025, SEGUN SOLICITUDES PAGO Y FACTURAS  ANEXAS.</t>
  </si>
  <si>
    <t>PAGO SERVICIO DE INTERNET BANDA ANCHA DE 100MB, PARA SER UTILIZADO POR LA INSTITUCION, CORRESP. AL MES DE AGOSTO 2025, SEGUN SOLICITUD PAGO Y FACTURA ANEXA</t>
  </si>
  <si>
    <t>PAGO SERVICIO DE SEGURIDAD PERIMETRAL PARA EL FORTALECIMIENTO DE LA INFRAESTRUCTURA DE LAS COMUNICACIONES EN LA INSTITUCION, CONSUMO DEL PERIODO MAYO-AGOSTO 2025, CONTRA PRESENTACION DE FACTURAS, SEGUN REGISTRO DE CONTRATO BS-0004466-2025 Y ANEXOS.</t>
  </si>
  <si>
    <t>PAGO SERVICIO DE SEGURIDAD PERIMETRAL PARA EL FORTALECIMIENTO DE LA INFRAESTRUCTURA DE LAS COMUNICACIONES EN LA INSTITUCION, CORRESP. A LOS MESES DE ENERO Y FEBRERO DEL 2025, SEGUN CONTRATO BS-0004655-2025 Y FACTURA  ANEXA.</t>
  </si>
  <si>
    <t>PAGO POLIZA 2-2-112-0044860 DE SEGURO CONTRA  ACCIDENTES COLECTIVOS PARA EL PERSONAL ONE QUE PARTICIPA EN EL PROYECTO MARCO MUESTRAL 2025-3, SEGUN SOLICITUD PAGO Y FACTURA  ANEXA</t>
  </si>
  <si>
    <t>PAGO POLIZA 2-2-112-0044896 DE SEGURO CONTRA  ACCIDENTES COLECTIVOS PARA EL PERSONAL QUE PARTICIPA EN LA ENCUESTA NACIONAL DE HOGARES DE PROPOSITOS MULTIPLES (ENHOGAR MICS-2025-5), VIGENCIA 05/08/2025 HASTA EL 20/10/2025, SEGUN SOLICITUD PAGO Y FACTURA  A</t>
  </si>
  <si>
    <t>PAGO SERVICIO DE SALUD (HUMANO SEGURO COMPLEMENTARIO), PARA EL PERSONAL DE ESTA INSTITUCION, CORRESP. AL MES DE AGOSTO DEL 2025, SEGUN SOLICITUD PAGO Y FACTURA  ANEXA.</t>
  </si>
  <si>
    <t>PAGO ADQ. DE (2) MOTOCICLETAS MARCA X1000 STEEL 150, COLOR NEGRO, PARA USO DE MENSAJERIA EXTERNA DE LA INSTITUCION, SEGUN O/C NO.ONE-2025-00148 Y FACTURA ANEXA.</t>
  </si>
  <si>
    <t>PAGO SERVICIO RENOVACION DE LICENCIA  DEL SOFTWARE DE INFOEVALUACIONES PARA EL AREA DE RECURSOS HUMANOS, PERIODO AGOSTO 2025 HASTA AGOSTO 2026, SEGUN O/S ONE-2025-00149 Y FACTURA  ANEXA.</t>
  </si>
  <si>
    <t>PAGO SERVICIO DE CATERING PARA 15 PERSONAS EN EL TALLER DE CAPACITACION, IMPARTIDO EN LA ESCUELA NACIONAL DE ESTADISTICA, SEGUN O/S ONE-2025-00140 Y FACTURA  ANEXA.</t>
  </si>
  <si>
    <t>PAGO ADQUISICION DE 2 SELLOS FORMA CUADRADA, PARA DIFERENTES AREAS DE LA INSTITUCION, SEGUN OC-ONE-2025-00156 Y FACTURA  ANEXA.</t>
  </si>
  <si>
    <t>PAGO ADQ DE 200 UD DE YOYOS REDONDO PORTA CARNETS Y 300 UD DE LANYARDS PARA CARNETIZACION DEL PERSONAL DE LA INSTITUCION, SEGUN O/C NO.ONE-2025-00162 Y FACTURA  ANEXA.</t>
  </si>
  <si>
    <t>PAGO ADQUISICION, DESMONTE E INSTALACION DEL PANEL SISTEMA DE SUPRESION DE INCENDIOS DEL PISO 8, SEGUN O/C NO-ONE-2025-00138 Y FACTURA  ANEXA.</t>
  </si>
  <si>
    <t>PAGO ADQUISICION DE 3 UNIDADES DE BEBEDEROS ELECTRICO, AMERICAN NA-60, PARA AREAS DE PASILLOS PISO 8 Y 9 DE LA INSTITUCION, SEGUN OC-ONE-2025-00171 Y FACTURA  ANEXA.</t>
  </si>
  <si>
    <t>PAGO SERVICIOS DE LAVADO DE VEHICULOS DE LA  INSTITUCION, (10) CAMIONETAS Y (2) MINIBUS POR EL MES DE JUNIO Y JULIO DEL 2025, SEGUN ORDEN DE COMPRA Y FACTURA  ANEXA.</t>
  </si>
  <si>
    <t>PAGO ADQ. DE 22 LLAVINES (5 UD DOBLE PUÑO, 7 UD DOBLE PUÑO CON ADAPTACION DE PLACA DE METAL, 9 UD PARA GABINETE DE MADERA Y 1 UD PARA PUERTA DE CRISTAL, PARA DIRERENTES AREAS DE LA INSTITUCION, SEGUN O/C NO.ONE-2025-00124 Y FACTURA  ANEXA.</t>
  </si>
  <si>
    <t>PAGO ADQ. E INSTALACION DE (3) PUERTAS EN POLIMETAL COLOR CAOBA OSCURO, (1) PARA EL AREA DE MACROECONOMIA Y (2) LA DIRECCION GENERAL Y (1) PUERTA EN CRISTAL DOBLE HOJA CON MARCO DE ALUMINIO, P/PISO 8, SEGUN O/C NO.ONE-2025-00125 Y FACTURA  ANEXA.</t>
  </si>
  <si>
    <t>PAGO ADQUISICION E INSTALACION DE PUERTA DE MADERA, COLOR CAOBA OSCURO, PARA LA SECCION DE TESORERIA DE LA INSTITUCION, SEGUN OC-ONE-2025-00150 Y FACTURA  ANEXA.</t>
  </si>
  <si>
    <t>PAGO SERVICIO DE MANTENIMIENTO Y REVISION DE FUNCIONAMIENTO PARA  IMPRESORAS UBICADAS EN DIFERENTES AREAS  DE LA  INSTITUCION, SEGUN O/S ONE-2025-00297 Y FACTURA  ANEXA.</t>
  </si>
  <si>
    <t>PAGO ADQ. DE 1 DE CAFETERA ELECTRICA ACERO INOX. FRIGIDAIRE 1.2 LTS 750 W, PARA USO DEL DEPTO DE COMPRAS DE LA INSTITUCION, SEGUN O/C NO-ONE-2025-00172 Y FACTURA  ANEXA.</t>
  </si>
  <si>
    <t>PAGO ADQ. DE 30 UD DE CONOS O DELINEADORES DE TRAFICO EN PVC 70CM CON REFLECTIVO, PARA USO EN LOS PARQUEOS DE LA INSTITUCION, SEGUN O/C NO-ONE-2025-00177 Y FACTURA  ANEXA.</t>
  </si>
  <si>
    <t>PAGO REPARACION Y ACONDICIONAMIENTO DE ESPACIOS FISICOS (CENTRO DE SERVICIOS INFORMACION (CSI), EMPAPELADO CON VINIL  ADHESIVO Y 4 PANELES DE CRISTAL, SUMINISTRO E INSTALACION DE 38 LETRAS EN CINTA PVC PARA (CSI), SEGUN ORDEN DE COMPRA Y FACTURA  ANEXA.</t>
  </si>
  <si>
    <t>PAGO SERVICIO DE AGUA PARA USO DE LA INSTITUCION, CORRESPONIENTE AL MES DE AGOSTO DEL 2025, SEGUN SOLICITUD PAGO Y FACTURA  ANEXA.</t>
  </si>
  <si>
    <t>PAGO SERVICIO DE SALUD (SENASA SEGURO COMPLEMENTARIO), PARA EL PERSONAL DE ESTA INSTITUCION, CORRESP. AL MES DE AGOSTO DEL 2025, SEGUN SOLICITUD PAGO Y FACTURA  ANEXA</t>
  </si>
  <si>
    <t>E450000087214</t>
  </si>
  <si>
    <t>E450000007437</t>
  </si>
  <si>
    <t>E450000017278</t>
  </si>
  <si>
    <t>E450000001510</t>
  </si>
  <si>
    <t>E450000007041</t>
  </si>
  <si>
    <t>E450000001496</t>
  </si>
  <si>
    <t>B1500005279</t>
  </si>
  <si>
    <t>B1500000384</t>
  </si>
  <si>
    <t>B1500000560</t>
  </si>
  <si>
    <t>E450000001303  E450000001412  E450000001497  E450000001519</t>
  </si>
  <si>
    <t>01/06/2025  01/07/2025   15/07/2025   01/08/2025</t>
  </si>
  <si>
    <t>E450000088728  E450000089245</t>
  </si>
  <si>
    <t>27/08/2025   27/08/2025</t>
  </si>
  <si>
    <t>B1500000040</t>
  </si>
  <si>
    <t>B1500000313</t>
  </si>
  <si>
    <t>E450000089173   E450000089350</t>
  </si>
  <si>
    <t>27/08/2025  27/08/2025</t>
  </si>
  <si>
    <t>B1500003387</t>
  </si>
  <si>
    <t>B1500001653</t>
  </si>
  <si>
    <t>E450000000863</t>
  </si>
  <si>
    <t xml:space="preserve">07/07/2025   03/07/2025   08/07/2025  11/07/2025  15/07/2025   21/07/2025   25/07/2025   29/07/2025  </t>
  </si>
  <si>
    <t>E45000002231</t>
  </si>
  <si>
    <t>E450000012181   E450000016081   E450000016090   E450000016507   E450000016517     E450000016616    E450000016634   E450000016645</t>
  </si>
  <si>
    <t>E450000000260</t>
  </si>
  <si>
    <t>E450000000146</t>
  </si>
  <si>
    <t>B1500000005</t>
  </si>
  <si>
    <t>E450000003483</t>
  </si>
  <si>
    <t>E450000086541  E450000087605</t>
  </si>
  <si>
    <t>27/07/2025   27/07/2025</t>
  </si>
  <si>
    <t>E450000005227</t>
  </si>
  <si>
    <t>B1500000181</t>
  </si>
  <si>
    <t>B1500000927</t>
  </si>
  <si>
    <t>B1500000775</t>
  </si>
  <si>
    <t>B1500000037</t>
  </si>
  <si>
    <t>E450000000580</t>
  </si>
  <si>
    <t>E45000007214</t>
  </si>
  <si>
    <t>B1500004430</t>
  </si>
  <si>
    <t>B1500000011</t>
  </si>
  <si>
    <t>B1500000273</t>
  </si>
  <si>
    <t>E450000012336</t>
  </si>
  <si>
    <t>B1500000038</t>
  </si>
  <si>
    <t>E450000043454  E450000045551   E450000045557</t>
  </si>
  <si>
    <t>18/08/2025   18/08/2025   18/08/2025</t>
  </si>
  <si>
    <t>B1500000816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</si>
</sst>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/>
    <xf numFmtId="164" fontId="4" fillId="0" borderId="0" xfId="0" applyNumberFormat="1" applyFont="1"/>
    <xf numFmtId="164" fontId="4" fillId="2" borderId="0" xfId="1" applyFont="1" applyFill="1" applyBorder="1"/>
    <xf numFmtId="164" fontId="4" fillId="2" borderId="0" xfId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4" fontId="4" fillId="0" borderId="0" xfId="1" applyFont="1" applyBorder="1" applyAlignment="1">
      <alignment horizontal="center"/>
    </xf>
    <xf numFmtId="164" fontId="4" fillId="0" borderId="0" xfId="1" applyFont="1" applyBorder="1"/>
    <xf numFmtId="164" fontId="4" fillId="0" borderId="0" xfId="1" applyFont="1" applyFill="1" applyBorder="1"/>
    <xf numFmtId="164" fontId="4" fillId="0" borderId="0" xfId="1" applyFont="1"/>
    <xf numFmtId="0" fontId="4" fillId="3" borderId="0" xfId="0" applyFont="1" applyFill="1"/>
    <xf numFmtId="0" fontId="4" fillId="2" borderId="0" xfId="0" applyFont="1" applyFill="1" applyAlignment="1">
      <alignment horizontal="center" vertical="center"/>
    </xf>
    <xf numFmtId="0" fontId="5" fillId="0" borderId="1" xfId="1" applyNumberFormat="1" applyFont="1" applyFill="1" applyBorder="1"/>
    <xf numFmtId="164" fontId="0" fillId="0" borderId="0" xfId="1" applyFont="1"/>
    <xf numFmtId="49" fontId="8" fillId="0" borderId="0" xfId="0" applyNumberFormat="1" applyFont="1" applyAlignment="1">
      <alignment horizontal="left"/>
    </xf>
    <xf numFmtId="49" fontId="6" fillId="0" borderId="1" xfId="0" applyNumberFormat="1" applyFont="1" applyBorder="1" applyAlignment="1">
      <alignment horizontal="left" wrapText="1"/>
    </xf>
    <xf numFmtId="0" fontId="5" fillId="0" borderId="1" xfId="1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Fill="1" applyBorder="1" applyAlignment="1">
      <alignment horizontal="left" wrapText="1"/>
    </xf>
    <xf numFmtId="15" fontId="6" fillId="0" borderId="1" xfId="2" applyNumberFormat="1" applyFont="1" applyFill="1" applyBorder="1" applyAlignment="1">
      <alignment horizontal="center" wrapText="1"/>
    </xf>
    <xf numFmtId="15" fontId="6" fillId="0" borderId="1" xfId="2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164" fontId="5" fillId="2" borderId="0" xfId="1" applyFont="1" applyFill="1" applyAlignment="1">
      <alignment horizontal="center"/>
    </xf>
    <xf numFmtId="164" fontId="5" fillId="2" borderId="0" xfId="1" applyFont="1" applyFill="1"/>
    <xf numFmtId="0" fontId="7" fillId="2" borderId="0" xfId="0" applyFont="1" applyFill="1" applyAlignment="1">
      <alignment horizontal="center"/>
    </xf>
    <xf numFmtId="164" fontId="7" fillId="2" borderId="0" xfId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4" fontId="5" fillId="2" borderId="0" xfId="1" applyFont="1" applyFill="1" applyBorder="1" applyAlignment="1">
      <alignment horizontal="center" vertical="center"/>
    </xf>
    <xf numFmtId="164" fontId="5" fillId="2" borderId="0" xfId="1" applyFont="1" applyFill="1" applyBorder="1"/>
    <xf numFmtId="0" fontId="4" fillId="0" borderId="0" xfId="0" applyFont="1" applyFill="1"/>
    <xf numFmtId="164" fontId="6" fillId="0" borderId="1" xfId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wrapText="1"/>
    </xf>
    <xf numFmtId="15" fontId="6" fillId="2" borderId="1" xfId="2" applyNumberFormat="1" applyFont="1" applyFill="1" applyBorder="1" applyAlignment="1">
      <alignment horizontal="center" wrapText="1"/>
    </xf>
    <xf numFmtId="49" fontId="10" fillId="0" borderId="0" xfId="0" applyNumberFormat="1" applyFont="1" applyAlignment="1">
      <alignment horizontal="left"/>
    </xf>
    <xf numFmtId="0" fontId="4" fillId="0" borderId="0" xfId="0" applyFont="1" applyBorder="1"/>
    <xf numFmtId="0" fontId="5" fillId="2" borderId="1" xfId="0" applyFont="1" applyFill="1" applyBorder="1" applyAlignment="1">
      <alignment horizontal="center" vertical="center"/>
    </xf>
    <xf numFmtId="164" fontId="6" fillId="2" borderId="1" xfId="1" applyFont="1" applyFill="1" applyBorder="1" applyAlignment="1">
      <alignment horizontal="right"/>
    </xf>
    <xf numFmtId="15" fontId="6" fillId="2" borderId="1" xfId="2" applyNumberFormat="1" applyFont="1" applyFill="1" applyBorder="1" applyAlignment="1">
      <alignment horizontal="center"/>
    </xf>
    <xf numFmtId="0" fontId="5" fillId="2" borderId="1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164" fontId="6" fillId="0" borderId="1" xfId="1" applyFont="1" applyBorder="1" applyAlignment="1">
      <alignment horizontal="right"/>
    </xf>
    <xf numFmtId="49" fontId="9" fillId="2" borderId="0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Fill="1" applyAlignment="1">
      <alignment horizontal="left"/>
    </xf>
    <xf numFmtId="0" fontId="5" fillId="2" borderId="1" xfId="1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7" fillId="2" borderId="2" xfId="0" applyFont="1" applyFill="1" applyBorder="1" applyAlignment="1">
      <alignment horizontal="center" vertical="center" wrapText="1"/>
    </xf>
    <xf numFmtId="164" fontId="7" fillId="2" borderId="2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12" fillId="0" borderId="0" xfId="0" applyNumberFormat="1" applyFont="1" applyAlignment="1">
      <alignment horizontal="left"/>
    </xf>
    <xf numFmtId="0" fontId="5" fillId="2" borderId="5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/>
    </xf>
    <xf numFmtId="49" fontId="6" fillId="0" borderId="5" xfId="0" applyNumberFormat="1" applyFont="1" applyBorder="1" applyAlignment="1">
      <alignment horizontal="left" wrapText="1"/>
    </xf>
    <xf numFmtId="49" fontId="6" fillId="2" borderId="5" xfId="0" applyNumberFormat="1" applyFont="1" applyFill="1" applyBorder="1" applyAlignment="1">
      <alignment horizontal="left" wrapText="1"/>
    </xf>
    <xf numFmtId="15" fontId="6" fillId="2" borderId="5" xfId="2" applyNumberFormat="1" applyFont="1" applyFill="1" applyBorder="1" applyAlignment="1">
      <alignment horizontal="center" wrapText="1"/>
    </xf>
    <xf numFmtId="164" fontId="6" fillId="0" borderId="5" xfId="1" applyFont="1" applyBorder="1" applyAlignment="1">
      <alignment horizontal="right"/>
    </xf>
    <xf numFmtId="15" fontId="6" fillId="2" borderId="5" xfId="2" applyNumberFormat="1" applyFont="1" applyFill="1" applyBorder="1" applyAlignment="1">
      <alignment horizontal="center"/>
    </xf>
    <xf numFmtId="164" fontId="6" fillId="2" borderId="5" xfId="1" applyFont="1" applyFill="1" applyBorder="1" applyAlignment="1">
      <alignment horizontal="right"/>
    </xf>
    <xf numFmtId="0" fontId="5" fillId="2" borderId="5" xfId="1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164" fontId="6" fillId="0" borderId="5" xfId="1" applyFont="1" applyFill="1" applyBorder="1" applyAlignment="1">
      <alignment horizontal="right"/>
    </xf>
    <xf numFmtId="0" fontId="5" fillId="2" borderId="9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 wrapText="1"/>
    </xf>
    <xf numFmtId="49" fontId="6" fillId="2" borderId="9" xfId="0" applyNumberFormat="1" applyFont="1" applyFill="1" applyBorder="1" applyAlignment="1">
      <alignment horizontal="left" wrapText="1"/>
    </xf>
    <xf numFmtId="15" fontId="6" fillId="2" borderId="9" xfId="2" applyNumberFormat="1" applyFont="1" applyFill="1" applyBorder="1" applyAlignment="1">
      <alignment horizontal="center" wrapText="1"/>
    </xf>
    <xf numFmtId="164" fontId="6" fillId="0" borderId="9" xfId="1" applyFont="1" applyFill="1" applyBorder="1" applyAlignment="1">
      <alignment horizontal="right"/>
    </xf>
    <xf numFmtId="15" fontId="6" fillId="2" borderId="9" xfId="2" applyNumberFormat="1" applyFont="1" applyFill="1" applyBorder="1" applyAlignment="1">
      <alignment horizontal="center"/>
    </xf>
    <xf numFmtId="0" fontId="5" fillId="2" borderId="9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/>
    <xf numFmtId="0" fontId="7" fillId="2" borderId="6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left"/>
    </xf>
    <xf numFmtId="49" fontId="9" fillId="0" borderId="7" xfId="0" applyNumberFormat="1" applyFont="1" applyBorder="1" applyAlignment="1">
      <alignment horizontal="left"/>
    </xf>
    <xf numFmtId="49" fontId="6" fillId="2" borderId="7" xfId="0" applyNumberFormat="1" applyFont="1" applyFill="1" applyBorder="1" applyAlignment="1">
      <alignment horizontal="left" wrapText="1"/>
    </xf>
    <xf numFmtId="14" fontId="7" fillId="2" borderId="7" xfId="0" applyNumberFormat="1" applyFont="1" applyFill="1" applyBorder="1" applyAlignment="1">
      <alignment horizontal="center" vertical="center"/>
    </xf>
    <xf numFmtId="164" fontId="7" fillId="2" borderId="7" xfId="1" applyFont="1" applyFill="1" applyBorder="1" applyAlignment="1">
      <alignment horizontal="center" vertical="center"/>
    </xf>
    <xf numFmtId="164" fontId="9" fillId="0" borderId="7" xfId="1" applyFont="1" applyFill="1" applyBorder="1" applyAlignment="1">
      <alignment horizontal="right" vertical="center"/>
    </xf>
    <xf numFmtId="0" fontId="7" fillId="2" borderId="7" xfId="1" applyNumberFormat="1" applyFont="1" applyFill="1" applyBorder="1" applyAlignment="1">
      <alignment horizontal="center" vertical="center"/>
    </xf>
    <xf numFmtId="0" fontId="5" fillId="0" borderId="8" xfId="1" applyNumberFormat="1" applyFont="1" applyFill="1" applyBorder="1"/>
    <xf numFmtId="0" fontId="5" fillId="0" borderId="5" xfId="1" applyNumberFormat="1" applyFont="1" applyFill="1" applyBorder="1"/>
    <xf numFmtId="0" fontId="5" fillId="2" borderId="1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left"/>
    </xf>
    <xf numFmtId="49" fontId="6" fillId="0" borderId="10" xfId="0" applyNumberFormat="1" applyFont="1" applyBorder="1" applyAlignment="1">
      <alignment horizontal="left" wrapText="1"/>
    </xf>
    <xf numFmtId="49" fontId="6" fillId="2" borderId="10" xfId="0" applyNumberFormat="1" applyFont="1" applyFill="1" applyBorder="1" applyAlignment="1">
      <alignment horizontal="left" wrapText="1"/>
    </xf>
    <xf numFmtId="15" fontId="6" fillId="2" borderId="10" xfId="2" applyNumberFormat="1" applyFont="1" applyFill="1" applyBorder="1" applyAlignment="1">
      <alignment horizontal="center" wrapText="1"/>
    </xf>
    <xf numFmtId="164" fontId="6" fillId="0" borderId="10" xfId="1" applyFont="1" applyBorder="1" applyAlignment="1">
      <alignment horizontal="right"/>
    </xf>
    <xf numFmtId="15" fontId="6" fillId="2" borderId="10" xfId="2" applyNumberFormat="1" applyFont="1" applyFill="1" applyBorder="1" applyAlignment="1">
      <alignment horizontal="center"/>
    </xf>
    <xf numFmtId="164" fontId="6" fillId="0" borderId="10" xfId="1" applyFont="1" applyFill="1" applyBorder="1" applyAlignment="1">
      <alignment horizontal="right"/>
    </xf>
    <xf numFmtId="0" fontId="5" fillId="2" borderId="10" xfId="1" applyNumberFormat="1" applyFont="1" applyFill="1" applyBorder="1" applyAlignment="1">
      <alignment horizontal="center" vertical="center"/>
    </xf>
    <xf numFmtId="0" fontId="5" fillId="0" borderId="10" xfId="1" applyNumberFormat="1" applyFont="1" applyFill="1" applyBorder="1"/>
    <xf numFmtId="49" fontId="6" fillId="0" borderId="5" xfId="0" applyNumberFormat="1" applyFont="1" applyFill="1" applyBorder="1" applyAlignment="1">
      <alignment horizontal="left" wrapText="1"/>
    </xf>
    <xf numFmtId="15" fontId="6" fillId="0" borderId="5" xfId="2" applyNumberFormat="1" applyFont="1" applyFill="1" applyBorder="1" applyAlignment="1">
      <alignment horizontal="center" wrapText="1"/>
    </xf>
    <xf numFmtId="49" fontId="6" fillId="0" borderId="10" xfId="0" applyNumberFormat="1" applyFont="1" applyFill="1" applyBorder="1" applyAlignment="1">
      <alignment horizontal="left" wrapText="1"/>
    </xf>
    <xf numFmtId="15" fontId="6" fillId="0" borderId="10" xfId="2" applyNumberFormat="1" applyFont="1" applyFill="1" applyBorder="1" applyAlignment="1">
      <alignment horizontal="center" wrapText="1"/>
    </xf>
    <xf numFmtId="15" fontId="6" fillId="0" borderId="10" xfId="2" applyNumberFormat="1" applyFont="1" applyFill="1" applyBorder="1" applyAlignment="1">
      <alignment horizontal="center"/>
    </xf>
    <xf numFmtId="0" fontId="5" fillId="0" borderId="10" xfId="1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left" wrapText="1"/>
    </xf>
    <xf numFmtId="15" fontId="6" fillId="0" borderId="11" xfId="2" applyNumberFormat="1" applyFont="1" applyFill="1" applyBorder="1" applyAlignment="1">
      <alignment horizontal="center" wrapText="1"/>
    </xf>
    <xf numFmtId="164" fontId="6" fillId="0" borderId="11" xfId="1" applyFont="1" applyBorder="1" applyAlignment="1">
      <alignment horizontal="right"/>
    </xf>
    <xf numFmtId="15" fontId="6" fillId="0" borderId="11" xfId="2" applyNumberFormat="1" applyFont="1" applyFill="1" applyBorder="1" applyAlignment="1">
      <alignment horizontal="center"/>
    </xf>
    <xf numFmtId="164" fontId="6" fillId="0" borderId="11" xfId="1" applyFont="1" applyFill="1" applyBorder="1" applyAlignment="1">
      <alignment horizontal="right"/>
    </xf>
    <xf numFmtId="0" fontId="5" fillId="0" borderId="11" xfId="1" applyNumberFormat="1" applyFont="1" applyFill="1" applyBorder="1" applyAlignment="1">
      <alignment horizontal="center" vertical="center"/>
    </xf>
    <xf numFmtId="0" fontId="5" fillId="0" borderId="11" xfId="1" applyNumberFormat="1" applyFont="1" applyFill="1" applyBorder="1"/>
    <xf numFmtId="15" fontId="6" fillId="0" borderId="5" xfId="2" applyNumberFormat="1" applyFont="1" applyFill="1" applyBorder="1" applyAlignment="1">
      <alignment horizontal="center"/>
    </xf>
    <xf numFmtId="0" fontId="5" fillId="0" borderId="5" xfId="1" applyNumberFormat="1" applyFont="1" applyFill="1" applyBorder="1" applyAlignment="1">
      <alignment horizontal="center" vertical="center"/>
    </xf>
    <xf numFmtId="164" fontId="6" fillId="2" borderId="10" xfId="1" applyFont="1" applyFill="1" applyBorder="1" applyAlignment="1">
      <alignment horizontal="right"/>
    </xf>
    <xf numFmtId="0" fontId="5" fillId="2" borderId="10" xfId="1" applyNumberFormat="1" applyFont="1" applyFill="1" applyBorder="1"/>
    <xf numFmtId="0" fontId="5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left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652648</xdr:colOff>
      <xdr:row>2</xdr:row>
      <xdr:rowOff>20039</xdr:rowOff>
    </xdr:from>
    <xdr:ext cx="876298" cy="484051"/>
    <xdr:pic>
      <xdr:nvPicPr>
        <xdr:cNvPr id="2" name="2 Imagen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0748" y="401039"/>
          <a:ext cx="876298" cy="484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1265465</xdr:colOff>
      <xdr:row>50</xdr:row>
      <xdr:rowOff>149678</xdr:rowOff>
    </xdr:from>
    <xdr:to>
      <xdr:col>5</xdr:col>
      <xdr:colOff>1111890</xdr:colOff>
      <xdr:row>53</xdr:row>
      <xdr:rowOff>258536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88" r="13333"/>
        <a:stretch/>
      </xdr:blipFill>
      <xdr:spPr>
        <a:xfrm>
          <a:off x="6477001" y="51230892"/>
          <a:ext cx="2567853" cy="8436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0</xdr:row>
      <xdr:rowOff>0</xdr:rowOff>
    </xdr:from>
    <xdr:to>
      <xdr:col>2</xdr:col>
      <xdr:colOff>1780930</xdr:colOff>
      <xdr:row>4</xdr:row>
      <xdr:rowOff>163286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1944216" cy="966107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952500</xdr:colOff>
      <xdr:row>50</xdr:row>
      <xdr:rowOff>122465</xdr:rowOff>
    </xdr:from>
    <xdr:to>
      <xdr:col>10</xdr:col>
      <xdr:colOff>808778</xdr:colOff>
      <xdr:row>53</xdr:row>
      <xdr:rowOff>204108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41AFBB4-2340-445A-BF22-2FBC492DC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518571" y="51203679"/>
          <a:ext cx="2468850" cy="816428"/>
        </a:xfrm>
        <a:prstGeom prst="rect">
          <a:avLst/>
        </a:prstGeom>
      </xdr:spPr>
    </xdr:pic>
    <xdr:clientData/>
  </xdr:twoCellAnchor>
  <xdr:twoCellAnchor editAs="oneCell">
    <xdr:from>
      <xdr:col>2</xdr:col>
      <xdr:colOff>231322</xdr:colOff>
      <xdr:row>50</xdr:row>
      <xdr:rowOff>68036</xdr:rowOff>
    </xdr:from>
    <xdr:to>
      <xdr:col>2</xdr:col>
      <xdr:colOff>2536372</xdr:colOff>
      <xdr:row>53</xdr:row>
      <xdr:rowOff>118383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B62A288-9950-4171-A3D2-D9C55746D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608" y="51856822"/>
          <a:ext cx="2305050" cy="78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628650</xdr:colOff>
      <xdr:row>64</xdr:row>
      <xdr:rowOff>0</xdr:rowOff>
    </xdr:from>
    <xdr:to>
      <xdr:col>7</xdr:col>
      <xdr:colOff>590550</xdr:colOff>
      <xdr:row>70</xdr:row>
      <xdr:rowOff>82512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0" y="12192000"/>
          <a:ext cx="2247900" cy="1225512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323850</xdr:colOff>
      <xdr:row>63</xdr:row>
      <xdr:rowOff>133350</xdr:rowOff>
    </xdr:from>
    <xdr:to>
      <xdr:col>11</xdr:col>
      <xdr:colOff>638175</xdr:colOff>
      <xdr:row>71</xdr:row>
      <xdr:rowOff>40422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5343"/>
        <a:stretch/>
      </xdr:blipFill>
      <xdr:spPr>
        <a:xfrm>
          <a:off x="7391400" y="12134850"/>
          <a:ext cx="1838325" cy="14310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3</xdr:col>
      <xdr:colOff>466725</xdr:colOff>
      <xdr:row>70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2" t="4886"/>
        <a:stretch/>
      </xdr:blipFill>
      <xdr:spPr bwMode="auto">
        <a:xfrm>
          <a:off x="762000" y="12382500"/>
          <a:ext cx="2105025" cy="1028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4</xdr:col>
      <xdr:colOff>609600</xdr:colOff>
      <xdr:row>81</xdr:row>
      <xdr:rowOff>166720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14668500"/>
          <a:ext cx="2343150" cy="9287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%20SIGEF%202024/Copia%20de%20EG001_00101573335_20250210120940_DprwF%20ENERO%202025%20PAGOS%20PROVE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úmeroDocumento"/>
      <sheetName val="Definicion"/>
      <sheetName val="Hoja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7"/>
  <sheetViews>
    <sheetView tabSelected="1" view="pageBreakPreview" topLeftCell="A43" zoomScale="70" zoomScaleNormal="70" zoomScaleSheetLayoutView="70" workbookViewId="0">
      <selection activeCell="C57" sqref="C57"/>
    </sheetView>
  </sheetViews>
  <sheetFormatPr baseColWidth="10" defaultColWidth="14.7109375" defaultRowHeight="12.75" x14ac:dyDescent="0.2"/>
  <cols>
    <col min="1" max="1" width="5.7109375" style="1" customWidth="1"/>
    <col min="2" max="2" width="8.140625" style="5" customWidth="1"/>
    <col min="3" max="3" width="48.5703125" style="5" customWidth="1"/>
    <col min="4" max="4" width="15.7109375" style="5" customWidth="1"/>
    <col min="5" max="5" width="40.85546875" style="11" customWidth="1"/>
    <col min="6" max="6" width="17.7109375" style="5" customWidth="1"/>
    <col min="7" max="7" width="14.5703125" style="5" customWidth="1"/>
    <col min="8" max="8" width="22.140625" style="16" customWidth="1"/>
    <col min="9" max="9" width="16.42578125" style="5" customWidth="1"/>
    <col min="10" max="10" width="22.7109375" style="16" customWidth="1"/>
    <col min="11" max="11" width="14.7109375" style="5" customWidth="1"/>
    <col min="12" max="12" width="11.28515625" style="5" customWidth="1"/>
    <col min="13" max="13" width="14.7109375" style="5"/>
    <col min="14" max="14" width="25.7109375" style="5" customWidth="1"/>
    <col min="15" max="16384" width="14.7109375" style="5"/>
  </cols>
  <sheetData>
    <row r="1" spans="1:15" ht="15.75" x14ac:dyDescent="0.25">
      <c r="B1" s="28"/>
      <c r="C1" s="29"/>
      <c r="D1" s="29"/>
      <c r="E1" s="30"/>
      <c r="F1" s="31"/>
      <c r="G1" s="28"/>
      <c r="H1" s="32"/>
      <c r="I1" s="28"/>
      <c r="J1" s="33"/>
      <c r="K1" s="33"/>
      <c r="L1" s="33"/>
    </row>
    <row r="2" spans="1:15" ht="15" customHeight="1" x14ac:dyDescent="0.25"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5" ht="15.75" x14ac:dyDescent="0.25"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5" ht="15.75" x14ac:dyDescent="0.25">
      <c r="B4" s="133" t="s">
        <v>45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5" ht="15.75" x14ac:dyDescent="0.25">
      <c r="B5" s="34"/>
      <c r="C5" s="34"/>
      <c r="D5" s="34"/>
      <c r="E5" s="50"/>
      <c r="F5" s="34"/>
      <c r="G5" s="34"/>
      <c r="H5" s="35"/>
      <c r="I5" s="34"/>
      <c r="J5" s="35"/>
      <c r="K5" s="34"/>
      <c r="L5" s="34"/>
    </row>
    <row r="6" spans="1:15" ht="16.5" thickBot="1" x14ac:dyDescent="0.3">
      <c r="B6" s="28"/>
      <c r="C6" s="29"/>
      <c r="D6" s="29"/>
      <c r="E6" s="30"/>
      <c r="F6" s="31"/>
      <c r="G6" s="28"/>
      <c r="H6" s="32"/>
      <c r="I6" s="28"/>
      <c r="J6" s="33"/>
      <c r="K6" s="33"/>
      <c r="L6" s="33"/>
    </row>
    <row r="7" spans="1:15" ht="31.5" x14ac:dyDescent="0.2">
      <c r="A7" s="44"/>
      <c r="B7" s="61" t="s">
        <v>1</v>
      </c>
      <c r="C7" s="58" t="s">
        <v>3</v>
      </c>
      <c r="D7" s="58" t="s">
        <v>2</v>
      </c>
      <c r="E7" s="58" t="s">
        <v>3</v>
      </c>
      <c r="F7" s="58" t="s">
        <v>4</v>
      </c>
      <c r="G7" s="58" t="s">
        <v>5</v>
      </c>
      <c r="H7" s="59" t="s">
        <v>6</v>
      </c>
      <c r="I7" s="58" t="s">
        <v>7</v>
      </c>
      <c r="J7" s="59" t="s">
        <v>8</v>
      </c>
      <c r="K7" s="58" t="s">
        <v>9</v>
      </c>
      <c r="L7" s="60" t="s">
        <v>10</v>
      </c>
    </row>
    <row r="8" spans="1:15" s="56" customFormat="1" ht="66.75" customHeight="1" x14ac:dyDescent="0.25">
      <c r="A8" s="64" t="s">
        <v>46</v>
      </c>
      <c r="B8" s="128">
        <v>1</v>
      </c>
      <c r="C8" s="129" t="s">
        <v>85</v>
      </c>
      <c r="D8" s="129" t="s">
        <v>99</v>
      </c>
      <c r="E8" s="25" t="s">
        <v>113</v>
      </c>
      <c r="F8" s="25" t="s">
        <v>189</v>
      </c>
      <c r="G8" s="26">
        <v>45875</v>
      </c>
      <c r="H8" s="41">
        <v>228000</v>
      </c>
      <c r="I8" s="27">
        <v>45912</v>
      </c>
      <c r="J8" s="41">
        <f>+H8</f>
        <v>228000</v>
      </c>
      <c r="K8" s="23"/>
      <c r="L8" s="19" t="s">
        <v>11</v>
      </c>
      <c r="N8" s="57"/>
      <c r="O8" s="56" t="s">
        <v>36</v>
      </c>
    </row>
    <row r="9" spans="1:15" s="40" customFormat="1" ht="84" customHeight="1" x14ac:dyDescent="0.25">
      <c r="A9" s="64" t="s">
        <v>47</v>
      </c>
      <c r="B9" s="128">
        <v>2</v>
      </c>
      <c r="C9" s="129" t="s">
        <v>41</v>
      </c>
      <c r="D9" s="129" t="s">
        <v>37</v>
      </c>
      <c r="E9" s="25" t="s">
        <v>114</v>
      </c>
      <c r="F9" s="25" t="s">
        <v>184</v>
      </c>
      <c r="G9" s="26">
        <v>45869</v>
      </c>
      <c r="H9" s="41">
        <v>20000</v>
      </c>
      <c r="I9" s="27">
        <v>45897</v>
      </c>
      <c r="J9" s="41">
        <f>+H9</f>
        <v>20000</v>
      </c>
      <c r="K9" s="23"/>
      <c r="L9" s="19" t="s">
        <v>12</v>
      </c>
    </row>
    <row r="10" spans="1:15" s="17" customFormat="1" ht="108.75" customHeight="1" x14ac:dyDescent="0.25">
      <c r="A10" s="64" t="s">
        <v>48</v>
      </c>
      <c r="B10" s="46">
        <v>3</v>
      </c>
      <c r="C10" s="24" t="s">
        <v>31</v>
      </c>
      <c r="D10" s="24" t="s">
        <v>29</v>
      </c>
      <c r="E10" s="22" t="s">
        <v>115</v>
      </c>
      <c r="F10" s="43" t="s">
        <v>152</v>
      </c>
      <c r="G10" s="43">
        <v>45865</v>
      </c>
      <c r="H10" s="51">
        <v>8124.17</v>
      </c>
      <c r="I10" s="43">
        <v>45897</v>
      </c>
      <c r="J10" s="47">
        <f>+H10</f>
        <v>8124.17</v>
      </c>
      <c r="K10" s="49"/>
      <c r="L10" s="55" t="s">
        <v>11</v>
      </c>
    </row>
    <row r="11" spans="1:15" s="40" customFormat="1" ht="121.5" customHeight="1" x14ac:dyDescent="0.25">
      <c r="A11" s="64" t="s">
        <v>49</v>
      </c>
      <c r="B11" s="128">
        <v>4</v>
      </c>
      <c r="C11" s="129" t="s">
        <v>31</v>
      </c>
      <c r="D11" s="129" t="s">
        <v>29</v>
      </c>
      <c r="E11" s="25" t="s">
        <v>116</v>
      </c>
      <c r="F11" s="25" t="s">
        <v>187</v>
      </c>
      <c r="G11" s="26">
        <v>45865</v>
      </c>
      <c r="H11" s="41">
        <v>8151</v>
      </c>
      <c r="I11" s="27">
        <v>45897</v>
      </c>
      <c r="J11" s="41">
        <f t="shared" ref="J11:J48" si="0">+H11</f>
        <v>8151</v>
      </c>
      <c r="K11" s="23"/>
      <c r="L11" s="19" t="s">
        <v>11</v>
      </c>
    </row>
    <row r="12" spans="1:15" s="17" customFormat="1" ht="75" customHeight="1" x14ac:dyDescent="0.25">
      <c r="A12" s="64" t="s">
        <v>50</v>
      </c>
      <c r="B12" s="46">
        <v>5</v>
      </c>
      <c r="C12" s="24" t="s">
        <v>31</v>
      </c>
      <c r="D12" s="24" t="s">
        <v>29</v>
      </c>
      <c r="E12" s="22" t="s">
        <v>117</v>
      </c>
      <c r="F12" s="42" t="s">
        <v>167</v>
      </c>
      <c r="G12" s="43" t="s">
        <v>168</v>
      </c>
      <c r="H12" s="51">
        <v>166850.48000000001</v>
      </c>
      <c r="I12" s="48">
        <v>45913</v>
      </c>
      <c r="J12" s="41">
        <f t="shared" ref="J12:J47" si="1">+H12</f>
        <v>166850.48000000001</v>
      </c>
      <c r="K12" s="49"/>
      <c r="L12" s="19" t="s">
        <v>11</v>
      </c>
    </row>
    <row r="13" spans="1:15" s="17" customFormat="1" ht="79.5" customHeight="1" x14ac:dyDescent="0.25">
      <c r="A13" s="64" t="s">
        <v>51</v>
      </c>
      <c r="B13" s="46">
        <v>6</v>
      </c>
      <c r="C13" s="24" t="s">
        <v>31</v>
      </c>
      <c r="D13" s="24" t="s">
        <v>29</v>
      </c>
      <c r="E13" s="22" t="s">
        <v>118</v>
      </c>
      <c r="F13" s="42" t="s">
        <v>163</v>
      </c>
      <c r="G13" s="43" t="s">
        <v>164</v>
      </c>
      <c r="H13" s="51">
        <v>169205.1</v>
      </c>
      <c r="I13" s="48">
        <v>45913</v>
      </c>
      <c r="J13" s="47">
        <f t="shared" si="1"/>
        <v>169205.1</v>
      </c>
      <c r="K13" s="49"/>
      <c r="L13" s="55" t="s">
        <v>11</v>
      </c>
    </row>
    <row r="14" spans="1:15" s="17" customFormat="1" ht="79.5" customHeight="1" thickBot="1" x14ac:dyDescent="0.3">
      <c r="A14" s="64" t="s">
        <v>52</v>
      </c>
      <c r="B14" s="130">
        <v>7</v>
      </c>
      <c r="C14" s="131" t="s">
        <v>31</v>
      </c>
      <c r="D14" s="131" t="s">
        <v>29</v>
      </c>
      <c r="E14" s="108" t="s">
        <v>119</v>
      </c>
      <c r="F14" s="108" t="s">
        <v>179</v>
      </c>
      <c r="G14" s="109" t="s">
        <v>180</v>
      </c>
      <c r="H14" s="103">
        <v>119205.38</v>
      </c>
      <c r="I14" s="110">
        <v>45888</v>
      </c>
      <c r="J14" s="103">
        <f t="shared" si="1"/>
        <v>119205.38</v>
      </c>
      <c r="K14" s="111"/>
      <c r="L14" s="105" t="s">
        <v>11</v>
      </c>
    </row>
    <row r="15" spans="1:15" s="17" customFormat="1" ht="117" customHeight="1" thickBot="1" x14ac:dyDescent="0.3">
      <c r="A15" s="64" t="s">
        <v>53</v>
      </c>
      <c r="B15" s="112">
        <v>8</v>
      </c>
      <c r="C15" s="113" t="s">
        <v>86</v>
      </c>
      <c r="D15" s="113" t="s">
        <v>100</v>
      </c>
      <c r="E15" s="114" t="s">
        <v>120</v>
      </c>
      <c r="F15" s="115" t="s">
        <v>158</v>
      </c>
      <c r="G15" s="116">
        <v>45880</v>
      </c>
      <c r="H15" s="117">
        <v>8650</v>
      </c>
      <c r="I15" s="118">
        <v>45904</v>
      </c>
      <c r="J15" s="119">
        <f t="shared" si="1"/>
        <v>8650</v>
      </c>
      <c r="K15" s="120"/>
      <c r="L15" s="121" t="s">
        <v>11</v>
      </c>
    </row>
    <row r="16" spans="1:15" s="17" customFormat="1" ht="102.75" customHeight="1" x14ac:dyDescent="0.25">
      <c r="A16" s="64" t="s">
        <v>54</v>
      </c>
      <c r="B16" s="126">
        <v>9</v>
      </c>
      <c r="C16" s="127" t="s">
        <v>87</v>
      </c>
      <c r="D16" s="127" t="s">
        <v>101</v>
      </c>
      <c r="E16" s="106" t="s">
        <v>121</v>
      </c>
      <c r="F16" s="106" t="s">
        <v>175</v>
      </c>
      <c r="G16" s="107">
        <v>45845</v>
      </c>
      <c r="H16" s="75">
        <v>266916</v>
      </c>
      <c r="I16" s="122">
        <v>45899</v>
      </c>
      <c r="J16" s="75">
        <f t="shared" si="1"/>
        <v>266916</v>
      </c>
      <c r="K16" s="123"/>
      <c r="L16" s="95" t="s">
        <v>11</v>
      </c>
    </row>
    <row r="17" spans="1:12" s="17" customFormat="1" ht="117.75" customHeight="1" x14ac:dyDescent="0.25">
      <c r="A17" s="64" t="s">
        <v>55</v>
      </c>
      <c r="B17" s="128">
        <v>10</v>
      </c>
      <c r="C17" s="129" t="s">
        <v>88</v>
      </c>
      <c r="D17" s="129" t="s">
        <v>102</v>
      </c>
      <c r="E17" s="25" t="s">
        <v>122</v>
      </c>
      <c r="F17" s="25" t="s">
        <v>186</v>
      </c>
      <c r="G17" s="26">
        <v>45880</v>
      </c>
      <c r="H17" s="41">
        <v>7400</v>
      </c>
      <c r="I17" s="27">
        <v>45904</v>
      </c>
      <c r="J17" s="41">
        <f t="shared" si="1"/>
        <v>7400</v>
      </c>
      <c r="K17" s="23"/>
      <c r="L17" s="19" t="s">
        <v>11</v>
      </c>
    </row>
    <row r="18" spans="1:12" s="17" customFormat="1" ht="99" customHeight="1" x14ac:dyDescent="0.25">
      <c r="A18" s="64" t="s">
        <v>56</v>
      </c>
      <c r="B18" s="128">
        <v>11</v>
      </c>
      <c r="C18" s="129" t="s">
        <v>28</v>
      </c>
      <c r="D18" s="129" t="s">
        <v>25</v>
      </c>
      <c r="E18" s="25" t="s">
        <v>123</v>
      </c>
      <c r="F18" s="25" t="s">
        <v>188</v>
      </c>
      <c r="G18" s="26">
        <v>45887</v>
      </c>
      <c r="H18" s="41">
        <v>84960</v>
      </c>
      <c r="I18" s="27">
        <v>45905</v>
      </c>
      <c r="J18" s="41">
        <f t="shared" si="1"/>
        <v>84960</v>
      </c>
      <c r="K18" s="23"/>
      <c r="L18" s="19" t="s">
        <v>11</v>
      </c>
    </row>
    <row r="19" spans="1:12" s="40" customFormat="1" ht="137.25" customHeight="1" x14ac:dyDescent="0.25">
      <c r="A19" s="64" t="s">
        <v>57</v>
      </c>
      <c r="B19" s="128">
        <v>12</v>
      </c>
      <c r="C19" s="129" t="s">
        <v>27</v>
      </c>
      <c r="D19" s="129" t="s">
        <v>26</v>
      </c>
      <c r="E19" s="25" t="s">
        <v>124</v>
      </c>
      <c r="F19" s="25" t="s">
        <v>174</v>
      </c>
      <c r="G19" s="26" t="s">
        <v>172</v>
      </c>
      <c r="H19" s="41">
        <v>18780</v>
      </c>
      <c r="I19" s="27">
        <v>45904</v>
      </c>
      <c r="J19" s="41">
        <f t="shared" si="1"/>
        <v>18780</v>
      </c>
      <c r="K19" s="23"/>
      <c r="L19" s="19" t="s">
        <v>11</v>
      </c>
    </row>
    <row r="20" spans="1:12" s="40" customFormat="1" ht="105.75" customHeight="1" x14ac:dyDescent="0.25">
      <c r="A20" s="64" t="s">
        <v>58</v>
      </c>
      <c r="B20" s="128">
        <v>13</v>
      </c>
      <c r="C20" s="129" t="s">
        <v>27</v>
      </c>
      <c r="D20" s="129" t="s">
        <v>26</v>
      </c>
      <c r="E20" s="25" t="s">
        <v>125</v>
      </c>
      <c r="F20" s="25" t="s">
        <v>173</v>
      </c>
      <c r="G20" s="26">
        <v>45863</v>
      </c>
      <c r="H20" s="41">
        <v>30750</v>
      </c>
      <c r="I20" s="27">
        <v>45889</v>
      </c>
      <c r="J20" s="41">
        <f t="shared" si="1"/>
        <v>30750</v>
      </c>
      <c r="K20" s="23"/>
      <c r="L20" s="19" t="s">
        <v>11</v>
      </c>
    </row>
    <row r="21" spans="1:12" s="17" customFormat="1" ht="90.75" customHeight="1" thickBot="1" x14ac:dyDescent="0.3">
      <c r="A21" s="64" t="s">
        <v>59</v>
      </c>
      <c r="B21" s="96">
        <v>14</v>
      </c>
      <c r="C21" s="97" t="s">
        <v>17</v>
      </c>
      <c r="D21" s="97" t="s">
        <v>14</v>
      </c>
      <c r="E21" s="98" t="s">
        <v>126</v>
      </c>
      <c r="F21" s="99" t="s">
        <v>154</v>
      </c>
      <c r="G21" s="100">
        <v>45884</v>
      </c>
      <c r="H21" s="101">
        <v>41278.879999999997</v>
      </c>
      <c r="I21" s="102">
        <v>45899</v>
      </c>
      <c r="J21" s="124">
        <f t="shared" si="1"/>
        <v>41278.879999999997</v>
      </c>
      <c r="K21" s="104"/>
      <c r="L21" s="125" t="s">
        <v>11</v>
      </c>
    </row>
    <row r="22" spans="1:12" s="40" customFormat="1" ht="96" customHeight="1" x14ac:dyDescent="0.25">
      <c r="A22" s="64" t="s">
        <v>60</v>
      </c>
      <c r="B22" s="126">
        <v>15</v>
      </c>
      <c r="C22" s="127" t="s">
        <v>18</v>
      </c>
      <c r="D22" s="127" t="s">
        <v>15</v>
      </c>
      <c r="E22" s="106" t="s">
        <v>127</v>
      </c>
      <c r="F22" s="106" t="s">
        <v>171</v>
      </c>
      <c r="G22" s="107">
        <v>45845</v>
      </c>
      <c r="H22" s="75">
        <v>26118.74</v>
      </c>
      <c r="I22" s="122">
        <v>45885</v>
      </c>
      <c r="J22" s="75">
        <f t="shared" si="1"/>
        <v>26118.74</v>
      </c>
      <c r="K22" s="123"/>
      <c r="L22" s="95" t="s">
        <v>11</v>
      </c>
    </row>
    <row r="23" spans="1:12" s="40" customFormat="1" ht="120.75" customHeight="1" x14ac:dyDescent="0.25">
      <c r="A23" s="64" t="s">
        <v>61</v>
      </c>
      <c r="B23" s="128">
        <v>16</v>
      </c>
      <c r="C23" s="129" t="s">
        <v>32</v>
      </c>
      <c r="D23" s="129" t="s">
        <v>30</v>
      </c>
      <c r="E23" s="25" t="s">
        <v>128</v>
      </c>
      <c r="F23" s="25" t="s">
        <v>193</v>
      </c>
      <c r="G23" s="26" t="s">
        <v>194</v>
      </c>
      <c r="H23" s="41">
        <v>684941.47</v>
      </c>
      <c r="I23" s="27">
        <v>45911</v>
      </c>
      <c r="J23" s="41">
        <f t="shared" si="1"/>
        <v>684941.47</v>
      </c>
      <c r="K23" s="23"/>
      <c r="L23" s="19" t="s">
        <v>11</v>
      </c>
    </row>
    <row r="24" spans="1:12" s="40" customFormat="1" ht="93" customHeight="1" x14ac:dyDescent="0.25">
      <c r="A24" s="64" t="s">
        <v>62</v>
      </c>
      <c r="B24" s="46">
        <v>17</v>
      </c>
      <c r="C24" s="24" t="s">
        <v>34</v>
      </c>
      <c r="D24" s="24" t="s">
        <v>24</v>
      </c>
      <c r="E24" s="22" t="s">
        <v>129</v>
      </c>
      <c r="F24" s="25" t="s">
        <v>155</v>
      </c>
      <c r="G24" s="26">
        <v>45870</v>
      </c>
      <c r="H24" s="51">
        <v>277025.13</v>
      </c>
      <c r="I24" s="27">
        <v>45902</v>
      </c>
      <c r="J24" s="41">
        <f t="shared" si="1"/>
        <v>277025.13</v>
      </c>
      <c r="K24" s="23"/>
      <c r="L24" s="19" t="s">
        <v>11</v>
      </c>
    </row>
    <row r="25" spans="1:12" s="40" customFormat="1" ht="135" customHeight="1" x14ac:dyDescent="0.25">
      <c r="A25" s="64" t="s">
        <v>63</v>
      </c>
      <c r="B25" s="46">
        <v>18</v>
      </c>
      <c r="C25" s="24" t="s">
        <v>34</v>
      </c>
      <c r="D25" s="24" t="s">
        <v>24</v>
      </c>
      <c r="E25" s="22" t="s">
        <v>130</v>
      </c>
      <c r="F25" s="25" t="s">
        <v>161</v>
      </c>
      <c r="G25" s="26" t="s">
        <v>162</v>
      </c>
      <c r="H25" s="51">
        <v>1119934.2</v>
      </c>
      <c r="I25" s="27">
        <v>45911</v>
      </c>
      <c r="J25" s="41">
        <f t="shared" si="1"/>
        <v>1119934.2</v>
      </c>
      <c r="K25" s="23"/>
      <c r="L25" s="19" t="s">
        <v>11</v>
      </c>
    </row>
    <row r="26" spans="1:12" s="40" customFormat="1" ht="120.75" customHeight="1" x14ac:dyDescent="0.25">
      <c r="A26" s="64" t="s">
        <v>64</v>
      </c>
      <c r="B26" s="46">
        <v>19</v>
      </c>
      <c r="C26" s="24" t="s">
        <v>34</v>
      </c>
      <c r="D26" s="24" t="s">
        <v>24</v>
      </c>
      <c r="E26" s="22" t="s">
        <v>131</v>
      </c>
      <c r="F26" s="25" t="s">
        <v>157</v>
      </c>
      <c r="G26" s="26">
        <v>45853</v>
      </c>
      <c r="H26" s="51">
        <v>373311.4</v>
      </c>
      <c r="I26" s="27">
        <v>45898</v>
      </c>
      <c r="J26" s="41">
        <f t="shared" si="1"/>
        <v>373311.4</v>
      </c>
      <c r="K26" s="23"/>
      <c r="L26" s="19" t="s">
        <v>11</v>
      </c>
    </row>
    <row r="27" spans="1:12" s="40" customFormat="1" ht="87.75" customHeight="1" x14ac:dyDescent="0.25">
      <c r="A27" s="64" t="s">
        <v>65</v>
      </c>
      <c r="B27" s="46">
        <v>20</v>
      </c>
      <c r="C27" s="24" t="s">
        <v>35</v>
      </c>
      <c r="D27" s="24" t="s">
        <v>33</v>
      </c>
      <c r="E27" s="22" t="s">
        <v>132</v>
      </c>
      <c r="F27" s="25" t="s">
        <v>156</v>
      </c>
      <c r="G27" s="26">
        <v>45862</v>
      </c>
      <c r="H27" s="51">
        <v>8213.0300000000007</v>
      </c>
      <c r="I27" s="27">
        <v>45898</v>
      </c>
      <c r="J27" s="41">
        <f t="shared" si="1"/>
        <v>8213.0300000000007</v>
      </c>
      <c r="K27" s="23"/>
      <c r="L27" s="19" t="s">
        <v>11</v>
      </c>
    </row>
    <row r="28" spans="1:12" s="17" customFormat="1" ht="95.25" customHeight="1" thickBot="1" x14ac:dyDescent="0.3">
      <c r="A28" s="64" t="s">
        <v>66</v>
      </c>
      <c r="B28" s="96">
        <v>21</v>
      </c>
      <c r="C28" s="97" t="s">
        <v>35</v>
      </c>
      <c r="D28" s="97" t="s">
        <v>33</v>
      </c>
      <c r="E28" s="98" t="s">
        <v>133</v>
      </c>
      <c r="F28" s="108" t="s">
        <v>153</v>
      </c>
      <c r="G28" s="109">
        <v>45883</v>
      </c>
      <c r="H28" s="101">
        <v>197111.65</v>
      </c>
      <c r="I28" s="110">
        <v>45905</v>
      </c>
      <c r="J28" s="103">
        <f t="shared" si="1"/>
        <v>197111.65</v>
      </c>
      <c r="K28" s="111"/>
      <c r="L28" s="105" t="s">
        <v>11</v>
      </c>
    </row>
    <row r="29" spans="1:12" s="17" customFormat="1" ht="100.5" customHeight="1" x14ac:dyDescent="0.25">
      <c r="A29" s="64" t="s">
        <v>67</v>
      </c>
      <c r="B29" s="126">
        <v>22</v>
      </c>
      <c r="C29" s="127" t="s">
        <v>19</v>
      </c>
      <c r="D29" s="127" t="s">
        <v>16</v>
      </c>
      <c r="E29" s="106" t="s">
        <v>134</v>
      </c>
      <c r="F29" s="106" t="s">
        <v>181</v>
      </c>
      <c r="G29" s="107">
        <v>45870</v>
      </c>
      <c r="H29" s="75">
        <v>92147.33</v>
      </c>
      <c r="I29" s="122">
        <v>45885</v>
      </c>
      <c r="J29" s="75">
        <f t="shared" si="1"/>
        <v>92147.33</v>
      </c>
      <c r="K29" s="123"/>
      <c r="L29" s="95" t="s">
        <v>11</v>
      </c>
    </row>
    <row r="30" spans="1:12" s="17" customFormat="1" ht="93" customHeight="1" x14ac:dyDescent="0.25">
      <c r="A30" s="64" t="s">
        <v>68</v>
      </c>
      <c r="B30" s="128">
        <v>23</v>
      </c>
      <c r="C30" s="129" t="s">
        <v>89</v>
      </c>
      <c r="D30" s="129" t="s">
        <v>103</v>
      </c>
      <c r="E30" s="25" t="s">
        <v>135</v>
      </c>
      <c r="F30" s="25" t="s">
        <v>176</v>
      </c>
      <c r="G30" s="26">
        <v>45873</v>
      </c>
      <c r="H30" s="41">
        <v>211523.99</v>
      </c>
      <c r="I30" s="27">
        <v>45891</v>
      </c>
      <c r="J30" s="41">
        <f t="shared" si="1"/>
        <v>211523.99</v>
      </c>
      <c r="K30" s="23"/>
      <c r="L30" s="19" t="s">
        <v>11</v>
      </c>
    </row>
    <row r="31" spans="1:12" s="17" customFormat="1" ht="96.75" customHeight="1" thickBot="1" x14ac:dyDescent="0.3">
      <c r="A31" s="64" t="s">
        <v>69</v>
      </c>
      <c r="B31" s="96">
        <v>24</v>
      </c>
      <c r="C31" s="97" t="s">
        <v>90</v>
      </c>
      <c r="D31" s="97" t="s">
        <v>104</v>
      </c>
      <c r="E31" s="98" t="s">
        <v>136</v>
      </c>
      <c r="F31" s="108" t="s">
        <v>160</v>
      </c>
      <c r="G31" s="109">
        <v>45880</v>
      </c>
      <c r="H31" s="101">
        <v>69902.429999999993</v>
      </c>
      <c r="I31" s="110">
        <v>45909</v>
      </c>
      <c r="J31" s="103">
        <f t="shared" si="1"/>
        <v>69902.429999999993</v>
      </c>
      <c r="K31" s="111"/>
      <c r="L31" s="105" t="s">
        <v>11</v>
      </c>
    </row>
    <row r="32" spans="1:12" s="17" customFormat="1" ht="83.25" customHeight="1" x14ac:dyDescent="0.25">
      <c r="A32" s="64" t="s">
        <v>70</v>
      </c>
      <c r="B32" s="65">
        <v>25</v>
      </c>
      <c r="C32" s="66" t="s">
        <v>91</v>
      </c>
      <c r="D32" s="66" t="s">
        <v>105</v>
      </c>
      <c r="E32" s="67" t="s">
        <v>137</v>
      </c>
      <c r="F32" s="106" t="s">
        <v>169</v>
      </c>
      <c r="G32" s="107">
        <v>45868</v>
      </c>
      <c r="H32" s="70">
        <v>5841</v>
      </c>
      <c r="I32" s="71">
        <v>45910</v>
      </c>
      <c r="J32" s="72">
        <f t="shared" si="1"/>
        <v>5841</v>
      </c>
      <c r="K32" s="73"/>
      <c r="L32" s="95" t="s">
        <v>11</v>
      </c>
    </row>
    <row r="33" spans="1:14" s="17" customFormat="1" ht="75.75" customHeight="1" x14ac:dyDescent="0.25">
      <c r="A33" s="64" t="s">
        <v>71</v>
      </c>
      <c r="B33" s="128">
        <v>26</v>
      </c>
      <c r="C33" s="129" t="s">
        <v>92</v>
      </c>
      <c r="D33" s="129" t="s">
        <v>106</v>
      </c>
      <c r="E33" s="25" t="s">
        <v>138</v>
      </c>
      <c r="F33" s="25" t="s">
        <v>195</v>
      </c>
      <c r="G33" s="26">
        <v>45888</v>
      </c>
      <c r="H33" s="41">
        <v>3068</v>
      </c>
      <c r="I33" s="27">
        <v>45910</v>
      </c>
      <c r="J33" s="41">
        <f t="shared" si="1"/>
        <v>3068</v>
      </c>
      <c r="K33" s="23"/>
      <c r="L33" s="19" t="s">
        <v>11</v>
      </c>
    </row>
    <row r="34" spans="1:14" s="17" customFormat="1" ht="84" customHeight="1" x14ac:dyDescent="0.25">
      <c r="A34" s="64" t="s">
        <v>72</v>
      </c>
      <c r="B34" s="46">
        <v>27</v>
      </c>
      <c r="C34" s="24" t="s">
        <v>93</v>
      </c>
      <c r="D34" s="24" t="s">
        <v>107</v>
      </c>
      <c r="E34" s="22" t="s">
        <v>139</v>
      </c>
      <c r="F34" s="25" t="s">
        <v>170</v>
      </c>
      <c r="G34" s="26">
        <v>45888</v>
      </c>
      <c r="H34" s="51">
        <v>34338</v>
      </c>
      <c r="I34" s="48">
        <v>45912</v>
      </c>
      <c r="J34" s="47">
        <f t="shared" si="1"/>
        <v>34338</v>
      </c>
      <c r="K34" s="49"/>
      <c r="L34" s="19" t="s">
        <v>11</v>
      </c>
    </row>
    <row r="35" spans="1:14" s="17" customFormat="1" ht="91.5" customHeight="1" thickBot="1" x14ac:dyDescent="0.3">
      <c r="A35" s="64" t="s">
        <v>73</v>
      </c>
      <c r="B35" s="130">
        <v>28</v>
      </c>
      <c r="C35" s="131" t="s">
        <v>94</v>
      </c>
      <c r="D35" s="131" t="s">
        <v>108</v>
      </c>
      <c r="E35" s="108" t="s">
        <v>140</v>
      </c>
      <c r="F35" s="108" t="s">
        <v>190</v>
      </c>
      <c r="G35" s="109">
        <v>45862</v>
      </c>
      <c r="H35" s="103">
        <v>177000</v>
      </c>
      <c r="I35" s="110">
        <v>45899</v>
      </c>
      <c r="J35" s="103">
        <f t="shared" si="1"/>
        <v>177000</v>
      </c>
      <c r="K35" s="111"/>
      <c r="L35" s="105" t="s">
        <v>11</v>
      </c>
    </row>
    <row r="36" spans="1:14" s="17" customFormat="1" ht="91.5" customHeight="1" x14ac:dyDescent="0.25">
      <c r="A36" s="64" t="s">
        <v>74</v>
      </c>
      <c r="B36" s="65">
        <v>29</v>
      </c>
      <c r="C36" s="66" t="s">
        <v>95</v>
      </c>
      <c r="D36" s="66" t="s">
        <v>109</v>
      </c>
      <c r="E36" s="67" t="s">
        <v>141</v>
      </c>
      <c r="F36" s="68" t="s">
        <v>166</v>
      </c>
      <c r="G36" s="69">
        <v>45890</v>
      </c>
      <c r="H36" s="70">
        <v>41396.76</v>
      </c>
      <c r="I36" s="71">
        <v>45912</v>
      </c>
      <c r="J36" s="75">
        <f t="shared" si="1"/>
        <v>41396.76</v>
      </c>
      <c r="K36" s="73"/>
      <c r="L36" s="95" t="s">
        <v>11</v>
      </c>
    </row>
    <row r="37" spans="1:14" s="17" customFormat="1" ht="93.75" customHeight="1" x14ac:dyDescent="0.25">
      <c r="A37" s="64" t="s">
        <v>75</v>
      </c>
      <c r="B37" s="128">
        <v>30</v>
      </c>
      <c r="C37" s="129" t="s">
        <v>42</v>
      </c>
      <c r="D37" s="129" t="s">
        <v>38</v>
      </c>
      <c r="E37" s="25" t="s">
        <v>142</v>
      </c>
      <c r="F37" s="25" t="s">
        <v>183</v>
      </c>
      <c r="G37" s="26">
        <v>45873</v>
      </c>
      <c r="H37" s="41">
        <v>9204</v>
      </c>
      <c r="I37" s="27">
        <v>45896</v>
      </c>
      <c r="J37" s="41">
        <f t="shared" si="1"/>
        <v>9204</v>
      </c>
      <c r="K37" s="23"/>
      <c r="L37" s="19" t="s">
        <v>11</v>
      </c>
    </row>
    <row r="38" spans="1:14" s="17" customFormat="1" ht="119.25" customHeight="1" x14ac:dyDescent="0.25">
      <c r="A38" s="64" t="s">
        <v>76</v>
      </c>
      <c r="B38" s="128">
        <v>31</v>
      </c>
      <c r="C38" s="129" t="s">
        <v>96</v>
      </c>
      <c r="D38" s="129" t="s">
        <v>110</v>
      </c>
      <c r="E38" s="25" t="s">
        <v>143</v>
      </c>
      <c r="F38" s="25" t="s">
        <v>182</v>
      </c>
      <c r="G38" s="26">
        <v>45859</v>
      </c>
      <c r="H38" s="41">
        <v>43365</v>
      </c>
      <c r="I38" s="27">
        <v>45897</v>
      </c>
      <c r="J38" s="41">
        <f t="shared" si="1"/>
        <v>43365</v>
      </c>
      <c r="K38" s="23"/>
      <c r="L38" s="19" t="s">
        <v>11</v>
      </c>
    </row>
    <row r="39" spans="1:14" s="17" customFormat="1" ht="132" customHeight="1" thickBot="1" x14ac:dyDescent="0.3">
      <c r="A39" s="64" t="s">
        <v>77</v>
      </c>
      <c r="B39" s="130">
        <v>32</v>
      </c>
      <c r="C39" s="131" t="s">
        <v>43</v>
      </c>
      <c r="D39" s="131" t="s">
        <v>39</v>
      </c>
      <c r="E39" s="108" t="s">
        <v>144</v>
      </c>
      <c r="F39" s="108" t="s">
        <v>185</v>
      </c>
      <c r="G39" s="109">
        <v>45865</v>
      </c>
      <c r="H39" s="103">
        <v>189980</v>
      </c>
      <c r="I39" s="110">
        <v>45889</v>
      </c>
      <c r="J39" s="103">
        <f t="shared" si="1"/>
        <v>189980</v>
      </c>
      <c r="K39" s="111"/>
      <c r="L39" s="105" t="s">
        <v>11</v>
      </c>
    </row>
    <row r="40" spans="1:14" s="17" customFormat="1" ht="92.25" customHeight="1" x14ac:dyDescent="0.25">
      <c r="A40" s="64" t="s">
        <v>78</v>
      </c>
      <c r="B40" s="65">
        <v>33</v>
      </c>
      <c r="C40" s="66" t="s">
        <v>43</v>
      </c>
      <c r="D40" s="66" t="s">
        <v>39</v>
      </c>
      <c r="E40" s="67" t="s">
        <v>145</v>
      </c>
      <c r="F40" s="68" t="s">
        <v>165</v>
      </c>
      <c r="G40" s="69">
        <v>45889</v>
      </c>
      <c r="H40" s="70">
        <v>55000</v>
      </c>
      <c r="I40" s="71">
        <v>45912</v>
      </c>
      <c r="J40" s="75">
        <f t="shared" si="1"/>
        <v>55000</v>
      </c>
      <c r="K40" s="73"/>
      <c r="L40" s="95" t="s">
        <v>11</v>
      </c>
    </row>
    <row r="41" spans="1:14" s="17" customFormat="1" ht="104.25" customHeight="1" x14ac:dyDescent="0.25">
      <c r="A41" s="64" t="s">
        <v>79</v>
      </c>
      <c r="B41" s="46">
        <v>34</v>
      </c>
      <c r="C41" s="24" t="s">
        <v>44</v>
      </c>
      <c r="D41" s="24" t="s">
        <v>40</v>
      </c>
      <c r="E41" s="22" t="s">
        <v>146</v>
      </c>
      <c r="F41" s="42" t="s">
        <v>159</v>
      </c>
      <c r="G41" s="43">
        <v>45862</v>
      </c>
      <c r="H41" s="51">
        <v>155000</v>
      </c>
      <c r="I41" s="48">
        <v>45910</v>
      </c>
      <c r="J41" s="41">
        <f t="shared" si="1"/>
        <v>155000</v>
      </c>
      <c r="K41" s="49"/>
      <c r="L41" s="19" t="s">
        <v>11</v>
      </c>
    </row>
    <row r="42" spans="1:14" s="17" customFormat="1" ht="87.75" customHeight="1" x14ac:dyDescent="0.25">
      <c r="A42" s="64" t="s">
        <v>80</v>
      </c>
      <c r="B42" s="128">
        <v>35</v>
      </c>
      <c r="C42" s="129" t="s">
        <v>97</v>
      </c>
      <c r="D42" s="129" t="s">
        <v>111</v>
      </c>
      <c r="E42" s="25" t="s">
        <v>147</v>
      </c>
      <c r="F42" s="25" t="s">
        <v>192</v>
      </c>
      <c r="G42" s="26">
        <v>45887</v>
      </c>
      <c r="H42" s="41">
        <v>3378.34</v>
      </c>
      <c r="I42" s="27">
        <v>45912</v>
      </c>
      <c r="J42" s="41">
        <f t="shared" si="1"/>
        <v>3378.34</v>
      </c>
      <c r="K42" s="23"/>
      <c r="L42" s="19" t="s">
        <v>11</v>
      </c>
    </row>
    <row r="43" spans="1:14" s="17" customFormat="1" ht="81" customHeight="1" x14ac:dyDescent="0.25">
      <c r="A43" s="64" t="s">
        <v>81</v>
      </c>
      <c r="B43" s="128">
        <v>36</v>
      </c>
      <c r="C43" s="129" t="s">
        <v>97</v>
      </c>
      <c r="D43" s="129" t="s">
        <v>111</v>
      </c>
      <c r="E43" s="25" t="s">
        <v>148</v>
      </c>
      <c r="F43" s="25" t="s">
        <v>185</v>
      </c>
      <c r="G43" s="26">
        <v>45887</v>
      </c>
      <c r="H43" s="41">
        <v>26302.2</v>
      </c>
      <c r="I43" s="27">
        <v>45912</v>
      </c>
      <c r="J43" s="41">
        <f t="shared" si="1"/>
        <v>26302.2</v>
      </c>
      <c r="K43" s="23"/>
      <c r="L43" s="19" t="s">
        <v>11</v>
      </c>
    </row>
    <row r="44" spans="1:14" s="17" customFormat="1" ht="115.5" customHeight="1" thickBot="1" x14ac:dyDescent="0.3">
      <c r="A44" s="64" t="s">
        <v>82</v>
      </c>
      <c r="B44" s="130">
        <v>37</v>
      </c>
      <c r="C44" s="131" t="s">
        <v>98</v>
      </c>
      <c r="D44" s="131" t="s">
        <v>112</v>
      </c>
      <c r="E44" s="108" t="s">
        <v>149</v>
      </c>
      <c r="F44" s="108" t="s">
        <v>177</v>
      </c>
      <c r="G44" s="109">
        <v>45867</v>
      </c>
      <c r="H44" s="103">
        <v>295224.78999999998</v>
      </c>
      <c r="I44" s="110">
        <v>45896</v>
      </c>
      <c r="J44" s="103">
        <f t="shared" si="1"/>
        <v>295224.78999999998</v>
      </c>
      <c r="K44" s="111"/>
      <c r="L44" s="105" t="s">
        <v>11</v>
      </c>
    </row>
    <row r="45" spans="1:14" s="17" customFormat="1" ht="69.75" customHeight="1" x14ac:dyDescent="0.25">
      <c r="A45" s="64" t="s">
        <v>83</v>
      </c>
      <c r="B45" s="126">
        <v>38</v>
      </c>
      <c r="C45" s="127" t="s">
        <v>21</v>
      </c>
      <c r="D45" s="127" t="s">
        <v>20</v>
      </c>
      <c r="E45" s="106" t="s">
        <v>150</v>
      </c>
      <c r="F45" s="106" t="s">
        <v>191</v>
      </c>
      <c r="G45" s="107">
        <v>45870</v>
      </c>
      <c r="H45" s="75">
        <v>6990</v>
      </c>
      <c r="I45" s="122">
        <v>45895</v>
      </c>
      <c r="J45" s="75">
        <f t="shared" si="1"/>
        <v>6990</v>
      </c>
      <c r="K45" s="123"/>
      <c r="L45" s="95" t="s">
        <v>11</v>
      </c>
    </row>
    <row r="46" spans="1:14" s="17" customFormat="1" ht="85.5" customHeight="1" x14ac:dyDescent="0.25">
      <c r="A46" s="64" t="s">
        <v>84</v>
      </c>
      <c r="B46" s="128">
        <v>39</v>
      </c>
      <c r="C46" s="129" t="s">
        <v>23</v>
      </c>
      <c r="D46" s="129" t="s">
        <v>22</v>
      </c>
      <c r="E46" s="25" t="s">
        <v>151</v>
      </c>
      <c r="F46" s="25" t="s">
        <v>178</v>
      </c>
      <c r="G46" s="26">
        <v>45853</v>
      </c>
      <c r="H46" s="41">
        <v>111178</v>
      </c>
      <c r="I46" s="27">
        <v>45885</v>
      </c>
      <c r="J46" s="41">
        <f t="shared" si="1"/>
        <v>111178</v>
      </c>
      <c r="K46" s="23"/>
      <c r="L46" s="19" t="s">
        <v>11</v>
      </c>
    </row>
    <row r="47" spans="1:14" s="17" customFormat="1" ht="27.75" customHeight="1" thickBot="1" x14ac:dyDescent="0.3">
      <c r="A47" s="64"/>
      <c r="B47" s="76"/>
      <c r="C47" s="77"/>
      <c r="D47" s="78"/>
      <c r="E47" s="79"/>
      <c r="F47" s="80"/>
      <c r="G47" s="81"/>
      <c r="H47" s="82">
        <v>0</v>
      </c>
      <c r="I47" s="83"/>
      <c r="J47" s="82">
        <f t="shared" si="1"/>
        <v>0</v>
      </c>
      <c r="K47" s="84"/>
      <c r="L47" s="85"/>
    </row>
    <row r="48" spans="1:14" ht="39" customHeight="1" thickBot="1" x14ac:dyDescent="0.3">
      <c r="A48" s="64"/>
      <c r="B48" s="86"/>
      <c r="C48" s="87"/>
      <c r="D48" s="88"/>
      <c r="E48" s="89"/>
      <c r="F48" s="74"/>
      <c r="G48" s="90" t="s">
        <v>13</v>
      </c>
      <c r="H48" s="91">
        <f>SUM(H8:H47)</f>
        <v>5395766.4699999988</v>
      </c>
      <c r="I48" s="90"/>
      <c r="J48" s="92">
        <f t="shared" si="0"/>
        <v>5395766.4699999988</v>
      </c>
      <c r="K48" s="93"/>
      <c r="L48" s="94"/>
      <c r="N48" s="6"/>
    </row>
    <row r="49" spans="1:16" ht="26.25" customHeight="1" x14ac:dyDescent="0.25">
      <c r="A49" s="64"/>
      <c r="B49" s="36"/>
      <c r="C49" s="54"/>
      <c r="D49" s="36"/>
      <c r="E49" s="52"/>
      <c r="F49" s="37"/>
      <c r="G49" s="36"/>
      <c r="H49" s="38"/>
      <c r="I49" s="36"/>
      <c r="J49" s="38"/>
      <c r="K49" s="38"/>
      <c r="L49" s="39"/>
      <c r="N49" s="6"/>
    </row>
    <row r="50" spans="1:16" ht="26.25" customHeight="1" x14ac:dyDescent="0.25">
      <c r="A50" s="64"/>
      <c r="B50" s="36"/>
      <c r="C50" s="63"/>
      <c r="D50" s="36"/>
      <c r="E50" s="30"/>
      <c r="F50" s="37"/>
      <c r="G50" s="36"/>
      <c r="H50" s="38"/>
      <c r="I50" s="36"/>
      <c r="J50" s="38"/>
      <c r="K50" s="38"/>
      <c r="L50" s="39"/>
      <c r="N50" s="6"/>
    </row>
    <row r="51" spans="1:16" ht="20.25" customHeight="1" x14ac:dyDescent="0.25">
      <c r="A51" s="64"/>
      <c r="B51" s="36"/>
      <c r="C51" s="62"/>
      <c r="D51" s="36"/>
      <c r="E51" s="30"/>
      <c r="F51" s="37"/>
      <c r="G51" s="36"/>
      <c r="H51" s="38"/>
      <c r="I51" s="36"/>
      <c r="J51" s="38"/>
      <c r="K51" s="38"/>
      <c r="L51" s="39"/>
      <c r="N51" s="6"/>
    </row>
    <row r="52" spans="1:16" ht="10.5" customHeight="1" x14ac:dyDescent="0.25">
      <c r="A52" s="64"/>
      <c r="B52" s="36"/>
      <c r="C52" s="29"/>
      <c r="D52" s="36"/>
      <c r="E52" s="30"/>
      <c r="F52" s="37"/>
      <c r="G52" s="36"/>
      <c r="H52" s="38"/>
      <c r="I52" s="36"/>
      <c r="J52" s="38"/>
      <c r="K52" s="38"/>
      <c r="L52" s="39"/>
      <c r="M52" s="16"/>
    </row>
    <row r="53" spans="1:16" ht="26.25" customHeight="1" x14ac:dyDescent="0.25">
      <c r="A53" s="64"/>
      <c r="B53" s="36"/>
      <c r="C53" s="29"/>
      <c r="D53" s="36"/>
      <c r="E53" s="30"/>
      <c r="F53" s="37"/>
      <c r="G53" s="36"/>
      <c r="H53" s="38"/>
      <c r="I53" s="36"/>
      <c r="J53" s="38"/>
      <c r="K53" s="38"/>
      <c r="L53" s="39"/>
      <c r="M53" s="16"/>
      <c r="N53" s="16"/>
    </row>
    <row r="54" spans="1:16" ht="26.25" customHeight="1" x14ac:dyDescent="0.25">
      <c r="A54" s="53"/>
      <c r="B54" s="36"/>
      <c r="C54" s="29"/>
      <c r="D54" s="36"/>
      <c r="E54" s="30"/>
      <c r="F54" s="37"/>
      <c r="G54" s="36"/>
      <c r="H54" s="38"/>
      <c r="I54" s="36"/>
      <c r="J54" s="38"/>
      <c r="K54" s="38"/>
      <c r="L54" s="39"/>
      <c r="M54" s="16"/>
      <c r="N54" s="16"/>
    </row>
    <row r="55" spans="1:16" ht="26.25" customHeight="1" x14ac:dyDescent="0.25">
      <c r="A55" s="53"/>
      <c r="B55" s="36"/>
      <c r="C55" s="29"/>
      <c r="D55" s="36"/>
      <c r="E55" s="30"/>
      <c r="F55" s="37"/>
      <c r="G55" s="36"/>
      <c r="H55" s="38"/>
      <c r="I55" s="36"/>
      <c r="J55" s="38"/>
      <c r="K55" s="38"/>
      <c r="L55" s="39"/>
    </row>
    <row r="56" spans="1:16" ht="26.25" customHeight="1" x14ac:dyDescent="0.25">
      <c r="A56" s="53"/>
      <c r="B56" s="18"/>
      <c r="C56" s="3"/>
      <c r="D56" s="18"/>
      <c r="E56" s="30"/>
      <c r="F56" s="4"/>
      <c r="G56" s="2"/>
      <c r="H56" s="8"/>
      <c r="I56" s="2"/>
      <c r="J56" s="7"/>
      <c r="K56" s="7"/>
      <c r="L56" s="7"/>
    </row>
    <row r="57" spans="1:16" ht="26.25" customHeight="1" x14ac:dyDescent="0.2">
      <c r="A57" s="53"/>
      <c r="B57" s="9"/>
      <c r="C57" s="10"/>
      <c r="D57" s="9"/>
      <c r="E57" s="4"/>
      <c r="F57" s="11"/>
      <c r="G57" s="12"/>
      <c r="H57" s="13"/>
      <c r="I57" s="12"/>
      <c r="J57" s="14"/>
      <c r="K57" s="15"/>
      <c r="L57" s="15"/>
    </row>
    <row r="58" spans="1:16" ht="26.25" customHeight="1" x14ac:dyDescent="0.2">
      <c r="A58" s="53"/>
      <c r="B58" s="9"/>
      <c r="C58" s="10"/>
      <c r="D58" s="9"/>
      <c r="F58" s="11"/>
      <c r="G58" s="12"/>
      <c r="H58" s="13"/>
      <c r="I58" s="12"/>
      <c r="J58" s="14"/>
      <c r="K58" s="15"/>
      <c r="L58" s="15"/>
    </row>
    <row r="59" spans="1:16" ht="26.25" customHeight="1" x14ac:dyDescent="0.2">
      <c r="A59" s="53"/>
      <c r="B59" s="9"/>
      <c r="C59" s="64"/>
      <c r="D59" s="9"/>
      <c r="F59" s="11"/>
      <c r="G59" s="12"/>
      <c r="H59" s="13"/>
      <c r="I59" s="12"/>
      <c r="J59" s="14"/>
      <c r="K59" s="15"/>
      <c r="L59" s="15"/>
    </row>
    <row r="60" spans="1:16" ht="26.25" customHeight="1" x14ac:dyDescent="0.2">
      <c r="A60" s="53"/>
      <c r="B60" s="9"/>
      <c r="C60" s="64"/>
      <c r="D60" s="9"/>
      <c r="F60" s="11"/>
      <c r="G60" s="12"/>
      <c r="H60" s="13"/>
      <c r="I60" s="12"/>
      <c r="K60" s="15"/>
      <c r="L60" s="15"/>
      <c r="O60" s="6"/>
      <c r="P60" s="45"/>
    </row>
    <row r="61" spans="1:16" ht="26.25" customHeight="1" x14ac:dyDescent="0.2">
      <c r="A61" s="53"/>
      <c r="B61" s="9"/>
      <c r="C61" s="64"/>
      <c r="D61" s="9"/>
      <c r="F61" s="11"/>
      <c r="G61" s="12"/>
      <c r="H61" s="13">
        <f>+[1]Hoja1!$F$30</f>
        <v>0</v>
      </c>
      <c r="I61" s="12"/>
      <c r="K61" s="15"/>
      <c r="L61" s="15"/>
      <c r="P61" s="16"/>
    </row>
    <row r="62" spans="1:16" ht="26.25" customHeight="1" x14ac:dyDescent="0.2">
      <c r="A62" s="53"/>
      <c r="B62" s="9"/>
      <c r="C62" s="64"/>
      <c r="D62" s="10"/>
      <c r="F62" s="11"/>
      <c r="G62" s="12"/>
      <c r="H62" s="13"/>
      <c r="I62" s="12"/>
      <c r="K62" s="15"/>
      <c r="L62" s="15"/>
    </row>
    <row r="63" spans="1:16" ht="26.25" customHeight="1" x14ac:dyDescent="0.2">
      <c r="A63" s="53"/>
      <c r="B63" s="9"/>
      <c r="C63" s="64"/>
      <c r="D63" s="10"/>
      <c r="F63" s="11"/>
      <c r="G63" s="12"/>
      <c r="H63" s="13"/>
      <c r="I63" s="12"/>
      <c r="K63" s="15"/>
      <c r="L63" s="15"/>
    </row>
    <row r="64" spans="1:16" ht="26.25" customHeight="1" x14ac:dyDescent="0.2">
      <c r="A64" s="53"/>
      <c r="B64" s="9"/>
      <c r="C64" s="64"/>
      <c r="D64" s="10"/>
      <c r="F64" s="11"/>
      <c r="G64" s="12"/>
      <c r="H64" s="13"/>
      <c r="I64" s="12"/>
      <c r="K64" s="15"/>
      <c r="L64" s="15"/>
    </row>
    <row r="65" spans="1:12" ht="26.25" customHeight="1" x14ac:dyDescent="0.2">
      <c r="A65" s="53"/>
      <c r="B65" s="9"/>
      <c r="C65" s="10"/>
      <c r="D65" s="10"/>
      <c r="F65" s="11"/>
      <c r="G65" s="12"/>
      <c r="H65" s="13"/>
      <c r="I65" s="12"/>
      <c r="K65" s="15"/>
      <c r="L65" s="15"/>
    </row>
    <row r="66" spans="1:12" ht="26.25" customHeight="1" x14ac:dyDescent="0.2">
      <c r="A66" s="53"/>
      <c r="B66" s="9"/>
      <c r="C66" s="10"/>
      <c r="D66" s="10"/>
      <c r="F66" s="11"/>
      <c r="G66" s="12"/>
      <c r="H66" s="13"/>
      <c r="I66" s="12"/>
      <c r="K66" s="15"/>
      <c r="L66" s="15"/>
    </row>
    <row r="67" spans="1:12" ht="26.25" customHeight="1" x14ac:dyDescent="0.2">
      <c r="A67" s="53"/>
      <c r="B67" s="9"/>
      <c r="C67" s="10"/>
      <c r="D67" s="10"/>
      <c r="F67" s="11"/>
      <c r="G67" s="12"/>
      <c r="H67" s="13"/>
      <c r="I67" s="12"/>
      <c r="K67" s="15"/>
      <c r="L67" s="15"/>
    </row>
    <row r="68" spans="1:12" ht="26.25" customHeight="1" x14ac:dyDescent="0.2">
      <c r="A68" s="53"/>
      <c r="B68" s="9"/>
      <c r="C68" s="10"/>
      <c r="D68" s="10"/>
      <c r="F68" s="11"/>
      <c r="G68" s="12"/>
      <c r="H68" s="13"/>
      <c r="I68" s="12"/>
      <c r="K68" s="15"/>
      <c r="L68" s="15"/>
    </row>
    <row r="69" spans="1:12" ht="26.25" customHeight="1" x14ac:dyDescent="0.2">
      <c r="A69" s="53"/>
      <c r="B69" s="9"/>
      <c r="C69" s="10"/>
      <c r="D69" s="10"/>
      <c r="F69" s="11"/>
      <c r="G69" s="12"/>
      <c r="H69" s="13"/>
      <c r="I69" s="12"/>
      <c r="K69" s="15"/>
      <c r="L69" s="15"/>
    </row>
    <row r="70" spans="1:12" ht="26.25" customHeight="1" x14ac:dyDescent="0.2">
      <c r="A70" s="53"/>
      <c r="B70" s="9"/>
      <c r="C70" s="10"/>
      <c r="D70" s="10"/>
      <c r="F70" s="11"/>
      <c r="G70" s="12"/>
      <c r="H70" s="13"/>
      <c r="I70" s="12"/>
      <c r="K70" s="15"/>
      <c r="L70" s="15"/>
    </row>
    <row r="71" spans="1:12" ht="26.25" customHeight="1" x14ac:dyDescent="0.2">
      <c r="A71" s="53"/>
      <c r="B71" s="9"/>
      <c r="C71" s="10"/>
      <c r="D71" s="10"/>
      <c r="F71" s="11"/>
      <c r="G71" s="12"/>
      <c r="H71" s="13"/>
      <c r="I71" s="12"/>
      <c r="K71" s="15"/>
      <c r="L71" s="15"/>
    </row>
    <row r="72" spans="1:12" ht="26.25" customHeight="1" x14ac:dyDescent="0.2">
      <c r="A72" s="53"/>
      <c r="B72" s="9"/>
      <c r="C72" s="10"/>
      <c r="D72" s="10"/>
      <c r="F72" s="11"/>
      <c r="G72" s="12"/>
      <c r="H72" s="13"/>
      <c r="I72" s="12"/>
      <c r="K72" s="15"/>
      <c r="L72" s="15"/>
    </row>
    <row r="73" spans="1:12" ht="26.25" customHeight="1" x14ac:dyDescent="0.2">
      <c r="A73" s="53"/>
      <c r="B73" s="9"/>
      <c r="C73" s="10"/>
      <c r="D73" s="10"/>
      <c r="F73" s="11"/>
      <c r="G73" s="12"/>
      <c r="H73" s="13"/>
      <c r="I73" s="12"/>
      <c r="K73" s="15"/>
      <c r="L73" s="15"/>
    </row>
    <row r="74" spans="1:12" ht="26.25" customHeight="1" x14ac:dyDescent="0.2">
      <c r="A74" s="53"/>
      <c r="B74" s="12"/>
      <c r="C74" s="10"/>
      <c r="D74" s="10"/>
      <c r="F74" s="11"/>
      <c r="G74" s="12"/>
      <c r="H74" s="13"/>
      <c r="I74" s="12"/>
      <c r="K74" s="15"/>
      <c r="L74" s="15"/>
    </row>
    <row r="75" spans="1:12" ht="26.25" customHeight="1" x14ac:dyDescent="0.2">
      <c r="A75" s="53"/>
      <c r="B75" s="12"/>
      <c r="C75" s="10"/>
      <c r="D75" s="10"/>
      <c r="F75" s="11"/>
      <c r="G75" s="12"/>
      <c r="H75" s="13"/>
      <c r="I75" s="12"/>
      <c r="K75" s="15"/>
      <c r="L75" s="15"/>
    </row>
    <row r="76" spans="1:12" ht="26.25" customHeight="1" x14ac:dyDescent="0.2">
      <c r="A76" s="53"/>
      <c r="B76" s="12"/>
      <c r="C76" s="10"/>
      <c r="D76" s="10"/>
      <c r="F76" s="11"/>
      <c r="G76" s="12"/>
      <c r="H76" s="13"/>
      <c r="I76" s="12"/>
      <c r="K76" s="15"/>
      <c r="L76" s="15"/>
    </row>
    <row r="77" spans="1:12" ht="26.25" customHeight="1" x14ac:dyDescent="0.2">
      <c r="A77" s="53"/>
      <c r="B77" s="12"/>
      <c r="C77" s="10"/>
      <c r="D77" s="10"/>
      <c r="F77" s="11"/>
      <c r="G77" s="12"/>
      <c r="H77" s="13"/>
      <c r="I77" s="12"/>
      <c r="K77" s="15"/>
      <c r="L77" s="15"/>
    </row>
    <row r="78" spans="1:12" ht="26.25" customHeight="1" x14ac:dyDescent="0.2">
      <c r="A78" s="53"/>
      <c r="B78" s="12"/>
      <c r="C78" s="10"/>
      <c r="D78" s="10"/>
      <c r="F78" s="11"/>
      <c r="G78" s="12"/>
      <c r="H78" s="13"/>
      <c r="I78" s="12"/>
      <c r="K78" s="15"/>
      <c r="L78" s="15"/>
    </row>
    <row r="79" spans="1:12" ht="26.25" customHeight="1" x14ac:dyDescent="0.2">
      <c r="A79" s="53"/>
      <c r="B79" s="12"/>
      <c r="C79" s="10"/>
      <c r="D79" s="10"/>
      <c r="F79" s="11"/>
      <c r="G79" s="12"/>
      <c r="H79" s="13"/>
      <c r="I79" s="12"/>
      <c r="K79" s="15"/>
      <c r="L79" s="15"/>
    </row>
    <row r="80" spans="1:12" ht="26.25" customHeight="1" x14ac:dyDescent="0.2">
      <c r="A80" s="53"/>
      <c r="B80" s="12"/>
      <c r="C80" s="10"/>
      <c r="D80" s="10"/>
      <c r="F80" s="11"/>
      <c r="G80" s="12"/>
      <c r="H80" s="13"/>
      <c r="I80" s="12"/>
      <c r="K80" s="15"/>
      <c r="L80" s="15"/>
    </row>
    <row r="81" spans="1:10" x14ac:dyDescent="0.2">
      <c r="A81" s="53"/>
    </row>
    <row r="82" spans="1:10" x14ac:dyDescent="0.2">
      <c r="A82" s="53"/>
    </row>
    <row r="83" spans="1:10" x14ac:dyDescent="0.2">
      <c r="A83" s="53"/>
    </row>
    <row r="84" spans="1:10" x14ac:dyDescent="0.2">
      <c r="A84" s="53"/>
    </row>
    <row r="85" spans="1:10" x14ac:dyDescent="0.2">
      <c r="A85" s="53"/>
    </row>
    <row r="86" spans="1:10" x14ac:dyDescent="0.2">
      <c r="A86" s="53"/>
    </row>
    <row r="87" spans="1:10" x14ac:dyDescent="0.2">
      <c r="A87" s="53"/>
    </row>
    <row r="88" spans="1:10" x14ac:dyDescent="0.2">
      <c r="A88" s="53"/>
    </row>
    <row r="89" spans="1:10" x14ac:dyDescent="0.2">
      <c r="A89" s="53"/>
    </row>
    <row r="90" spans="1:10" x14ac:dyDescent="0.2">
      <c r="A90" s="53"/>
    </row>
    <row r="91" spans="1:10" x14ac:dyDescent="0.2">
      <c r="A91" s="53"/>
    </row>
    <row r="92" spans="1:10" x14ac:dyDescent="0.2">
      <c r="A92" s="53"/>
      <c r="H92" s="5"/>
      <c r="J92" s="5"/>
    </row>
    <row r="93" spans="1:10" x14ac:dyDescent="0.2">
      <c r="A93" s="53"/>
    </row>
    <row r="94" spans="1:10" x14ac:dyDescent="0.2">
      <c r="A94" s="53"/>
    </row>
    <row r="95" spans="1:10" x14ac:dyDescent="0.2">
      <c r="A95" s="53"/>
    </row>
    <row r="96" spans="1:10" x14ac:dyDescent="0.2">
      <c r="A96" s="53"/>
    </row>
    <row r="97" spans="1:1" x14ac:dyDescent="0.2">
      <c r="A97" s="53"/>
    </row>
    <row r="98" spans="1:1" x14ac:dyDescent="0.2">
      <c r="A98" s="53"/>
    </row>
    <row r="99" spans="1:1" x14ac:dyDescent="0.2">
      <c r="A99" s="53"/>
    </row>
    <row r="100" spans="1:1" x14ac:dyDescent="0.2">
      <c r="A100" s="53"/>
    </row>
    <row r="101" spans="1:1" x14ac:dyDescent="0.2">
      <c r="A101" s="53"/>
    </row>
    <row r="102" spans="1:1" x14ac:dyDescent="0.2">
      <c r="A102" s="53"/>
    </row>
    <row r="103" spans="1:1" x14ac:dyDescent="0.2">
      <c r="A103" s="53"/>
    </row>
    <row r="104" spans="1:1" x14ac:dyDescent="0.2">
      <c r="A104" s="53"/>
    </row>
    <row r="105" spans="1:1" x14ac:dyDescent="0.2">
      <c r="A105" s="53"/>
    </row>
    <row r="106" spans="1:1" x14ac:dyDescent="0.2">
      <c r="A106" s="53"/>
    </row>
    <row r="107" spans="1:1" x14ac:dyDescent="0.2">
      <c r="A107" s="53"/>
    </row>
    <row r="108" spans="1:1" x14ac:dyDescent="0.2">
      <c r="A108" s="53"/>
    </row>
    <row r="109" spans="1:1" x14ac:dyDescent="0.2">
      <c r="A109" s="53"/>
    </row>
    <row r="110" spans="1:1" x14ac:dyDescent="0.2">
      <c r="A110" s="53"/>
    </row>
    <row r="111" spans="1:1" x14ac:dyDescent="0.2">
      <c r="A111" s="53"/>
    </row>
    <row r="112" spans="1:1" x14ac:dyDescent="0.2">
      <c r="A112" s="53"/>
    </row>
    <row r="113" spans="1:1" x14ac:dyDescent="0.2">
      <c r="A113" s="53"/>
    </row>
    <row r="114" spans="1:1" x14ac:dyDescent="0.2">
      <c r="A114" s="53"/>
    </row>
    <row r="115" spans="1:1" x14ac:dyDescent="0.2">
      <c r="A115" s="53"/>
    </row>
    <row r="116" spans="1:1" x14ac:dyDescent="0.2">
      <c r="A116" s="53"/>
    </row>
    <row r="117" spans="1:1" x14ac:dyDescent="0.2">
      <c r="A117" s="53"/>
    </row>
    <row r="118" spans="1:1" x14ac:dyDescent="0.2">
      <c r="A118" s="53"/>
    </row>
    <row r="119" spans="1:1" x14ac:dyDescent="0.2">
      <c r="A119" s="53"/>
    </row>
    <row r="120" spans="1:1" x14ac:dyDescent="0.2">
      <c r="A120" s="53"/>
    </row>
    <row r="121" spans="1:1" x14ac:dyDescent="0.2">
      <c r="A121" s="21"/>
    </row>
    <row r="122" spans="1:1" x14ac:dyDescent="0.2">
      <c r="A122" s="21"/>
    </row>
    <row r="123" spans="1:1" x14ac:dyDescent="0.2">
      <c r="A123" s="21"/>
    </row>
    <row r="124" spans="1:1" x14ac:dyDescent="0.2">
      <c r="A124" s="21"/>
    </row>
    <row r="125" spans="1:1" x14ac:dyDescent="0.2">
      <c r="A125" s="21"/>
    </row>
    <row r="126" spans="1:1" x14ac:dyDescent="0.2">
      <c r="A126" s="21"/>
    </row>
    <row r="127" spans="1:1" x14ac:dyDescent="0.2">
      <c r="A127" s="21"/>
    </row>
  </sheetData>
  <mergeCells count="3">
    <mergeCell ref="B2:L2"/>
    <mergeCell ref="B3:L3"/>
    <mergeCell ref="B4:L4"/>
  </mergeCells>
  <pageMargins left="0.70866141732283461" right="0.70866141732283461" top="0.74803149606299213" bottom="0.74803149606299213" header="0.31496062992125984" footer="0.31496062992125984"/>
  <pageSetup scale="52" fitToHeight="0" orientation="landscape" r:id="rId1"/>
  <rowBreaks count="6" manualBreakCount="6">
    <brk id="14" min="1" max="11" man="1"/>
    <brk id="21" min="1" max="11" man="1"/>
    <brk id="28" min="1" max="11" man="1"/>
    <brk id="35" min="1" max="11" man="1"/>
    <brk id="42" min="1" max="11" man="1"/>
    <brk id="54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O7"/>
  <sheetViews>
    <sheetView topLeftCell="A4" workbookViewId="0">
      <selection activeCell="I31" sqref="I31"/>
    </sheetView>
  </sheetViews>
  <sheetFormatPr baseColWidth="10" defaultRowHeight="15" x14ac:dyDescent="0.25"/>
  <cols>
    <col min="3" max="3" width="13.140625" customWidth="1"/>
    <col min="4" max="4" width="12.85546875" customWidth="1"/>
  </cols>
  <sheetData>
    <row r="7" spans="15:15" x14ac:dyDescent="0.25">
      <c r="O7" s="20"/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FACT PROV AGOSTO 2025</vt:lpstr>
      <vt:lpstr>Hoja1</vt:lpstr>
      <vt:lpstr>'PAGOS FACT PROV AGOSTO 2025'!Área_de_impresión</vt:lpstr>
      <vt:lpstr>'PAGOS FACT PROV AGOSTO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Eudimar Diaz Araujo</dc:creator>
  <cp:lastModifiedBy>Corina del Carmen Mena Mena</cp:lastModifiedBy>
  <cp:lastPrinted>2025-09-08T18:27:20Z</cp:lastPrinted>
  <dcterms:created xsi:type="dcterms:W3CDTF">2022-04-19T19:11:37Z</dcterms:created>
  <dcterms:modified xsi:type="dcterms:W3CDTF">2025-09-08T18:27:53Z</dcterms:modified>
</cp:coreProperties>
</file>