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9.05" sheetId="1" r:id="rId1"/>
  </sheets>
  <definedNames/>
  <calcPr fullCalcOnLoad="1"/>
</workbook>
</file>

<file path=xl/sharedStrings.xml><?xml version="1.0" encoding="utf-8"?>
<sst xmlns="http://schemas.openxmlformats.org/spreadsheetml/2006/main" count="93" uniqueCount="22">
  <si>
    <t>Puertos</t>
  </si>
  <si>
    <t xml:space="preserve">Santo Domingo </t>
  </si>
  <si>
    <t>Don Diego</t>
  </si>
  <si>
    <t>Sans Souci</t>
  </si>
  <si>
    <t>Ferrys</t>
  </si>
  <si>
    <t>Puerto Plata</t>
  </si>
  <si>
    <t>La Romana</t>
  </si>
  <si>
    <t>Samaná</t>
  </si>
  <si>
    <t xml:space="preserve"> </t>
  </si>
  <si>
    <t>Años</t>
  </si>
  <si>
    <t>Total</t>
  </si>
  <si>
    <t xml:space="preserve">          2010</t>
  </si>
  <si>
    <t>Fuentes: Registros administrativos, Sector Turismo del Departamento de Cuentas Nacionales, Banco Central de la República Dominicana ( BCRD)</t>
  </si>
  <si>
    <t xml:space="preserve"> * Cifras sujetas a rectificación </t>
  </si>
  <si>
    <t xml:space="preserve"> El incremento de pasajeros en Puerto Plata para el año 2015 se debe a la entrada de operaciones de la Terminal de cruceros Amber cove, en Bahía maimón</t>
  </si>
  <si>
    <t xml:space="preserve"> A partir del año 2011, los datos del Ferry están incluidos en el puerto Don Diego</t>
  </si>
  <si>
    <t>n/d</t>
  </si>
  <si>
    <t>Nota: n/d: Información no disponible</t>
  </si>
  <si>
    <t xml:space="preserve">Cap Cana </t>
  </si>
  <si>
    <t>Isla Catalina</t>
  </si>
  <si>
    <t>Isla Saona</t>
  </si>
  <si>
    <r>
      <rPr>
        <b/>
        <sz val="9"/>
        <rFont val="Roboto"/>
        <family val="0"/>
      </rPr>
      <t>Cuadro 3.9-05</t>
    </r>
    <r>
      <rPr>
        <sz val="9"/>
        <rFont val="Roboto"/>
        <family val="0"/>
      </rPr>
      <t xml:space="preserve"> REPÚBLICA DOMINICANA: Llegada de pasajeros vía maritima por año, según puerto, 2005-2023*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</si>
</sst>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_);_(* \(#,##0\);_(* &quot;-&quot;??_);_(@_)"/>
    <numFmt numFmtId="179" formatCode="#,##0.0"/>
  </numFmts>
  <fonts count="54">
    <font>
      <sz val="10"/>
      <name val="Arial"/>
      <family val="0"/>
    </font>
    <font>
      <sz val="8"/>
      <name val="Franklin Gothic Book"/>
      <family val="2"/>
    </font>
    <font>
      <sz val="12"/>
      <name val="Times New Roman"/>
      <family val="1"/>
    </font>
    <font>
      <sz val="8"/>
      <name val="Franklin Gothic Demi"/>
      <family val="2"/>
    </font>
    <font>
      <i/>
      <sz val="8"/>
      <name val="Franklin Gothic Demi"/>
      <family val="2"/>
    </font>
    <font>
      <sz val="7"/>
      <name val="Franklin Gothic Book"/>
      <family val="2"/>
    </font>
    <font>
      <sz val="12"/>
      <name val="Franklin Gothic Book"/>
      <family val="2"/>
    </font>
    <font>
      <sz val="12"/>
      <name val="Franklin Gothic Demi"/>
      <family val="2"/>
    </font>
    <font>
      <sz val="10"/>
      <name val="Franklin Gothic Demi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Roboto"/>
      <family val="0"/>
    </font>
    <font>
      <b/>
      <sz val="9"/>
      <name val="Roboto"/>
      <family val="0"/>
    </font>
    <font>
      <sz val="9"/>
      <name val="Roboto"/>
      <family val="0"/>
    </font>
    <font>
      <sz val="7"/>
      <name val="Roboto"/>
      <family val="0"/>
    </font>
    <font>
      <i/>
      <sz val="9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Roboto black"/>
      <family val="0"/>
    </font>
    <font>
      <sz val="9"/>
      <name val="Roboto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33" borderId="0" xfId="52" applyFont="1" applyFill="1" applyBorder="1" applyAlignment="1">
      <alignment horizontal="left" vertical="center" indent="1"/>
      <protection/>
    </xf>
    <xf numFmtId="0" fontId="3" fillId="33" borderId="0" xfId="53" applyFont="1" applyFill="1" applyBorder="1">
      <alignment/>
      <protection/>
    </xf>
    <xf numFmtId="0" fontId="3" fillId="33" borderId="0" xfId="0" applyFont="1" applyFill="1" applyAlignment="1">
      <alignment/>
    </xf>
    <xf numFmtId="0" fontId="1" fillId="33" borderId="0" xfId="52" applyFont="1" applyFill="1" applyBorder="1">
      <alignment/>
      <protection/>
    </xf>
    <xf numFmtId="49" fontId="3" fillId="33" borderId="0" xfId="47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52" applyFont="1" applyFill="1" applyBorder="1" applyAlignment="1">
      <alignment horizontal="left" vertical="center" indent="1"/>
      <protection/>
    </xf>
    <xf numFmtId="0" fontId="7" fillId="33" borderId="0" xfId="53" applyFont="1" applyFill="1" applyBorder="1">
      <alignment/>
      <protection/>
    </xf>
    <xf numFmtId="0" fontId="8" fillId="33" borderId="0" xfId="0" applyFont="1" applyFill="1" applyAlignment="1">
      <alignment/>
    </xf>
    <xf numFmtId="0" fontId="6" fillId="33" borderId="0" xfId="52" applyFont="1" applyFill="1" applyBorder="1">
      <alignment/>
      <protection/>
    </xf>
    <xf numFmtId="3" fontId="3" fillId="33" borderId="0" xfId="0" applyNumberFormat="1" applyFont="1" applyFill="1" applyBorder="1" applyAlignment="1">
      <alignment horizontal="right" wrapText="1" indent="2"/>
    </xf>
    <xf numFmtId="178" fontId="11" fillId="33" borderId="0" xfId="47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/>
    </xf>
    <xf numFmtId="178" fontId="10" fillId="33" borderId="0" xfId="47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49" fontId="5" fillId="33" borderId="0" xfId="47" applyNumberFormat="1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49" fontId="15" fillId="33" borderId="0" xfId="47" applyNumberFormat="1" applyFont="1" applyFill="1" applyBorder="1" applyAlignment="1">
      <alignment horizontal="center" vertical="justify" wrapText="1"/>
    </xf>
    <xf numFmtId="3" fontId="15" fillId="33" borderId="0" xfId="0" applyNumberFormat="1" applyFont="1" applyFill="1" applyBorder="1" applyAlignment="1">
      <alignment horizontal="right" indent="2"/>
    </xf>
    <xf numFmtId="49" fontId="15" fillId="33" borderId="0" xfId="47" applyNumberFormat="1" applyFont="1" applyFill="1" applyBorder="1" applyAlignment="1">
      <alignment horizontal="left" vertical="justify" wrapText="1"/>
    </xf>
    <xf numFmtId="0" fontId="15" fillId="33" borderId="0" xfId="47" applyNumberFormat="1" applyFont="1" applyFill="1" applyBorder="1" applyAlignment="1">
      <alignment horizontal="center" vertical="justify" wrapText="1"/>
    </xf>
    <xf numFmtId="0" fontId="15" fillId="33" borderId="10" xfId="47" applyNumberFormat="1" applyFont="1" applyFill="1" applyBorder="1" applyAlignment="1">
      <alignment horizontal="center" vertical="justify" wrapText="1"/>
    </xf>
    <xf numFmtId="49" fontId="16" fillId="33" borderId="0" xfId="47" applyNumberFormat="1" applyFont="1" applyFill="1" applyAlignment="1">
      <alignment/>
    </xf>
    <xf numFmtId="0" fontId="13" fillId="33" borderId="0" xfId="0" applyFont="1" applyFill="1" applyBorder="1" applyAlignment="1">
      <alignment/>
    </xf>
    <xf numFmtId="0" fontId="14" fillId="33" borderId="10" xfId="47" applyNumberFormat="1" applyFont="1" applyFill="1" applyBorder="1" applyAlignment="1">
      <alignment horizontal="center" vertical="center"/>
    </xf>
    <xf numFmtId="49" fontId="15" fillId="33" borderId="0" xfId="47" applyNumberFormat="1" applyFont="1" applyFill="1" applyBorder="1" applyAlignment="1">
      <alignment horizontal="left" vertical="center" indent="1"/>
    </xf>
    <xf numFmtId="3" fontId="15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49" fontId="15" fillId="33" borderId="0" xfId="47" applyNumberFormat="1" applyFont="1" applyFill="1" applyBorder="1" applyAlignment="1">
      <alignment horizontal="left" indent="1"/>
    </xf>
    <xf numFmtId="3" fontId="15" fillId="33" borderId="0" xfId="47" applyNumberFormat="1" applyFont="1" applyFill="1" applyBorder="1" applyAlignment="1">
      <alignment horizontal="right" indent="1"/>
    </xf>
    <xf numFmtId="0" fontId="17" fillId="33" borderId="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3" fontId="7" fillId="33" borderId="0" xfId="53" applyNumberFormat="1" applyFont="1" applyFill="1" applyBorder="1">
      <alignment/>
      <protection/>
    </xf>
    <xf numFmtId="3" fontId="8" fillId="33" borderId="0" xfId="0" applyNumberFormat="1" applyFont="1" applyFill="1" applyAlignment="1">
      <alignment/>
    </xf>
    <xf numFmtId="0" fontId="14" fillId="33" borderId="0" xfId="47" applyNumberFormat="1" applyFont="1" applyFill="1" applyBorder="1" applyAlignment="1">
      <alignment horizontal="center" vertical="center"/>
    </xf>
    <xf numFmtId="0" fontId="14" fillId="33" borderId="10" xfId="47" applyNumberFormat="1" applyFont="1" applyFill="1" applyBorder="1" applyAlignment="1">
      <alignment horizontal="center" vertical="center"/>
    </xf>
    <xf numFmtId="49" fontId="16" fillId="33" borderId="0" xfId="47" applyNumberFormat="1" applyFont="1" applyFill="1" applyAlignment="1">
      <alignment/>
    </xf>
    <xf numFmtId="0" fontId="14" fillId="33" borderId="11" xfId="47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49" fontId="14" fillId="33" borderId="12" xfId="47" applyNumberFormat="1" applyFont="1" applyFill="1" applyBorder="1" applyAlignment="1">
      <alignment horizontal="center" vertical="center"/>
    </xf>
    <xf numFmtId="49" fontId="14" fillId="33" borderId="0" xfId="47" applyNumberFormat="1" applyFont="1" applyFill="1" applyBorder="1" applyAlignment="1">
      <alignment horizontal="center" vertical="center"/>
    </xf>
    <xf numFmtId="49" fontId="14" fillId="33" borderId="10" xfId="47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/>
    </xf>
    <xf numFmtId="3" fontId="35" fillId="33" borderId="0" xfId="0" applyNumberFormat="1" applyFont="1" applyFill="1" applyBorder="1" applyAlignment="1">
      <alignment horizontal="right" wrapText="1" indent="2"/>
    </xf>
    <xf numFmtId="3" fontId="35" fillId="33" borderId="10" xfId="0" applyNumberFormat="1" applyFont="1" applyFill="1" applyBorder="1" applyAlignment="1">
      <alignment horizontal="right" wrapText="1" indent="2"/>
    </xf>
    <xf numFmtId="3" fontId="36" fillId="33" borderId="0" xfId="0" applyNumberFormat="1" applyFont="1" applyFill="1" applyBorder="1" applyAlignment="1">
      <alignment horizontal="right" wrapText="1" indent="2"/>
    </xf>
    <xf numFmtId="3" fontId="36" fillId="33" borderId="0" xfId="0" applyNumberFormat="1" applyFont="1" applyFill="1" applyBorder="1" applyAlignment="1">
      <alignment horizontal="right" indent="2"/>
    </xf>
    <xf numFmtId="0" fontId="36" fillId="33" borderId="0" xfId="0" applyFont="1" applyFill="1" applyBorder="1" applyAlignment="1">
      <alignment horizontal="right" indent="2"/>
    </xf>
    <xf numFmtId="3" fontId="36" fillId="34" borderId="10" xfId="0" applyNumberFormat="1" applyFont="1" applyFill="1" applyBorder="1" applyAlignment="1">
      <alignment horizontal="right" wrapText="1" indent="2"/>
    </xf>
    <xf numFmtId="3" fontId="36" fillId="33" borderId="10" xfId="0" applyNumberFormat="1" applyFont="1" applyFill="1" applyBorder="1" applyAlignment="1">
      <alignment horizontal="right" wrapText="1" indent="2"/>
    </xf>
    <xf numFmtId="3" fontId="36" fillId="33" borderId="10" xfId="0" applyNumberFormat="1" applyFont="1" applyFill="1" applyBorder="1" applyAlignment="1">
      <alignment horizontal="right" indent="2"/>
    </xf>
    <xf numFmtId="3" fontId="36" fillId="34" borderId="10" xfId="0" applyNumberFormat="1" applyFont="1" applyFill="1" applyBorder="1" applyAlignment="1">
      <alignment horizontal="right" indent="2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1999" xfId="52"/>
    <cellStyle name="Normal_200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581025</xdr:colOff>
      <xdr:row>0</xdr:row>
      <xdr:rowOff>104775</xdr:rowOff>
    </xdr:from>
    <xdr:to>
      <xdr:col>11</xdr:col>
      <xdr:colOff>619125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04775"/>
          <a:ext cx="752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O28" sqref="O28"/>
    </sheetView>
  </sheetViews>
  <sheetFormatPr defaultColWidth="12.7109375" defaultRowHeight="12.75" customHeight="1"/>
  <cols>
    <col min="1" max="2" width="12.7109375" style="9" customWidth="1"/>
    <col min="3" max="3" width="13.7109375" style="10" bestFit="1" customWidth="1"/>
    <col min="4" max="9" width="12.7109375" style="11" customWidth="1"/>
    <col min="10" max="12" width="10.7109375" style="11" customWidth="1"/>
    <col min="13" max="16384" width="12.7109375" style="12" customWidth="1"/>
  </cols>
  <sheetData>
    <row r="1" spans="1:12" s="4" customFormat="1" ht="12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2.75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="6" customFormat="1" ht="11.25" customHeight="1">
      <c r="A3" s="5"/>
    </row>
    <row r="4" spans="1:12" s="7" customFormat="1" ht="12.75" customHeight="1">
      <c r="A4" s="43" t="s">
        <v>9</v>
      </c>
      <c r="B4" s="43" t="s">
        <v>10</v>
      </c>
      <c r="C4" s="41" t="s">
        <v>0</v>
      </c>
      <c r="D4" s="41"/>
      <c r="E4" s="41"/>
      <c r="F4" s="41"/>
      <c r="G4" s="41"/>
      <c r="H4" s="41"/>
      <c r="I4" s="41"/>
      <c r="J4" s="35"/>
      <c r="K4" s="35"/>
      <c r="L4" s="35"/>
    </row>
    <row r="5" spans="1:12" s="7" customFormat="1" ht="15.75" customHeight="1">
      <c r="A5" s="44"/>
      <c r="B5" s="44"/>
      <c r="C5" s="39" t="s">
        <v>1</v>
      </c>
      <c r="D5" s="39"/>
      <c r="E5" s="39"/>
      <c r="F5" s="39"/>
      <c r="G5" s="38" t="s">
        <v>5</v>
      </c>
      <c r="H5" s="38" t="s">
        <v>6</v>
      </c>
      <c r="I5" s="38" t="s">
        <v>7</v>
      </c>
      <c r="J5" s="38" t="s">
        <v>18</v>
      </c>
      <c r="K5" s="38" t="s">
        <v>20</v>
      </c>
      <c r="L5" s="38" t="s">
        <v>19</v>
      </c>
    </row>
    <row r="6" spans="1:12" s="7" customFormat="1" ht="15.75" customHeight="1">
      <c r="A6" s="45"/>
      <c r="B6" s="45"/>
      <c r="C6" s="28" t="s">
        <v>10</v>
      </c>
      <c r="D6" s="28" t="s">
        <v>2</v>
      </c>
      <c r="E6" s="28" t="s">
        <v>3</v>
      </c>
      <c r="F6" s="28" t="s">
        <v>4</v>
      </c>
      <c r="G6" s="39"/>
      <c r="H6" s="39"/>
      <c r="I6" s="39"/>
      <c r="J6" s="39"/>
      <c r="K6" s="39"/>
      <c r="L6" s="39"/>
    </row>
    <row r="7" spans="1:12" s="7" customFormat="1" ht="4.5" customHeight="1">
      <c r="A7" s="29"/>
      <c r="B7" s="30"/>
      <c r="C7" s="30"/>
      <c r="D7" s="30"/>
      <c r="E7" s="30"/>
      <c r="F7" s="31"/>
      <c r="G7" s="31"/>
      <c r="H7" s="31"/>
      <c r="I7" s="31"/>
      <c r="J7" s="31"/>
      <c r="K7" s="31"/>
      <c r="L7" s="31"/>
    </row>
    <row r="8" spans="1:12" s="8" customFormat="1" ht="4.5" customHeight="1">
      <c r="A8" s="32"/>
      <c r="B8" s="33"/>
      <c r="C8" s="33"/>
      <c r="D8" s="33"/>
      <c r="E8" s="33"/>
      <c r="F8" s="34"/>
      <c r="G8" s="34"/>
      <c r="H8" s="34"/>
      <c r="I8" s="34"/>
      <c r="J8" s="22"/>
      <c r="K8" s="22"/>
      <c r="L8" s="22"/>
    </row>
    <row r="9" spans="1:12" s="7" customFormat="1" ht="12.75" customHeight="1">
      <c r="A9" s="21">
        <v>2005</v>
      </c>
      <c r="B9" s="47">
        <f aca="true" t="shared" si="0" ref="B9:B16">SUM(C9,G9:I9)</f>
        <v>289805</v>
      </c>
      <c r="C9" s="49">
        <v>71179</v>
      </c>
      <c r="D9" s="49">
        <v>2169</v>
      </c>
      <c r="E9" s="49">
        <v>2953</v>
      </c>
      <c r="F9" s="50">
        <v>66057</v>
      </c>
      <c r="G9" s="51">
        <v>472</v>
      </c>
      <c r="H9" s="50">
        <v>216290</v>
      </c>
      <c r="I9" s="50">
        <v>1864</v>
      </c>
      <c r="J9" s="50" t="s">
        <v>16</v>
      </c>
      <c r="K9" s="50" t="s">
        <v>16</v>
      </c>
      <c r="L9" s="50" t="s">
        <v>16</v>
      </c>
    </row>
    <row r="10" spans="1:12" s="7" customFormat="1" ht="12.75" customHeight="1">
      <c r="A10" s="21">
        <v>2006</v>
      </c>
      <c r="B10" s="47">
        <f t="shared" si="0"/>
        <v>302489</v>
      </c>
      <c r="C10" s="49">
        <v>70372</v>
      </c>
      <c r="D10" s="49">
        <v>4077</v>
      </c>
      <c r="E10" s="49">
        <v>672</v>
      </c>
      <c r="F10" s="50">
        <v>65623</v>
      </c>
      <c r="G10" s="51">
        <v>277</v>
      </c>
      <c r="H10" s="50">
        <v>181330</v>
      </c>
      <c r="I10" s="50">
        <v>50510</v>
      </c>
      <c r="J10" s="50" t="s">
        <v>16</v>
      </c>
      <c r="K10" s="50" t="s">
        <v>16</v>
      </c>
      <c r="L10" s="50" t="s">
        <v>16</v>
      </c>
    </row>
    <row r="11" spans="1:12" s="7" customFormat="1" ht="12.75" customHeight="1">
      <c r="A11" s="21">
        <v>2007</v>
      </c>
      <c r="B11" s="47">
        <f t="shared" si="0"/>
        <v>384878</v>
      </c>
      <c r="C11" s="49">
        <v>99435</v>
      </c>
      <c r="D11" s="49" t="s">
        <v>16</v>
      </c>
      <c r="E11" s="49">
        <v>99435</v>
      </c>
      <c r="F11" s="51" t="s">
        <v>16</v>
      </c>
      <c r="G11" s="51">
        <v>228</v>
      </c>
      <c r="H11" s="50">
        <v>173450</v>
      </c>
      <c r="I11" s="50">
        <v>111765</v>
      </c>
      <c r="J11" s="50" t="s">
        <v>16</v>
      </c>
      <c r="K11" s="50" t="s">
        <v>16</v>
      </c>
      <c r="L11" s="50" t="s">
        <v>16</v>
      </c>
    </row>
    <row r="12" spans="1:12" s="7" customFormat="1" ht="12.75" customHeight="1">
      <c r="A12" s="21">
        <v>2008</v>
      </c>
      <c r="B12" s="47">
        <f t="shared" si="0"/>
        <v>475206</v>
      </c>
      <c r="C12" s="49">
        <v>99928</v>
      </c>
      <c r="D12" s="49" t="s">
        <v>16</v>
      </c>
      <c r="E12" s="49" t="s">
        <v>16</v>
      </c>
      <c r="F12" s="51" t="s">
        <v>16</v>
      </c>
      <c r="G12" s="51">
        <v>356</v>
      </c>
      <c r="H12" s="50">
        <v>200940</v>
      </c>
      <c r="I12" s="50">
        <v>173982</v>
      </c>
      <c r="J12" s="50" t="s">
        <v>16</v>
      </c>
      <c r="K12" s="50" t="s">
        <v>16</v>
      </c>
      <c r="L12" s="50" t="s">
        <v>16</v>
      </c>
    </row>
    <row r="13" spans="1:12" s="7" customFormat="1" ht="12.75" customHeight="1">
      <c r="A13" s="21">
        <v>2009</v>
      </c>
      <c r="B13" s="47">
        <f t="shared" si="0"/>
        <v>496728</v>
      </c>
      <c r="C13" s="49">
        <v>81753</v>
      </c>
      <c r="D13" s="49">
        <v>10695</v>
      </c>
      <c r="E13" s="49">
        <v>22534</v>
      </c>
      <c r="F13" s="50">
        <v>48524</v>
      </c>
      <c r="G13" s="51" t="s">
        <v>16</v>
      </c>
      <c r="H13" s="50">
        <v>179461</v>
      </c>
      <c r="I13" s="50">
        <v>235514</v>
      </c>
      <c r="J13" s="50" t="s">
        <v>16</v>
      </c>
      <c r="K13" s="50" t="s">
        <v>16</v>
      </c>
      <c r="L13" s="50" t="s">
        <v>16</v>
      </c>
    </row>
    <row r="14" spans="1:12" s="7" customFormat="1" ht="12.75" customHeight="1">
      <c r="A14" s="23" t="s">
        <v>11</v>
      </c>
      <c r="B14" s="47">
        <f t="shared" si="0"/>
        <v>352539</v>
      </c>
      <c r="C14" s="49">
        <v>26621</v>
      </c>
      <c r="D14" s="49">
        <v>3011</v>
      </c>
      <c r="E14" s="49">
        <v>13104</v>
      </c>
      <c r="F14" s="50">
        <v>10506</v>
      </c>
      <c r="G14" s="51" t="s">
        <v>16</v>
      </c>
      <c r="H14" s="50">
        <v>139024</v>
      </c>
      <c r="I14" s="50">
        <v>186894</v>
      </c>
      <c r="J14" s="50" t="s">
        <v>16</v>
      </c>
      <c r="K14" s="50" t="s">
        <v>16</v>
      </c>
      <c r="L14" s="50" t="s">
        <v>16</v>
      </c>
    </row>
    <row r="15" spans="1:12" s="7" customFormat="1" ht="12.75" customHeight="1">
      <c r="A15" s="24">
        <v>2011</v>
      </c>
      <c r="B15" s="47">
        <f t="shared" si="0"/>
        <v>347914</v>
      </c>
      <c r="C15" s="49">
        <v>27630</v>
      </c>
      <c r="D15" s="49">
        <v>22455</v>
      </c>
      <c r="E15" s="49">
        <v>5175</v>
      </c>
      <c r="F15" s="50" t="s">
        <v>16</v>
      </c>
      <c r="G15" s="51" t="s">
        <v>16</v>
      </c>
      <c r="H15" s="50">
        <v>167718</v>
      </c>
      <c r="I15" s="50">
        <v>152566</v>
      </c>
      <c r="J15" s="50" t="s">
        <v>16</v>
      </c>
      <c r="K15" s="50" t="s">
        <v>16</v>
      </c>
      <c r="L15" s="50" t="s">
        <v>16</v>
      </c>
    </row>
    <row r="16" spans="1:12" s="7" customFormat="1" ht="12.75" customHeight="1">
      <c r="A16" s="24">
        <v>2012</v>
      </c>
      <c r="B16" s="47">
        <f t="shared" si="0"/>
        <v>338170</v>
      </c>
      <c r="C16" s="49">
        <f>+D16+E16</f>
        <v>39114</v>
      </c>
      <c r="D16" s="49">
        <v>35066</v>
      </c>
      <c r="E16" s="49">
        <v>4048</v>
      </c>
      <c r="F16" s="50" t="s">
        <v>16</v>
      </c>
      <c r="G16" s="51" t="s">
        <v>16</v>
      </c>
      <c r="H16" s="50">
        <v>230249</v>
      </c>
      <c r="I16" s="50">
        <v>68807</v>
      </c>
      <c r="J16" s="50" t="s">
        <v>16</v>
      </c>
      <c r="K16" s="50" t="s">
        <v>16</v>
      </c>
      <c r="L16" s="50" t="s">
        <v>16</v>
      </c>
    </row>
    <row r="17" spans="1:12" s="7" customFormat="1" ht="12.75" customHeight="1">
      <c r="A17" s="24">
        <v>2013</v>
      </c>
      <c r="B17" s="47">
        <f>+C17+G17+H17+I17</f>
        <v>423910</v>
      </c>
      <c r="C17" s="49">
        <f>+D17+E17</f>
        <v>58267</v>
      </c>
      <c r="D17" s="49">
        <v>49286</v>
      </c>
      <c r="E17" s="49">
        <v>8981</v>
      </c>
      <c r="F17" s="50" t="s">
        <v>16</v>
      </c>
      <c r="G17" s="51">
        <v>287</v>
      </c>
      <c r="H17" s="50">
        <v>252932</v>
      </c>
      <c r="I17" s="50">
        <v>112424</v>
      </c>
      <c r="J17" s="50" t="s">
        <v>16</v>
      </c>
      <c r="K17" s="50" t="s">
        <v>16</v>
      </c>
      <c r="L17" s="50" t="s">
        <v>16</v>
      </c>
    </row>
    <row r="18" spans="1:12" s="7" customFormat="1" ht="12.75" customHeight="1">
      <c r="A18" s="24">
        <v>2014</v>
      </c>
      <c r="B18" s="47">
        <f>+C18+G18+H18+I18</f>
        <v>435494</v>
      </c>
      <c r="C18" s="49">
        <f>+D18+E18</f>
        <v>56857</v>
      </c>
      <c r="D18" s="49">
        <v>29534</v>
      </c>
      <c r="E18" s="49">
        <v>27323</v>
      </c>
      <c r="F18" s="50" t="s">
        <v>16</v>
      </c>
      <c r="G18" s="51">
        <v>136</v>
      </c>
      <c r="H18" s="50">
        <v>310861</v>
      </c>
      <c r="I18" s="50">
        <v>67640</v>
      </c>
      <c r="J18" s="50" t="s">
        <v>16</v>
      </c>
      <c r="K18" s="50" t="s">
        <v>16</v>
      </c>
      <c r="L18" s="50" t="s">
        <v>16</v>
      </c>
    </row>
    <row r="19" spans="1:12" s="7" customFormat="1" ht="12.75" customHeight="1">
      <c r="A19" s="24">
        <v>2015</v>
      </c>
      <c r="B19" s="47">
        <f>+C19+G19+H19+I19</f>
        <v>528999</v>
      </c>
      <c r="C19" s="49">
        <f>+D19+E19</f>
        <v>105883</v>
      </c>
      <c r="D19" s="49">
        <v>50220</v>
      </c>
      <c r="E19" s="49">
        <v>55663</v>
      </c>
      <c r="F19" s="50" t="s">
        <v>16</v>
      </c>
      <c r="G19" s="50">
        <v>58912</v>
      </c>
      <c r="H19" s="50">
        <v>304407</v>
      </c>
      <c r="I19" s="50">
        <v>59797</v>
      </c>
      <c r="J19" s="50" t="s">
        <v>16</v>
      </c>
      <c r="K19" s="50" t="s">
        <v>16</v>
      </c>
      <c r="L19" s="50" t="s">
        <v>16</v>
      </c>
    </row>
    <row r="20" spans="1:12" s="7" customFormat="1" ht="12.75" customHeight="1">
      <c r="A20" s="24">
        <v>2016</v>
      </c>
      <c r="B20" s="47">
        <f>+C20+G20+H20+I20+J20</f>
        <v>809286</v>
      </c>
      <c r="C20" s="49">
        <f>+D20+E20</f>
        <v>85414</v>
      </c>
      <c r="D20" s="49">
        <v>9236</v>
      </c>
      <c r="E20" s="49">
        <v>76178</v>
      </c>
      <c r="F20" s="50" t="s">
        <v>16</v>
      </c>
      <c r="G20" s="50">
        <v>345180</v>
      </c>
      <c r="H20" s="50">
        <v>328041</v>
      </c>
      <c r="I20" s="50">
        <v>50242</v>
      </c>
      <c r="J20" s="50">
        <v>409</v>
      </c>
      <c r="K20" s="50" t="s">
        <v>16</v>
      </c>
      <c r="L20" s="50" t="s">
        <v>16</v>
      </c>
    </row>
    <row r="21" spans="1:12" s="7" customFormat="1" ht="12.75" customHeight="1">
      <c r="A21" s="24">
        <v>2017</v>
      </c>
      <c r="B21" s="47">
        <v>1107966</v>
      </c>
      <c r="C21" s="49">
        <v>151069</v>
      </c>
      <c r="D21" s="49">
        <v>35342</v>
      </c>
      <c r="E21" s="49">
        <v>115727</v>
      </c>
      <c r="F21" s="50" t="s">
        <v>16</v>
      </c>
      <c r="G21" s="50">
        <v>488880</v>
      </c>
      <c r="H21" s="50">
        <v>381860</v>
      </c>
      <c r="I21" s="50">
        <v>62658</v>
      </c>
      <c r="J21" s="50">
        <v>23499</v>
      </c>
      <c r="K21" s="50" t="s">
        <v>16</v>
      </c>
      <c r="L21" s="50" t="s">
        <v>16</v>
      </c>
    </row>
    <row r="22" spans="1:12" s="7" customFormat="1" ht="12.75" customHeight="1">
      <c r="A22" s="24">
        <v>2018</v>
      </c>
      <c r="B22" s="47">
        <v>982329</v>
      </c>
      <c r="C22" s="49">
        <v>113672</v>
      </c>
      <c r="D22" s="49">
        <v>59492</v>
      </c>
      <c r="E22" s="49">
        <v>54180</v>
      </c>
      <c r="F22" s="50" t="s">
        <v>16</v>
      </c>
      <c r="G22" s="50">
        <v>518121</v>
      </c>
      <c r="H22" s="50">
        <v>296620</v>
      </c>
      <c r="I22" s="50">
        <v>44330</v>
      </c>
      <c r="J22" s="50">
        <v>9586</v>
      </c>
      <c r="K22" s="50" t="s">
        <v>16</v>
      </c>
      <c r="L22" s="50" t="s">
        <v>16</v>
      </c>
    </row>
    <row r="23" spans="1:12" s="7" customFormat="1" ht="12.75" customHeight="1">
      <c r="A23" s="24">
        <v>2019</v>
      </c>
      <c r="B23" s="47">
        <f>+D23+E23+G23+H23+I23+J23</f>
        <v>1103898</v>
      </c>
      <c r="C23" s="49">
        <f>+D23+E23</f>
        <v>84495</v>
      </c>
      <c r="D23" s="49">
        <v>59198</v>
      </c>
      <c r="E23" s="49">
        <v>25297</v>
      </c>
      <c r="F23" s="50" t="s">
        <v>16</v>
      </c>
      <c r="G23" s="50">
        <v>653106</v>
      </c>
      <c r="H23" s="50">
        <v>292348</v>
      </c>
      <c r="I23" s="50">
        <v>53905</v>
      </c>
      <c r="J23" s="50">
        <v>20044</v>
      </c>
      <c r="K23" s="50" t="s">
        <v>16</v>
      </c>
      <c r="L23" s="50" t="s">
        <v>16</v>
      </c>
    </row>
    <row r="24" spans="1:12" s="7" customFormat="1" ht="12.75" customHeight="1">
      <c r="A24" s="24">
        <v>2020</v>
      </c>
      <c r="B24" s="47">
        <f>+D24+E24+G24+H24+I24+J24</f>
        <v>342872</v>
      </c>
      <c r="C24" s="49">
        <f>+D24+E24</f>
        <v>9991</v>
      </c>
      <c r="D24" s="49">
        <v>5334</v>
      </c>
      <c r="E24" s="49">
        <v>4657</v>
      </c>
      <c r="F24" s="50" t="s">
        <v>16</v>
      </c>
      <c r="G24" s="50">
        <v>150738</v>
      </c>
      <c r="H24" s="50">
        <v>134562</v>
      </c>
      <c r="I24" s="50">
        <v>28832</v>
      </c>
      <c r="J24" s="50">
        <v>18749</v>
      </c>
      <c r="K24" s="50" t="s">
        <v>16</v>
      </c>
      <c r="L24" s="50" t="s">
        <v>16</v>
      </c>
    </row>
    <row r="25" spans="1:12" s="7" customFormat="1" ht="12.75" customHeight="1">
      <c r="A25" s="24">
        <v>2021</v>
      </c>
      <c r="B25" s="47">
        <v>333134</v>
      </c>
      <c r="C25" s="49">
        <v>38476</v>
      </c>
      <c r="D25" s="49">
        <v>34207</v>
      </c>
      <c r="E25" s="49">
        <v>4269</v>
      </c>
      <c r="F25" s="50" t="s">
        <v>16</v>
      </c>
      <c r="G25" s="50">
        <v>219626</v>
      </c>
      <c r="H25" s="50">
        <v>63855</v>
      </c>
      <c r="I25" s="50">
        <v>11177</v>
      </c>
      <c r="J25" s="50" t="s">
        <v>16</v>
      </c>
      <c r="K25" s="50" t="s">
        <v>16</v>
      </c>
      <c r="L25" s="50" t="s">
        <v>16</v>
      </c>
    </row>
    <row r="26" spans="1:12" s="7" customFormat="1" ht="12.75" customHeight="1">
      <c r="A26" s="24">
        <v>2022</v>
      </c>
      <c r="B26" s="47">
        <v>1325442</v>
      </c>
      <c r="C26" s="49">
        <v>65750</v>
      </c>
      <c r="D26" s="49">
        <v>53637</v>
      </c>
      <c r="E26" s="49">
        <v>12113</v>
      </c>
      <c r="F26" s="50" t="s">
        <v>16</v>
      </c>
      <c r="G26" s="50">
        <v>1026344</v>
      </c>
      <c r="H26" s="50">
        <v>195874</v>
      </c>
      <c r="I26" s="50">
        <v>24466</v>
      </c>
      <c r="J26" s="50">
        <v>55</v>
      </c>
      <c r="K26" s="50">
        <v>172</v>
      </c>
      <c r="L26" s="50">
        <v>12781</v>
      </c>
    </row>
    <row r="27" spans="1:14" s="7" customFormat="1" ht="12.75" customHeight="1">
      <c r="A27" s="25">
        <v>2023</v>
      </c>
      <c r="B27" s="48">
        <f>SUM(C27+G27+H27+I27+L27)</f>
        <v>2259292</v>
      </c>
      <c r="C27" s="52">
        <v>70882</v>
      </c>
      <c r="D27" s="53">
        <v>51267</v>
      </c>
      <c r="E27" s="53">
        <v>19615</v>
      </c>
      <c r="F27" s="54" t="s">
        <v>16</v>
      </c>
      <c r="G27" s="55">
        <v>1785391</v>
      </c>
      <c r="H27" s="55">
        <v>337632</v>
      </c>
      <c r="I27" s="55">
        <v>46876</v>
      </c>
      <c r="J27" s="54" t="s">
        <v>16</v>
      </c>
      <c r="K27" s="54" t="s">
        <v>16</v>
      </c>
      <c r="L27" s="55">
        <v>18511</v>
      </c>
      <c r="M27" s="46"/>
      <c r="N27" s="46"/>
    </row>
    <row r="28" spans="1:8" s="7" customFormat="1" ht="12.75">
      <c r="A28" s="26" t="s">
        <v>13</v>
      </c>
      <c r="B28" s="26"/>
      <c r="C28" s="26"/>
      <c r="D28" s="26"/>
      <c r="E28" s="26"/>
      <c r="F28" s="26"/>
      <c r="G28" s="27"/>
      <c r="H28" s="27"/>
    </row>
    <row r="29" spans="1:8" s="7" customFormat="1" ht="12.75">
      <c r="A29" s="40" t="s">
        <v>17</v>
      </c>
      <c r="B29" s="40"/>
      <c r="C29" s="40"/>
      <c r="D29" s="40"/>
      <c r="E29" s="40"/>
      <c r="F29" s="40"/>
      <c r="G29" s="27"/>
      <c r="H29" s="27"/>
    </row>
    <row r="30" spans="1:8" s="7" customFormat="1" ht="12.75">
      <c r="A30" s="26" t="s">
        <v>14</v>
      </c>
      <c r="B30" s="26"/>
      <c r="C30" s="26"/>
      <c r="D30" s="26"/>
      <c r="E30" s="26"/>
      <c r="F30" s="26"/>
      <c r="G30" s="27"/>
      <c r="H30" s="27"/>
    </row>
    <row r="31" spans="1:9" s="7" customFormat="1" ht="11.25" customHeight="1">
      <c r="A31" s="40" t="s">
        <v>15</v>
      </c>
      <c r="B31" s="40"/>
      <c r="C31" s="40"/>
      <c r="D31" s="40"/>
      <c r="E31" s="40"/>
      <c r="F31" s="40"/>
      <c r="G31" s="26"/>
      <c r="H31" s="26"/>
      <c r="I31" s="19"/>
    </row>
    <row r="32" spans="1:8" s="7" customFormat="1" ht="12.75">
      <c r="A32" s="26" t="s">
        <v>12</v>
      </c>
      <c r="B32" s="26"/>
      <c r="C32" s="26"/>
      <c r="D32" s="26"/>
      <c r="E32" s="26"/>
      <c r="F32" s="26"/>
      <c r="G32" s="27"/>
      <c r="H32" s="27"/>
    </row>
    <row r="33" spans="1:9" ht="12.75" customHeight="1">
      <c r="A33" s="12"/>
      <c r="B33" s="12"/>
      <c r="C33" s="12"/>
      <c r="D33" s="12"/>
      <c r="E33" s="12"/>
      <c r="F33" s="12"/>
      <c r="G33" s="20"/>
      <c r="I33" s="11" t="s">
        <v>8</v>
      </c>
    </row>
    <row r="35" spans="3:4" ht="12.75" customHeight="1">
      <c r="C35" s="36"/>
      <c r="D35" s="37"/>
    </row>
    <row r="36" ht="12.75" customHeight="1">
      <c r="E36" s="11" t="s">
        <v>8</v>
      </c>
    </row>
    <row r="38" spans="4:7" ht="12.75" customHeight="1">
      <c r="D38" s="15"/>
      <c r="E38" s="15"/>
      <c r="F38" s="15"/>
      <c r="G38" s="15"/>
    </row>
    <row r="39" spans="4:7" ht="12.75" customHeight="1">
      <c r="D39" s="15"/>
      <c r="E39" s="15"/>
      <c r="F39" s="15"/>
      <c r="G39" s="15"/>
    </row>
    <row r="40" spans="4:7" ht="12.75" customHeight="1">
      <c r="D40" s="15"/>
      <c r="E40" s="14"/>
      <c r="F40" s="16"/>
      <c r="G40" s="16"/>
    </row>
    <row r="41" spans="4:7" ht="12.75" customHeight="1">
      <c r="D41" s="15"/>
      <c r="E41" s="16"/>
      <c r="F41" s="15"/>
      <c r="G41" s="15"/>
    </row>
    <row r="42" spans="4:7" ht="12.75" customHeight="1">
      <c r="D42" s="15"/>
      <c r="E42" s="16"/>
      <c r="F42" s="15"/>
      <c r="G42" s="15"/>
    </row>
    <row r="43" spans="2:12" ht="12.75" customHeight="1">
      <c r="B43" s="18"/>
      <c r="D43" s="15"/>
      <c r="E43" s="15"/>
      <c r="F43" s="15"/>
      <c r="G43" s="15"/>
      <c r="J43" s="13"/>
      <c r="K43" s="13"/>
      <c r="L43" s="13"/>
    </row>
    <row r="44" spans="4:7" ht="12.75" customHeight="1">
      <c r="D44" s="15"/>
      <c r="E44" s="15"/>
      <c r="F44" s="15"/>
      <c r="G44" s="15"/>
    </row>
    <row r="45" spans="4:7" ht="12.75" customHeight="1">
      <c r="D45" s="17"/>
      <c r="E45" s="15"/>
      <c r="F45" s="15"/>
      <c r="G45" s="15"/>
    </row>
  </sheetData>
  <sheetProtection/>
  <mergeCells count="13">
    <mergeCell ref="L5:L6"/>
    <mergeCell ref="A2:L2"/>
    <mergeCell ref="A31:F31"/>
    <mergeCell ref="A4:A6"/>
    <mergeCell ref="B4:B6"/>
    <mergeCell ref="C5:F5"/>
    <mergeCell ref="G5:G6"/>
    <mergeCell ref="K5:K6"/>
    <mergeCell ref="H5:H6"/>
    <mergeCell ref="I5:I6"/>
    <mergeCell ref="J5:J6"/>
    <mergeCell ref="A29:F29"/>
    <mergeCell ref="C4:I4"/>
  </mergeCells>
  <printOptions/>
  <pageMargins left="0.75" right="0.75" top="1" bottom="1" header="0" footer="0"/>
  <pageSetup horizontalDpi="600" verticalDpi="600" orientation="portrait" paperSize="9" r:id="rId2"/>
  <ignoredErrors>
    <ignoredError sqref="A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Nacional de Estadistica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viviana.ditren</dc:creator>
  <cp:keywords/>
  <dc:description/>
  <cp:lastModifiedBy>Elba Altagracia De Lancer Reyes</cp:lastModifiedBy>
  <dcterms:created xsi:type="dcterms:W3CDTF">2010-07-08T13:47:22Z</dcterms:created>
  <dcterms:modified xsi:type="dcterms:W3CDTF">2024-01-24T19:29:23Z</dcterms:modified>
  <cp:category/>
  <cp:version/>
  <cp:contentType/>
  <cp:contentStatus/>
</cp:coreProperties>
</file>