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8855" windowHeight="1102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28" i="1"/>
  <c r="C30" s="1"/>
  <c r="B30"/>
  <c r="I22"/>
  <c r="I11"/>
  <c r="H16"/>
  <c r="I16" s="1"/>
  <c r="H19"/>
  <c r="I19" s="1"/>
  <c r="H20"/>
  <c r="I20" s="1"/>
  <c r="H21"/>
  <c r="I21" s="1"/>
  <c r="H17"/>
  <c r="I17" s="1"/>
  <c r="H23"/>
  <c r="I23" s="1"/>
  <c r="H24"/>
  <c r="I24" s="1"/>
  <c r="H25"/>
  <c r="I25" s="1"/>
  <c r="H26"/>
  <c r="I26" s="1"/>
  <c r="H27"/>
  <c r="I27" s="1"/>
  <c r="H15"/>
  <c r="I15" s="1"/>
  <c r="D28"/>
  <c r="D30" s="1"/>
  <c r="E28"/>
  <c r="E30" s="1"/>
  <c r="F28"/>
  <c r="F30" s="1"/>
  <c r="G28"/>
  <c r="G30" s="1"/>
  <c r="I28" l="1"/>
  <c r="I30" s="1"/>
  <c r="H28"/>
  <c r="H30" s="1"/>
</calcChain>
</file>

<file path=xl/sharedStrings.xml><?xml version="1.0" encoding="utf-8"?>
<sst xmlns="http://schemas.openxmlformats.org/spreadsheetml/2006/main" count="47" uniqueCount="35">
  <si>
    <t>OFICINA NACIONAL DE ESTADÍSTICA</t>
  </si>
  <si>
    <t>Santo Domingo, República Dominicana</t>
  </si>
  <si>
    <t>ÁREA ORGANIZACIONAL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</si>
  <si>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</si>
  <si>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</si>
  <si>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</si>
  <si>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</si>
  <si>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</si>
  <si>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</si>
  <si>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</si>
  <si>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</si>
  <si>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Subtotal :</t>
  </si>
  <si>
    <t>DIVISION ADMINISTRATIVA- ONE</t>
  </si>
  <si>
    <t>CARLOS MANUEL AMANCIO LEBRON</t>
  </si>
  <si>
    <t>ENCARGADO DE SEGURIDAD</t>
  </si>
  <si>
    <t>SEGURIDAD MILITAR</t>
  </si>
  <si>
    <t>LUIS MANUEL FERRERA MARTINEZ</t>
  </si>
  <si>
    <t>SEGURIDAD</t>
  </si>
  <si>
    <t>JOSE FRANCISCO ASTACIO DEL CARMEN</t>
  </si>
  <si>
    <t>PEDRO ANTONIO DE LOS SANTOS DIAZ</t>
  </si>
  <si>
    <t>LUIS ENRIQUE MEDINA SANTOS</t>
  </si>
  <si>
    <t>MICHAEL MIGUEL FRIAS PEÑA</t>
  </si>
  <si>
    <t>LEOCADIO REYES CRUZ</t>
  </si>
  <si>
    <t>JULIO ERNESTO AYBAR HICHEZ</t>
  </si>
  <si>
    <t>JOSE MARCOS BRITO BAUTISTA</t>
  </si>
  <si>
    <t>ALEXANDER PEREZ BAUTISTA</t>
  </si>
  <si>
    <t>Nomina de Empleados en Servicios de Seguridad</t>
  </si>
  <si>
    <t xml:space="preserve">Total Servicios de Seguridad: </t>
  </si>
  <si>
    <t>OSCAR DAVID SORIANO SEGURA</t>
  </si>
  <si>
    <t>JOSE ORLANDO SANCHEZ BAEZ</t>
  </si>
  <si>
    <t>VICTOR HUGO PARRA MONTILLA</t>
  </si>
  <si>
    <t>DOMINGO RAMON GARCIA</t>
  </si>
  <si>
    <t>OFICINA NACIONAL DE ESTADISTICAS- ONE</t>
  </si>
  <si>
    <t>MINISTERIO DE ECONOMÍA, PLANIFICACIÓN Y DESARROLLO</t>
  </si>
  <si>
    <t>Mes de septiembre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</si>
</sst>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4" fontId="0" fillId="0" borderId="0" xfId="0" applyNumberFormat="1"/>
    <xf numFmtId="0" fontId="2" fillId="0" borderId="0" xfId="0" applyFont="1"/>
    <xf numFmtId="4" fontId="3" fillId="0" borderId="0" xfId="0" applyNumberFormat="1" applyFont="1"/>
    <xf numFmtId="4" fontId="5" fillId="0" borderId="0" xfId="1" applyNumberFormat="1" applyFont="1"/>
    <xf numFmtId="0" fontId="6" fillId="4" borderId="0" xfId="0" applyFont="1" applyFill="1"/>
    <xf numFmtId="4" fontId="6" fillId="4" borderId="0" xfId="0" applyNumberFormat="1" applyFont="1" applyFill="1"/>
    <xf numFmtId="0" fontId="7" fillId="0" borderId="0" xfId="0" applyFont="1" applyAlignment="1">
      <alignment vertical="center"/>
    </xf>
    <xf numFmtId="0" fontId="0" fillId="0" borderId="0" xfId="0" applyFont="1"/>
    <xf numFmtId="4" fontId="0" fillId="0" borderId="0" xfId="0" applyNumberFormat="1" applyFont="1" applyFill="1"/>
    <xf numFmtId="4" fontId="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0" fillId="4" borderId="0" xfId="0" applyFont="1" applyFill="1"/>
    <xf numFmtId="0" fontId="8" fillId="5" borderId="0" xfId="0" applyFont="1" applyFill="1" applyAlignment="1">
      <alignment vertical="center"/>
    </xf>
    <xf numFmtId="4" fontId="8" fillId="5" borderId="0" xfId="0" applyNumberFormat="1" applyFont="1" applyFill="1" applyAlignment="1">
      <alignment vertical="center"/>
    </xf>
    <xf numFmtId="43" fontId="3" fillId="3" borderId="0" xfId="1" applyFont="1" applyFill="1" applyBorder="1" applyAlignment="1">
      <alignment horizontal="center" vertical="center"/>
    </xf>
    <xf numFmtId="4" fontId="3" fillId="3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/>
    <xf numFmtId="4" fontId="6" fillId="0" borderId="0" xfId="0" applyNumberFormat="1" applyFont="1" applyFill="1"/>
    <xf numFmtId="4" fontId="3" fillId="3" borderId="8" xfId="1" applyNumberFormat="1" applyFont="1" applyFill="1" applyBorder="1" applyAlignment="1">
      <alignment horizontal="center" vertical="center"/>
    </xf>
    <xf numFmtId="4" fontId="3" fillId="3" borderId="9" xfId="1" applyNumberFormat="1" applyFont="1" applyFill="1" applyBorder="1" applyAlignment="1">
      <alignment horizontal="center" vertical="center"/>
    </xf>
    <xf numFmtId="4" fontId="3" fillId="3" borderId="2" xfId="1" applyNumberFormat="1" applyFont="1" applyFill="1" applyBorder="1" applyAlignment="1">
      <alignment horizontal="center" vertical="center"/>
    </xf>
    <xf numFmtId="4" fontId="3" fillId="3" borderId="3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3" fillId="3" borderId="4" xfId="1" applyNumberFormat="1" applyFont="1" applyFill="1" applyBorder="1" applyAlignment="1">
      <alignment horizontal="center" vertical="center"/>
    </xf>
    <xf numFmtId="4" fontId="3" fillId="3" borderId="5" xfId="1" applyNumberFormat="1" applyFont="1" applyFill="1" applyBorder="1" applyAlignment="1">
      <alignment horizontal="center" vertical="center"/>
    </xf>
    <xf numFmtId="43" fontId="3" fillId="3" borderId="6" xfId="1" applyFont="1" applyFill="1" applyBorder="1" applyAlignment="1">
      <alignment horizontal="center" vertical="center"/>
    </xf>
    <xf numFmtId="43" fontId="3" fillId="3" borderId="7" xfId="1" applyFont="1" applyFill="1" applyBorder="1" applyAlignment="1">
      <alignment horizontal="center" vertical="center"/>
    </xf>
    <xf numFmtId="43" fontId="3" fillId="3" borderId="2" xfId="1" applyFont="1" applyFill="1" applyBorder="1" applyAlignment="1">
      <alignment horizontal="center" vertical="center"/>
    </xf>
    <xf numFmtId="43" fontId="3" fillId="3" borderId="3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59533</xdr:rowOff>
    </xdr:from>
    <xdr:to>
      <xdr:col>0</xdr:col>
      <xdr:colOff>1630886</xdr:colOff>
      <xdr:row>5</xdr:row>
      <xdr:rowOff>36861</xdr:rowOff>
    </xdr:to>
    <xdr:pic>
      <xdr:nvPicPr>
        <xdr:cNvPr id="2" name="1 Imagen" descr="LOGO ESCUD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59533"/>
          <a:ext cx="1478486" cy="134892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6</xdr:col>
      <xdr:colOff>859366</xdr:colOff>
      <xdr:row>0</xdr:row>
      <xdr:rowOff>185740</xdr:rowOff>
    </xdr:from>
    <xdr:to>
      <xdr:col>8</xdr:col>
      <xdr:colOff>853046</xdr:colOff>
      <xdr:row>5</xdr:row>
      <xdr:rowOff>64947</xdr:rowOff>
    </xdr:to>
    <xdr:pic>
      <xdr:nvPicPr>
        <xdr:cNvPr id="3" name="2 Imagen" descr="LOGO ONE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79716" y="185740"/>
          <a:ext cx="2489230" cy="125080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8"/>
  <sheetViews>
    <sheetView showGridLines="0" tabSelected="1" zoomScale="80" zoomScaleNormal="80" workbookViewId="0">
      <selection activeCell="B17" sqref="B17"/>
    </sheetView>
  </sheetViews>
  <sheetFormatPr baseColWidth="10" defaultRowHeight="15"/>
  <cols>
    <col min="1" max="2" width="40.7109375" customWidth="1"/>
    <col min="3" max="4" width="18.7109375" customWidth="1"/>
    <col min="5" max="5" width="17.42578125" customWidth="1"/>
    <col min="6" max="6" width="16.85546875" customWidth="1"/>
    <col min="7" max="9" width="18.7109375" customWidth="1"/>
  </cols>
  <sheetData>
    <row r="1" spans="1:9">
      <c r="A1" s="27"/>
      <c r="B1" s="27"/>
      <c r="C1" s="27"/>
      <c r="D1" s="27"/>
      <c r="E1" s="27"/>
      <c r="F1" s="27"/>
      <c r="G1" s="27"/>
      <c r="H1" s="27"/>
      <c r="I1" s="27"/>
    </row>
    <row r="2" spans="1:9" ht="26.25">
      <c r="A2" s="28" t="s">
        <v>33</v>
      </c>
      <c r="B2" s="29"/>
      <c r="C2" s="29"/>
      <c r="D2" s="29"/>
      <c r="E2" s="29"/>
      <c r="F2" s="29"/>
      <c r="G2" s="29"/>
      <c r="H2" s="29"/>
      <c r="I2" s="29"/>
    </row>
    <row r="3" spans="1:9" ht="26.25">
      <c r="A3" s="28" t="s">
        <v>0</v>
      </c>
      <c r="B3" s="29"/>
      <c r="C3" s="29"/>
      <c r="D3" s="29"/>
      <c r="E3" s="29"/>
      <c r="F3" s="29"/>
      <c r="G3" s="29"/>
      <c r="H3" s="29"/>
      <c r="I3" s="29"/>
    </row>
    <row r="4" spans="1:9" ht="20.25">
      <c r="A4" s="30" t="s">
        <v>1</v>
      </c>
      <c r="B4" s="31"/>
      <c r="C4" s="31"/>
      <c r="D4" s="31"/>
      <c r="E4" s="31"/>
      <c r="F4" s="31"/>
      <c r="G4" s="31"/>
      <c r="H4" s="31"/>
      <c r="I4" s="31"/>
    </row>
    <row r="5" spans="1:9" ht="20.25">
      <c r="A5" s="30" t="s">
        <v>26</v>
      </c>
      <c r="B5" s="31"/>
      <c r="C5" s="31"/>
      <c r="D5" s="31"/>
      <c r="E5" s="31"/>
      <c r="F5" s="31"/>
      <c r="G5" s="31"/>
      <c r="H5" s="31"/>
      <c r="I5" s="31"/>
    </row>
    <row r="6" spans="1:9" ht="21" thickBot="1">
      <c r="A6" s="30" t="s">
        <v>34</v>
      </c>
      <c r="B6" s="31"/>
      <c r="C6" s="31"/>
      <c r="D6" s="31"/>
      <c r="E6" s="31"/>
      <c r="F6" s="31"/>
      <c r="G6" s="31"/>
      <c r="H6" s="31"/>
      <c r="I6" s="31"/>
    </row>
    <row r="7" spans="1:9">
      <c r="A7" s="34" t="s">
        <v>2</v>
      </c>
      <c r="B7" s="36" t="s">
        <v>3</v>
      </c>
      <c r="C7" s="24" t="s">
        <v>4</v>
      </c>
      <c r="D7" s="22" t="s">
        <v>5</v>
      </c>
      <c r="E7" s="24" t="s">
        <v>6</v>
      </c>
      <c r="F7" s="22" t="s">
        <v>7</v>
      </c>
      <c r="G7" s="24" t="s">
        <v>8</v>
      </c>
      <c r="H7" s="24" t="s">
        <v>9</v>
      </c>
      <c r="I7" s="32" t="s">
        <v>10</v>
      </c>
    </row>
    <row r="8" spans="1:9" ht="15.75" thickBot="1">
      <c r="A8" s="35"/>
      <c r="B8" s="37"/>
      <c r="C8" s="25"/>
      <c r="D8" s="23"/>
      <c r="E8" s="25"/>
      <c r="F8" s="23"/>
      <c r="G8" s="25"/>
      <c r="H8" s="25"/>
      <c r="I8" s="33"/>
    </row>
    <row r="9" spans="1:9">
      <c r="A9" s="17"/>
      <c r="B9" s="17"/>
      <c r="C9" s="18"/>
      <c r="D9" s="18"/>
      <c r="E9" s="18"/>
      <c r="F9" s="18"/>
      <c r="G9" s="18"/>
      <c r="H9" s="18"/>
      <c r="I9" s="18"/>
    </row>
    <row r="10" spans="1:9" s="9" customFormat="1">
      <c r="A10" s="26" t="s">
        <v>32</v>
      </c>
      <c r="B10" s="26"/>
      <c r="C10" s="26"/>
      <c r="D10" s="26"/>
      <c r="E10" s="26"/>
      <c r="F10" s="26"/>
      <c r="G10" s="26"/>
      <c r="H10" s="26"/>
      <c r="I10" s="26"/>
    </row>
    <row r="11" spans="1:9" s="9" customFormat="1">
      <c r="A11" s="9" t="s">
        <v>29</v>
      </c>
      <c r="B11" s="9" t="s">
        <v>15</v>
      </c>
      <c r="C11" s="10">
        <v>15000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f>SUM(C11-H11)</f>
        <v>15000</v>
      </c>
    </row>
    <row r="12" spans="1:9" s="20" customFormat="1">
      <c r="A12" s="20" t="s">
        <v>11</v>
      </c>
      <c r="B12" s="20">
        <v>1</v>
      </c>
      <c r="C12" s="21">
        <v>15000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15000</v>
      </c>
    </row>
    <row r="13" spans="1:9" s="9" customFormat="1">
      <c r="A13" s="19"/>
      <c r="B13" s="19"/>
      <c r="C13" s="19"/>
      <c r="D13" s="19"/>
      <c r="E13" s="19"/>
      <c r="F13" s="19"/>
      <c r="G13" s="19"/>
      <c r="H13" s="19"/>
      <c r="I13" s="19"/>
    </row>
    <row r="14" spans="1:9" s="9" customFormat="1">
      <c r="A14" s="26" t="s">
        <v>12</v>
      </c>
      <c r="B14" s="26"/>
      <c r="C14" s="26"/>
      <c r="D14" s="26"/>
      <c r="E14" s="26"/>
      <c r="F14" s="26"/>
      <c r="G14" s="26"/>
      <c r="H14" s="26"/>
      <c r="I14" s="26"/>
    </row>
    <row r="15" spans="1:9" s="9" customFormat="1">
      <c r="A15" s="9" t="s">
        <v>13</v>
      </c>
      <c r="B15" s="9" t="s">
        <v>14</v>
      </c>
      <c r="C15" s="10">
        <v>40000</v>
      </c>
      <c r="D15" s="10">
        <v>0</v>
      </c>
      <c r="E15" s="10">
        <v>797.25</v>
      </c>
      <c r="F15" s="10">
        <v>0</v>
      </c>
      <c r="G15" s="10">
        <v>0</v>
      </c>
      <c r="H15" s="10">
        <f>SUM(D15:G15)</f>
        <v>797.25</v>
      </c>
      <c r="I15" s="10">
        <f>SUM(C15-H15)</f>
        <v>39202.75</v>
      </c>
    </row>
    <row r="16" spans="1:9" s="9" customFormat="1">
      <c r="A16" s="9" t="s">
        <v>16</v>
      </c>
      <c r="B16" s="9" t="s">
        <v>17</v>
      </c>
      <c r="C16" s="10">
        <v>5800</v>
      </c>
      <c r="D16" s="10">
        <v>0</v>
      </c>
      <c r="E16" s="10">
        <v>0</v>
      </c>
      <c r="F16" s="10">
        <v>0</v>
      </c>
      <c r="G16" s="10">
        <v>0</v>
      </c>
      <c r="H16" s="10">
        <f t="shared" ref="H16:H27" si="0">SUM(D16:G16)</f>
        <v>0</v>
      </c>
      <c r="I16" s="10">
        <f t="shared" ref="I16:I27" si="1">SUM(C16-H16)</f>
        <v>5800</v>
      </c>
    </row>
    <row r="17" spans="1:12" s="9" customFormat="1">
      <c r="A17" s="9" t="s">
        <v>28</v>
      </c>
      <c r="B17" s="9" t="s">
        <v>17</v>
      </c>
      <c r="C17" s="10">
        <v>5800</v>
      </c>
      <c r="D17" s="10">
        <v>0</v>
      </c>
      <c r="E17" s="10">
        <v>0</v>
      </c>
      <c r="F17" s="10">
        <v>0</v>
      </c>
      <c r="G17" s="10">
        <v>0</v>
      </c>
      <c r="H17" s="10">
        <f>SUM(D17:G17)</f>
        <v>0</v>
      </c>
      <c r="I17" s="10">
        <f>SUM(C17-H17)</f>
        <v>5800</v>
      </c>
    </row>
    <row r="18" spans="1:12" s="9" customFormat="1">
      <c r="A18" s="9" t="s">
        <v>30</v>
      </c>
      <c r="B18" s="9" t="s">
        <v>15</v>
      </c>
      <c r="C18" s="10">
        <v>6000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6000</v>
      </c>
    </row>
    <row r="19" spans="1:12" s="9" customFormat="1">
      <c r="A19" s="9" t="s">
        <v>18</v>
      </c>
      <c r="B19" s="9" t="s">
        <v>15</v>
      </c>
      <c r="C19" s="10">
        <v>6200</v>
      </c>
      <c r="D19" s="10">
        <v>0</v>
      </c>
      <c r="E19" s="10">
        <v>0</v>
      </c>
      <c r="F19" s="10">
        <v>0</v>
      </c>
      <c r="G19" s="10">
        <v>0</v>
      </c>
      <c r="H19" s="10">
        <f t="shared" si="0"/>
        <v>0</v>
      </c>
      <c r="I19" s="10">
        <f t="shared" si="1"/>
        <v>6200</v>
      </c>
    </row>
    <row r="20" spans="1:12" s="9" customFormat="1">
      <c r="A20" s="9" t="s">
        <v>19</v>
      </c>
      <c r="B20" s="9" t="s">
        <v>15</v>
      </c>
      <c r="C20" s="10">
        <v>8400</v>
      </c>
      <c r="D20" s="10">
        <v>0</v>
      </c>
      <c r="E20" s="10">
        <v>0</v>
      </c>
      <c r="F20" s="10">
        <v>0</v>
      </c>
      <c r="G20" s="10">
        <v>0</v>
      </c>
      <c r="H20" s="10">
        <f t="shared" si="0"/>
        <v>0</v>
      </c>
      <c r="I20" s="10">
        <f t="shared" si="1"/>
        <v>8400</v>
      </c>
    </row>
    <row r="21" spans="1:12" s="9" customFormat="1">
      <c r="A21" s="9" t="s">
        <v>20</v>
      </c>
      <c r="B21" s="9" t="s">
        <v>17</v>
      </c>
      <c r="C21" s="10">
        <v>7000</v>
      </c>
      <c r="D21" s="10">
        <v>0</v>
      </c>
      <c r="E21" s="10">
        <v>0</v>
      </c>
      <c r="F21" s="10">
        <v>0</v>
      </c>
      <c r="G21" s="10">
        <v>0</v>
      </c>
      <c r="H21" s="10">
        <f t="shared" si="0"/>
        <v>0</v>
      </c>
      <c r="I21" s="10">
        <f t="shared" si="1"/>
        <v>7000</v>
      </c>
    </row>
    <row r="22" spans="1:12" s="9" customFormat="1">
      <c r="A22" s="9" t="s">
        <v>31</v>
      </c>
      <c r="B22" s="9" t="s">
        <v>15</v>
      </c>
      <c r="C22" s="10">
        <v>6000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f t="shared" si="1"/>
        <v>6000</v>
      </c>
    </row>
    <row r="23" spans="1:12" s="9" customFormat="1">
      <c r="A23" s="9" t="s">
        <v>21</v>
      </c>
      <c r="B23" s="9" t="s">
        <v>15</v>
      </c>
      <c r="C23" s="10">
        <v>5800</v>
      </c>
      <c r="D23" s="10">
        <v>0</v>
      </c>
      <c r="E23" s="10">
        <v>0</v>
      </c>
      <c r="F23" s="10">
        <v>0</v>
      </c>
      <c r="G23" s="10">
        <v>0</v>
      </c>
      <c r="H23" s="10">
        <f t="shared" si="0"/>
        <v>0</v>
      </c>
      <c r="I23" s="10">
        <f t="shared" si="1"/>
        <v>5800</v>
      </c>
    </row>
    <row r="24" spans="1:12" s="9" customFormat="1">
      <c r="A24" s="9" t="s">
        <v>22</v>
      </c>
      <c r="B24" s="9" t="s">
        <v>15</v>
      </c>
      <c r="C24" s="10">
        <v>6200</v>
      </c>
      <c r="D24" s="10">
        <v>0</v>
      </c>
      <c r="E24" s="10">
        <v>0</v>
      </c>
      <c r="F24" s="10">
        <v>0</v>
      </c>
      <c r="G24" s="10">
        <v>0</v>
      </c>
      <c r="H24" s="10">
        <f t="shared" si="0"/>
        <v>0</v>
      </c>
      <c r="I24" s="10">
        <f t="shared" si="1"/>
        <v>6200</v>
      </c>
    </row>
    <row r="25" spans="1:12" s="9" customFormat="1">
      <c r="A25" s="9" t="s">
        <v>23</v>
      </c>
      <c r="B25" s="9" t="s">
        <v>15</v>
      </c>
      <c r="C25" s="10">
        <v>5600</v>
      </c>
      <c r="D25" s="10">
        <v>0</v>
      </c>
      <c r="E25" s="10">
        <v>0</v>
      </c>
      <c r="F25" s="10">
        <v>0</v>
      </c>
      <c r="G25" s="10">
        <v>0</v>
      </c>
      <c r="H25" s="10">
        <f t="shared" si="0"/>
        <v>0</v>
      </c>
      <c r="I25" s="10">
        <f t="shared" si="1"/>
        <v>5600</v>
      </c>
    </row>
    <row r="26" spans="1:12" s="9" customFormat="1">
      <c r="A26" s="9" t="s">
        <v>24</v>
      </c>
      <c r="B26" s="9" t="s">
        <v>17</v>
      </c>
      <c r="C26" s="10">
        <v>5700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0"/>
        <v>0</v>
      </c>
      <c r="I26" s="10">
        <f t="shared" si="1"/>
        <v>5700</v>
      </c>
    </row>
    <row r="27" spans="1:12" s="9" customFormat="1">
      <c r="A27" s="9" t="s">
        <v>25</v>
      </c>
      <c r="B27" s="9" t="s">
        <v>17</v>
      </c>
      <c r="C27" s="10">
        <v>6200</v>
      </c>
      <c r="D27" s="10">
        <v>0</v>
      </c>
      <c r="E27" s="10">
        <v>0</v>
      </c>
      <c r="F27" s="10">
        <v>0</v>
      </c>
      <c r="G27" s="10">
        <v>0</v>
      </c>
      <c r="H27" s="10">
        <f t="shared" si="0"/>
        <v>0</v>
      </c>
      <c r="I27" s="10">
        <f t="shared" si="1"/>
        <v>6200</v>
      </c>
    </row>
    <row r="28" spans="1:12" s="9" customFormat="1">
      <c r="A28" s="14" t="s">
        <v>11</v>
      </c>
      <c r="B28" s="6">
        <v>13</v>
      </c>
      <c r="C28" s="7">
        <f>SUM(C15:C27)</f>
        <v>114700</v>
      </c>
      <c r="D28" s="7">
        <f t="shared" ref="D28:I28" si="2">SUM(D15:D27)</f>
        <v>0</v>
      </c>
      <c r="E28" s="7">
        <f t="shared" si="2"/>
        <v>797.25</v>
      </c>
      <c r="F28" s="7">
        <f t="shared" si="2"/>
        <v>0</v>
      </c>
      <c r="G28" s="7">
        <f t="shared" si="2"/>
        <v>0</v>
      </c>
      <c r="H28" s="7">
        <f t="shared" si="2"/>
        <v>797.25</v>
      </c>
      <c r="I28" s="7">
        <f t="shared" si="2"/>
        <v>113902.75</v>
      </c>
      <c r="L28" s="11"/>
    </row>
    <row r="29" spans="1:12" s="9" customFormat="1">
      <c r="C29" s="10"/>
      <c r="D29" s="10"/>
      <c r="E29" s="10"/>
      <c r="F29" s="10"/>
      <c r="G29" s="10"/>
      <c r="H29" s="10"/>
      <c r="I29" s="10"/>
    </row>
    <row r="30" spans="1:12" s="8" customFormat="1" ht="24.95" customHeight="1">
      <c r="A30" s="15" t="s">
        <v>27</v>
      </c>
      <c r="B30" s="15">
        <f>+B12+B28</f>
        <v>14</v>
      </c>
      <c r="C30" s="16">
        <f>+C12+C28</f>
        <v>129700</v>
      </c>
      <c r="D30" s="16">
        <f t="shared" ref="D30:H30" si="3">SUM(D28)</f>
        <v>0</v>
      </c>
      <c r="E30" s="16">
        <f t="shared" si="3"/>
        <v>797.25</v>
      </c>
      <c r="F30" s="16">
        <f t="shared" si="3"/>
        <v>0</v>
      </c>
      <c r="G30" s="16">
        <f t="shared" si="3"/>
        <v>0</v>
      </c>
      <c r="H30" s="16">
        <f t="shared" si="3"/>
        <v>797.25</v>
      </c>
      <c r="I30" s="16">
        <f>+I12+I28</f>
        <v>128902.75</v>
      </c>
    </row>
    <row r="31" spans="1:12" s="9" customFormat="1">
      <c r="A31" s="12"/>
      <c r="B31" s="12"/>
      <c r="C31" s="13"/>
      <c r="D31" s="13"/>
      <c r="E31" s="13"/>
      <c r="F31" s="13"/>
      <c r="G31" s="13"/>
      <c r="H31" s="11"/>
      <c r="I31" s="11"/>
    </row>
    <row r="32" spans="1:12" s="9" customFormat="1">
      <c r="A32" s="12"/>
      <c r="B32" s="12"/>
      <c r="C32" s="13"/>
      <c r="D32" s="13"/>
      <c r="E32" s="13"/>
      <c r="F32" s="13"/>
      <c r="G32" s="13"/>
      <c r="H32" s="11"/>
      <c r="I32" s="11"/>
    </row>
    <row r="33" spans="1:9">
      <c r="A33" s="1"/>
      <c r="C33" s="2"/>
      <c r="D33" s="2"/>
      <c r="E33" s="2"/>
      <c r="F33" s="2"/>
      <c r="G33" s="2"/>
      <c r="H33" s="2"/>
      <c r="I33" s="2"/>
    </row>
    <row r="34" spans="1:9">
      <c r="C34" s="2"/>
      <c r="D34" s="2"/>
      <c r="E34" s="2"/>
      <c r="F34" s="2"/>
      <c r="G34" s="2"/>
      <c r="H34" s="2"/>
      <c r="I34" s="2"/>
    </row>
    <row r="35" spans="1:9">
      <c r="C35" s="2"/>
      <c r="D35" s="2"/>
      <c r="E35" s="2"/>
      <c r="F35" s="2"/>
      <c r="G35" s="2"/>
      <c r="H35" s="2"/>
      <c r="I35" s="2"/>
    </row>
    <row r="36" spans="1:9">
      <c r="C36" s="2"/>
      <c r="D36" s="2"/>
      <c r="E36" s="2"/>
      <c r="F36" s="2"/>
      <c r="G36" s="2"/>
      <c r="H36" s="2"/>
      <c r="I36" s="2"/>
    </row>
    <row r="37" spans="1:9">
      <c r="C37" s="2"/>
      <c r="D37" s="2"/>
      <c r="E37" s="2"/>
      <c r="F37" s="2"/>
      <c r="G37" s="2"/>
      <c r="H37" s="2"/>
      <c r="I37" s="2"/>
    </row>
    <row r="38" spans="1:9">
      <c r="C38" s="2"/>
      <c r="D38" s="2"/>
      <c r="E38" s="2"/>
      <c r="F38" s="2"/>
      <c r="G38" s="2"/>
      <c r="H38" s="2"/>
      <c r="I38" s="2"/>
    </row>
    <row r="39" spans="1:9">
      <c r="C39" s="2"/>
      <c r="D39" s="2"/>
      <c r="E39" s="2"/>
      <c r="F39" s="2"/>
      <c r="G39" s="2"/>
      <c r="H39" s="2"/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A45" s="1"/>
      <c r="C45" s="2"/>
      <c r="D45" s="2"/>
      <c r="E45" s="2"/>
      <c r="F45" s="2"/>
      <c r="G45" s="2"/>
      <c r="H45" s="2"/>
      <c r="I45" s="2"/>
    </row>
    <row r="46" spans="1:9">
      <c r="C46" s="2"/>
      <c r="D46" s="2"/>
      <c r="E46" s="2"/>
      <c r="F46" s="2"/>
      <c r="G46" s="2"/>
      <c r="H46" s="2"/>
      <c r="I46" s="2"/>
    </row>
    <row r="47" spans="1:9">
      <c r="C47" s="2"/>
      <c r="D47" s="2"/>
      <c r="E47" s="2"/>
      <c r="F47" s="2"/>
      <c r="G47" s="2"/>
      <c r="H47" s="2"/>
      <c r="I47" s="2"/>
    </row>
    <row r="48" spans="1:9">
      <c r="C48" s="2"/>
      <c r="D48" s="2"/>
      <c r="E48" s="2"/>
      <c r="F48" s="2"/>
      <c r="G48" s="2"/>
      <c r="H48" s="2"/>
      <c r="I48" s="2"/>
    </row>
    <row r="49" spans="1:9">
      <c r="C49" s="2"/>
      <c r="D49" s="2"/>
      <c r="E49" s="2"/>
      <c r="F49" s="2"/>
      <c r="G49" s="2"/>
      <c r="H49" s="2"/>
      <c r="I49" s="2"/>
    </row>
    <row r="50" spans="1:9">
      <c r="C50" s="2"/>
      <c r="D50" s="2"/>
      <c r="E50" s="2"/>
      <c r="F50" s="2"/>
      <c r="G50" s="2"/>
      <c r="H50" s="2"/>
      <c r="I50" s="2"/>
    </row>
    <row r="51" spans="1:9">
      <c r="A51" s="1"/>
      <c r="C51" s="2"/>
      <c r="D51" s="2"/>
      <c r="E51" s="2"/>
      <c r="F51" s="2"/>
      <c r="G51" s="2"/>
      <c r="H51" s="2"/>
      <c r="I51" s="2"/>
    </row>
    <row r="52" spans="1:9">
      <c r="C52" s="2"/>
      <c r="D52" s="2"/>
      <c r="E52" s="2"/>
      <c r="F52" s="2"/>
      <c r="G52" s="2"/>
      <c r="H52" s="2"/>
      <c r="I52" s="2"/>
    </row>
    <row r="53" spans="1:9">
      <c r="C53" s="2"/>
      <c r="D53" s="2"/>
      <c r="E53" s="2"/>
      <c r="F53" s="2"/>
      <c r="G53" s="2"/>
      <c r="H53" s="2"/>
      <c r="I53" s="2"/>
    </row>
    <row r="54" spans="1:9">
      <c r="C54" s="2"/>
      <c r="D54" s="2"/>
      <c r="E54" s="2"/>
      <c r="F54" s="2"/>
      <c r="G54" s="2"/>
      <c r="H54" s="2"/>
      <c r="I54" s="2"/>
    </row>
    <row r="55" spans="1:9">
      <c r="C55" s="2"/>
      <c r="D55" s="2"/>
      <c r="E55" s="2"/>
      <c r="F55" s="2"/>
      <c r="G55" s="2"/>
      <c r="H55" s="2"/>
      <c r="I55" s="2"/>
    </row>
    <row r="56" spans="1:9">
      <c r="C56" s="2"/>
      <c r="D56" s="2"/>
      <c r="E56" s="2"/>
      <c r="F56" s="2"/>
      <c r="G56" s="2"/>
      <c r="H56" s="2"/>
      <c r="I56" s="2"/>
    </row>
    <row r="57" spans="1:9">
      <c r="A57" s="1"/>
      <c r="C57" s="2"/>
      <c r="D57" s="2"/>
      <c r="E57" s="2"/>
      <c r="F57" s="2"/>
      <c r="G57" s="2"/>
      <c r="H57" s="2"/>
      <c r="I57" s="2"/>
    </row>
    <row r="58" spans="1:9">
      <c r="C58" s="2"/>
      <c r="D58" s="2"/>
      <c r="E58" s="2"/>
      <c r="F58" s="2"/>
      <c r="G58" s="2"/>
      <c r="H58" s="2"/>
      <c r="I58" s="2"/>
    </row>
    <row r="59" spans="1:9">
      <c r="A59" s="3"/>
      <c r="C59" s="2"/>
      <c r="D59" s="2"/>
      <c r="E59" s="2"/>
      <c r="F59" s="2"/>
      <c r="G59" s="2"/>
      <c r="H59" s="2"/>
      <c r="I59" s="2"/>
    </row>
    <row r="60" spans="1:9">
      <c r="C60" s="2"/>
      <c r="D60" s="2"/>
      <c r="E60" s="2"/>
      <c r="F60" s="2"/>
      <c r="G60" s="2"/>
      <c r="H60" s="2"/>
      <c r="I60" s="2"/>
    </row>
    <row r="61" spans="1:9">
      <c r="C61" s="2"/>
      <c r="D61" s="2"/>
      <c r="E61" s="2"/>
      <c r="F61" s="2"/>
      <c r="G61" s="2"/>
      <c r="H61" s="2"/>
      <c r="I61" s="2"/>
    </row>
    <row r="62" spans="1:9">
      <c r="A62" s="1"/>
      <c r="C62" s="2"/>
      <c r="D62" s="2"/>
      <c r="E62" s="2"/>
      <c r="F62" s="2"/>
      <c r="G62" s="2"/>
      <c r="H62" s="2"/>
      <c r="I62" s="2"/>
    </row>
    <row r="63" spans="1:9">
      <c r="C63" s="2"/>
      <c r="D63" s="2"/>
      <c r="E63" s="2"/>
      <c r="F63" s="2"/>
      <c r="G63" s="2"/>
      <c r="H63" s="2"/>
      <c r="I63" s="2"/>
    </row>
    <row r="64" spans="1:9">
      <c r="C64" s="2"/>
      <c r="D64" s="2"/>
      <c r="E64" s="2"/>
      <c r="F64" s="2"/>
      <c r="G64" s="2"/>
      <c r="H64" s="2"/>
      <c r="I64" s="2"/>
    </row>
    <row r="65" spans="1:9">
      <c r="C65" s="2"/>
      <c r="D65" s="2"/>
      <c r="E65" s="2"/>
      <c r="F65" s="2"/>
      <c r="G65" s="2"/>
      <c r="H65" s="2"/>
      <c r="I65" s="2"/>
    </row>
    <row r="66" spans="1:9">
      <c r="A66" s="1"/>
      <c r="B66" s="1"/>
      <c r="C66" s="4"/>
      <c r="D66" s="4"/>
      <c r="E66" s="4"/>
      <c r="F66" s="4"/>
      <c r="G66" s="4"/>
      <c r="H66" s="4"/>
      <c r="I66" s="4"/>
    </row>
    <row r="67" spans="1:9">
      <c r="C67" s="5"/>
      <c r="D67" s="5"/>
      <c r="E67" s="5"/>
      <c r="F67" s="5"/>
      <c r="G67" s="5"/>
      <c r="H67" s="5"/>
      <c r="I67" s="5"/>
    </row>
    <row r="68" spans="1:9">
      <c r="C68" s="5"/>
      <c r="D68" s="5"/>
      <c r="E68" s="5"/>
      <c r="F68" s="5"/>
      <c r="G68" s="5"/>
      <c r="H68" s="5"/>
      <c r="I68" s="5"/>
    </row>
  </sheetData>
  <mergeCells count="17">
    <mergeCell ref="C7:C8"/>
    <mergeCell ref="D7:D8"/>
    <mergeCell ref="E7:E8"/>
    <mergeCell ref="F7:F8"/>
    <mergeCell ref="A14:I14"/>
    <mergeCell ref="A1:I1"/>
    <mergeCell ref="A2:I2"/>
    <mergeCell ref="A3:I3"/>
    <mergeCell ref="A4:I4"/>
    <mergeCell ref="A5:I5"/>
    <mergeCell ref="A10:I10"/>
    <mergeCell ref="A6:I6"/>
    <mergeCell ref="G7:G8"/>
    <mergeCell ref="H7:H8"/>
    <mergeCell ref="I7:I8"/>
    <mergeCell ref="A7:A8"/>
    <mergeCell ref="B7:B8"/>
  </mergeCells>
  <pageMargins left="0.70866141732283472" right="0.70866141732283472" top="0.74803149606299213" bottom="0.74803149606299213" header="0.31496062992125984" footer="0.31496062992125984"/>
  <pageSetup scale="56" orientation="landscape" r:id="rId1"/>
  <ignoredErrors>
    <ignoredError sqref="H19:H20 H15 H23:H27 H16 H2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michael.acevedo</dc:creator>
  <cp:lastModifiedBy>fior.rosario</cp:lastModifiedBy>
  <cp:lastPrinted>2017-03-24T19:51:56Z</cp:lastPrinted>
  <dcterms:created xsi:type="dcterms:W3CDTF">2016-11-10T20:16:03Z</dcterms:created>
  <dcterms:modified xsi:type="dcterms:W3CDTF">2017-09-25T18:23:46Z</dcterms:modified>
</cp:coreProperties>
</file>