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Arch-Piso-9\Proyectos ONE\DATOS CONTABLES 2025\OFICINA LIBRE ACCESO A LA INFORMACION 2025\PAGOS PROVEEDORES 2025\"/>
    </mc:Choice>
  </mc:AlternateContent>
  <xr:revisionPtr revIDLastSave="0" documentId="13_ncr:1_{CD9369FE-E1CC-4BB0-A626-D04B97BF8E9C}" xr6:coauthVersionLast="47" xr6:coauthVersionMax="47" xr10:uidLastSave="{00000000-0000-0000-0000-000000000000}"/>
  <bookViews>
    <workbookView xWindow="-120" yWindow="-120" windowWidth="29040" windowHeight="15840" xr2:uid="{00000000-000D-0000-FFFF-FFFF00000000}"/>
  </bookViews>
  <sheets>
    <sheet name="PAGOS FACT PROV OCT.2025" sheetId="2" r:id="rId1"/>
    <sheet name="Hoja1" sheetId="4" r:id="rId2"/>
  </sheets>
  <externalReferences>
    <externalReference r:id="rId3"/>
  </externalReferences>
  <definedNames>
    <definedName name="_xlnm._FilterDatabase" localSheetId="0" hidden="1">'PAGOS FACT PROV OCT.2025'!$A$7:$N$7</definedName>
    <definedName name="_xlnm.Print_Area" localSheetId="0">'PAGOS FACT PROV OCT.2025'!$B$1:$L$63</definedName>
    <definedName name="_xlnm.Print_Titles" localSheetId="0">'PAGOS FACT PROV OCT.2025'!$1:$7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2" l="1"/>
  <c r="J43" i="2"/>
  <c r="J44" i="2"/>
  <c r="J45" i="2"/>
  <c r="J46" i="2"/>
  <c r="J47" i="2"/>
  <c r="J48" i="2"/>
  <c r="J49" i="2"/>
  <c r="J50" i="2"/>
  <c r="J51" i="2"/>
  <c r="J52" i="2"/>
  <c r="J53" i="2"/>
  <c r="J54" i="2"/>
  <c r="J55" i="2"/>
  <c r="J40" i="2"/>
  <c r="J41" i="2"/>
  <c r="J36" i="2"/>
  <c r="J37" i="2"/>
  <c r="J38" i="2"/>
  <c r="J39" i="2"/>
  <c r="J33" i="2"/>
  <c r="J34" i="2"/>
  <c r="J35" i="2"/>
  <c r="J27" i="2"/>
  <c r="J28" i="2"/>
  <c r="J29" i="2"/>
  <c r="J30" i="2"/>
  <c r="J31" i="2"/>
  <c r="J32" i="2"/>
  <c r="J56" i="2"/>
  <c r="J26" i="2"/>
  <c r="H57" i="2"/>
  <c r="J25" i="2"/>
  <c r="J22" i="2"/>
  <c r="J23" i="2"/>
  <c r="J24" i="2"/>
  <c r="J11" i="2"/>
  <c r="J18" i="2"/>
  <c r="J16" i="2"/>
  <c r="J17" i="2"/>
  <c r="J14" i="2"/>
  <c r="J15" i="2"/>
  <c r="J12" i="2"/>
  <c r="J13" i="2"/>
  <c r="J19" i="2"/>
  <c r="J20" i="2"/>
  <c r="J21" i="2"/>
  <c r="J10" i="2"/>
  <c r="H70" i="2"/>
  <c r="J9" i="2"/>
  <c r="J8" i="2"/>
  <c r="J57" i="2" l="1"/>
</calcChain>
</file>

<file path=xl/sharedStrings.xml><?xml version="1.0" encoding="utf-8"?>
<sst xmlns="http://schemas.openxmlformats.org/spreadsheetml/2006/main" count="310" uniqueCount="234">
  <si>
    <t>OFICINA NACIONAL DE ESTADÍSTICA (ONE)</t>
  </si>
  <si>
    <t>CANT.</t>
  </si>
  <si>
    <t>RNC</t>
  </si>
  <si>
    <t>CONCEPTO</t>
  </si>
  <si>
    <t>FACTURA NO. (NCF)</t>
  </si>
  <si>
    <t>FECHA FACTURA</t>
  </si>
  <si>
    <t>MONTO FACTURADO</t>
  </si>
  <si>
    <t>FECHA FIN FACTURA</t>
  </si>
  <si>
    <t>MONTO PAGADO A LA FECHA</t>
  </si>
  <si>
    <t>MONTO PENDIENTE</t>
  </si>
  <si>
    <t>ESTADO</t>
  </si>
  <si>
    <t>Completo</t>
  </si>
  <si>
    <t>TOTAL</t>
  </si>
  <si>
    <t>101618787</t>
  </si>
  <si>
    <t>101761581</t>
  </si>
  <si>
    <t>102017174</t>
  </si>
  <si>
    <t>401037272</t>
  </si>
  <si>
    <t>401516454</t>
  </si>
  <si>
    <t>101855681</t>
  </si>
  <si>
    <t>101108053</t>
  </si>
  <si>
    <t>101503939</t>
  </si>
  <si>
    <t>101001577</t>
  </si>
  <si>
    <t>101820217</t>
  </si>
  <si>
    <t xml:space="preserve"> </t>
  </si>
  <si>
    <t>101512369</t>
  </si>
  <si>
    <t>101893931</t>
  </si>
  <si>
    <t>130738582</t>
  </si>
  <si>
    <t>130974782</t>
  </si>
  <si>
    <t>131155091</t>
  </si>
  <si>
    <t>430056693</t>
  </si>
  <si>
    <t>COMPANIA DOMINICANA DE TELEFONOS C POR A</t>
  </si>
  <si>
    <t>Comercial Payan, SRL</t>
  </si>
  <si>
    <t>Planeta Azul, SA</t>
  </si>
  <si>
    <t>ACTUALIDADES V D SRL</t>
  </si>
  <si>
    <t>Altice Dominicana, SA</t>
  </si>
  <si>
    <t>MAPFRE Salud ARS, S.A.</t>
  </si>
  <si>
    <t>EMPRESA DISTRIBUIDORA DE ELECTRICIDAD DEL ESTE S A</t>
  </si>
  <si>
    <t>Liberty Networks Dominicana, SA</t>
  </si>
  <si>
    <t>Offitek, SRL</t>
  </si>
  <si>
    <t>HUMANO SEGUROS S A</t>
  </si>
  <si>
    <t>Inversiones Tejeda Valera FD, SRL</t>
  </si>
  <si>
    <t>HV MEDISOLUTIONS SRL</t>
  </si>
  <si>
    <t>PA CATERING, SRL</t>
  </si>
  <si>
    <t>CORPORACION DEL ACUEDUCTO Y ALCANTARILLADO DE SANTO DOMINGO</t>
  </si>
  <si>
    <t>SEGURO NACIONAL DE SALUD</t>
  </si>
  <si>
    <t>GOBERNACION PROVINCIAL SANTIAGO</t>
  </si>
  <si>
    <t>RELACIÓN DE PAGO DE FACTURAS  PROVEEDORES DURANTE EL MES DE OCTUBRE  2025</t>
  </si>
  <si>
    <t>4383</t>
  </si>
  <si>
    <t>4384</t>
  </si>
  <si>
    <t>3856</t>
  </si>
  <si>
    <t>4320</t>
  </si>
  <si>
    <t>4321</t>
  </si>
  <si>
    <t>3874</t>
  </si>
  <si>
    <t>4413</t>
  </si>
  <si>
    <t>4427</t>
  </si>
  <si>
    <t>4430</t>
  </si>
  <si>
    <t>3924</t>
  </si>
  <si>
    <t>4412</t>
  </si>
  <si>
    <t>3944</t>
  </si>
  <si>
    <t>4175</t>
  </si>
  <si>
    <t>3988</t>
  </si>
  <si>
    <t>4385</t>
  </si>
  <si>
    <t>4176</t>
  </si>
  <si>
    <t>4270</t>
  </si>
  <si>
    <t>4381</t>
  </si>
  <si>
    <t>4382</t>
  </si>
  <si>
    <t>4192</t>
  </si>
  <si>
    <t>3987</t>
  </si>
  <si>
    <t>4191</t>
  </si>
  <si>
    <t>4221</t>
  </si>
  <si>
    <t>4195</t>
  </si>
  <si>
    <t>4202</t>
  </si>
  <si>
    <t>4323</t>
  </si>
  <si>
    <t>4257</t>
  </si>
  <si>
    <t>4201</t>
  </si>
  <si>
    <t>4154</t>
  </si>
  <si>
    <t>4224</t>
  </si>
  <si>
    <t>4322</t>
  </si>
  <si>
    <t>4324</t>
  </si>
  <si>
    <t>4272</t>
  </si>
  <si>
    <t>3997</t>
  </si>
  <si>
    <t>4193</t>
  </si>
  <si>
    <t>4111</t>
  </si>
  <si>
    <t>4229</t>
  </si>
  <si>
    <t>4429</t>
  </si>
  <si>
    <t>4194</t>
  </si>
  <si>
    <t>4066</t>
  </si>
  <si>
    <t>4271</t>
  </si>
  <si>
    <t>3926</t>
  </si>
  <si>
    <t>3914</t>
  </si>
  <si>
    <t>4110</t>
  </si>
  <si>
    <t>3990</t>
  </si>
  <si>
    <t>3989</t>
  </si>
  <si>
    <t>4115</t>
  </si>
  <si>
    <t>4189</t>
  </si>
  <si>
    <t>COMPAÑIA IMPORTADORA K &amp;G  S .A</t>
  </si>
  <si>
    <t>Seguros Reservas, SA</t>
  </si>
  <si>
    <t>COMPU-OFFICE DOMINICANA, SRL</t>
  </si>
  <si>
    <t>CANTABRIA BRAND REPRESENTATIVE, SRL</t>
  </si>
  <si>
    <t>Merca Del Atlántico, SRL</t>
  </si>
  <si>
    <t>A.Z. Print Shop, SRL</t>
  </si>
  <si>
    <t>Ramirez &amp; Mojica Envoy Pack Courier Express, SRL</t>
  </si>
  <si>
    <t>Bella Aldea, SRL</t>
  </si>
  <si>
    <t>Aenor Dominicana SRL</t>
  </si>
  <si>
    <t>UVRO Soluciones Empresariales, SRL</t>
  </si>
  <si>
    <t>Impredom, SRL</t>
  </si>
  <si>
    <t>Obelca, SRL</t>
  </si>
  <si>
    <t>Sarape, SRL</t>
  </si>
  <si>
    <t>R&amp;S Innovation Business Group Ibg, SRL</t>
  </si>
  <si>
    <t>Galet, S.R.L</t>
  </si>
  <si>
    <t>Resolución Técnica Aldaso, EIRL</t>
  </si>
  <si>
    <t>Panal Lavandería, SRL</t>
  </si>
  <si>
    <t>Jorge Patricio Ruz Guzmán</t>
  </si>
  <si>
    <t>101157382</t>
  </si>
  <si>
    <t>101874503</t>
  </si>
  <si>
    <t>130228698</t>
  </si>
  <si>
    <t>130687978</t>
  </si>
  <si>
    <t>131353959</t>
  </si>
  <si>
    <t>131407552</t>
  </si>
  <si>
    <t>131505635</t>
  </si>
  <si>
    <t>131546171</t>
  </si>
  <si>
    <t>131815367</t>
  </si>
  <si>
    <t>131904971</t>
  </si>
  <si>
    <t>132113901</t>
  </si>
  <si>
    <t>132118881</t>
  </si>
  <si>
    <t>132411252</t>
  </si>
  <si>
    <t>132604318</t>
  </si>
  <si>
    <t>132604601</t>
  </si>
  <si>
    <t>132616944</t>
  </si>
  <si>
    <t>133046938</t>
  </si>
  <si>
    <t>40228512097</t>
  </si>
  <si>
    <t>PAGO SERVICIO DE 50 SIM CARD CON SERVICIO DE DATA  10 GB, PARA EL REGISTRO DE OFERTAS Y EDIFICACIONES 2025-2, CORRESPONDIENTE AL MES DE OCTUBRE 2025, SEGUN SOLICITUD PAGO Y FACTURA  ANEXA.</t>
  </si>
  <si>
    <t>PAGO SERVICIO DE 6 SIM CARD CON SERVICIO DE DATA 10 GB, PARA EL INVENTARIO DE OPERACIONES ESTADISTICAS DE SECTORES PRIORIZADOS, CORRESPONDIENTE AL MES DE OCTUBRE 2025, SEGUN SOLICITUD PAGO Y  FACTURA  ANEXA.</t>
  </si>
  <si>
    <t>PAGO SERVICIO DE 6 SIM CARD CON SERVICIO DE DATA DE 10 GB, PARA EL INVENTARIO DE OPERACIONES ESTADISTICAS DE SECTORES PRIORIZADOS, CORRESPONDIENTE AL MES DE SEPTIEMBRE 2025, SEGUN SOLICITUD PAGO Y FACTURA  ANEXA.</t>
  </si>
  <si>
    <t>PAGO SERVICIOS TELEFONICOS DE FLOTAS PARA LA INSTITUCION, CORRESPONDIENTE AL MES DE OCTUBRE 2025, SEGUN SOLICITUD PAGO Y FACTURA  ANEXA.</t>
  </si>
  <si>
    <t>PAGO SERVICIOS TELEFONICOS E INTERNET PARA LA INSTITUCION, CORRESPONDIENTE AL MES DE OCTUBRE 2025, SEGUN SOLICITUD DE PAGO Y FACTURAS ANEXAS.</t>
  </si>
  <si>
    <t>PAGO SERVICIOS TELEFONICOS E INTERNET PARA LA INSTITUCION, CORRESPONDIENTE AL MES DE SEPTIEMBRE DE 2025, SEGUN SOLICITUD PAGO Y FACTURAS  ANEXAS.</t>
  </si>
  <si>
    <t>PAGO SERVICIO DE ALQUILER DE DOS LOCALES PARA ALMACENAJE Y DOCUMENTOS DE LA INSTITUCION, CORRESPONDIENTE AL MES DE OCTUBRE DEL  2025, SEGUN SOLICITUD PAGO, REGISTRO DE CONTRATO Y FACTURA  ANEXA.</t>
  </si>
  <si>
    <t>PAGO SERVICIO DE MANTENIMIENTO CORRECTIVO Y REPARACION DE VEHICULOS DE LA INSTITUCION, (CAMIONETA IZUZU DIMAX, PLACA EL02490, AÑO 2011 Y CAMIONETA NISSAN FRONTIER P/EL07617 AÑO 2019), SEGUN O/S-ONE-2025-00190 Y FACTURA  ANEXA.</t>
  </si>
  <si>
    <t>PAGO SERVICIO DE REPARACION Y MANTENIMIENTO DE VEHICULOS DE LA INSTITUCION (JEEP HYUNDAI CANTUS PLACA EG03315, AÑO 2017 Y NISSAN FRONTIER PLACA EL05888 AÑO 2014), SEGUN O/S-ONE-2025-00236 Y FACTURA  ANEXA.</t>
  </si>
  <si>
    <t>PAGO ADQ. DE 114 BOTELLONES DE AGUA (SOLO LIQUIDO), PARA CONSUMO EN LA INSTITUCION, CORRESP. A LAS FACTURAS ANEXAS D/F 29/09/2025 Y 22/09/2025, SEGUN O/C ONE-2025-00188</t>
  </si>
  <si>
    <t>PAGO ADQ. DE 168 BOTELLONES DE AGUA (SOLO LIQUIDO), PARA CONSUMO EN LA INSTITUCION, CORRESP. A LAS FACTURAS ANEXAS D/F. 08/10/2025, 03/10/2025 Y 15/10/2025, SEGUN O/C ONE-2025-00188</t>
  </si>
  <si>
    <t>PAGO ADQUISICION DE MOBILIARIOS (SILLON EJECUTIVO FULCRON SOPORTE LUMBAR Y ARCHIVO MODULAR METAL GRIS, 3 GAVETAS) E INSUMOS, PARA EL DISPENSARIO MEDICO, SEGUN OC-ONE-2025-00169 Y FACTURA ANEXA.</t>
  </si>
  <si>
    <t>PAGO SERVICIO DE INTERNET PREMIUM PLUS 250MBPS-50MBPS PARA USO DE LA INSTITUCION, CORRESPONDIENTE AL MES DE OCTUBRE 2025, SEGUN SOLICITUD PAGO Y FACTURA  ANEXA.</t>
  </si>
  <si>
    <t>PAGO SERVICIO DE SALUD (MAPFRE SEGURO COMPLEMENTARIO), PARA EL PERSONAL DE ESTA INSTITUCION, CORRESPONDIENTE AL MES DE OCTUBRE DEL 2025, SEGUN SOLICITUD PAGO Y FACTURA ANEXA</t>
  </si>
  <si>
    <t>PAGO SERVICIO DE ENERGIA ELECTRICA SEDE ONE, LOCALES ALQUILADOS, EQUIPOS TECNOLOGICOS, ELECTRODOMESTICOS Y LUMINARIAS, CORRESPONDIENTE AL PERIODO 18/09/2025 HASTA EL 18/10/2025, SEGUN SOLICITUDES DE PAGO Y FACTURAS  ANEXAS.</t>
  </si>
  <si>
    <t>PAGO SERVICIO DE INTERNET BANDA ANCHA DE 100 MB, PARA SER UTILIZADO POR LA INSTITUCION, CORRESPONDIENTE AL MES DE OCTUBRE 2025, SEGUN SOLICITUD PAGO Y FACTURA  ANEXA.</t>
  </si>
  <si>
    <t>PAGO SERVICIO DE SEGURIDAD PERIMETRAL PARA EL FORTALECIMIENTO DE LA INFRAESTARUCTURA DE LAS COMUNICACIONES EN LA INSTITUCION, CONSUMO MES DE OCTUBRE DEL 2025, CONTRA PRESENTACION DE FACTURA, SEGUN REGISTRO DE CONTRATO BS-0004466-2025 Y ANEXOS.</t>
  </si>
  <si>
    <t>PAGO POLIZA No. 2-2-112-0045192 CORRESP. A  POLIZA DE SEGURO CONTRA ACCIDENTES COLECTIVOS PARA EL PERSONAL QUE PARTICIPARA EN LA ENCUESTA REGISTRO DE OFERTA Y EDIFICACIONES (ROE-2025-3) PERIODO 14/10/2025 HASTA 11/11/2025, SEGUN SOL. PAGO Y FACT. ANEXA</t>
  </si>
  <si>
    <t>PAGO POLIZA No. 2-2-112-0045195 CORRESP. A  POLIZA DE SEGURO CONTRA  ACCIDENTES COLECTIVOS PARA EL PERSONAL QUE PARTICIPARA EN LA ENCUESTA REGISTRO DE OFERTA Y EDIFICACIONES (ROE-2025-4) PERIODO 17/10/2025 HASTA 28/11/2025, SEGUN SOL. PAGO Y FACT. ANEXA</t>
  </si>
  <si>
    <t>PAGO ADQUISICION DE INSUMO (20 RESMA DE PAPEL BOND 8 1/2 X 11),  SOLICITADO POR LA DIRECCION DE ESTADISTICAS ECONOMICAS, SEGUN OC-ONE-2025-00218 Y FACTURA  ANEXA.</t>
  </si>
  <si>
    <t>PAGO SERVICIO DE SALUD (HUMANO SEGURO COMPLEMENTARIO), PARA EL PERSONAL DE ESTA INSTITUCION, CORRESPONDIENTE AL MES DE OCTUBRE DEL 2025, SEGUN SOLICITUD PAGO Y FACTURA ANEXA</t>
  </si>
  <si>
    <t>PAGO ADQUISICION DE 4 UNIDADES DE TONERS,(NEGRO, AMARILLO, MAGENTA Y CYAN), SOLICITADO POR LA DIRECCION DE ESTADISTICAS ECONOMICAS, SEGUN OC-ONE-2025-00220 Y FACTURA  ANEXA.</t>
  </si>
  <si>
    <t>PAGO SERVICIO DE CATERING PARA 38 PERSONAS EN TALLER DE FOTOGRAFIA COMUNICACION INTERNA Y EXTERNA, DPTO. COMUNICACIONES, EN FECHA 18/09/2025, EN EL SALON AMBIENTE ONE, SEGUN O/S-ONE-2025-00144 Y FACTURA  ANEXA.</t>
  </si>
  <si>
    <t>PAGO ADQUISICION DE TONER HP COLOR LASERJET W2120A NEGRO,  SOLICITADO POR LA DIRECCION DE ESTADISTICAS ECONOMICAS, SEGUN OC-ONE-2025-00219 Y FACTURA  ANEXA.</t>
  </si>
  <si>
    <t>PAGO ADQUISICION DE UN TELEVISOR INTELIGENTE DE 65" SAMSUNG DU7200 SERIE 7 -SMART CRYSTAL UHD 1920 X 1080 FULL HD, PARA USO DE LA DIRECCION GENERAL, SEGUN OC-ONE-2025-00229 Y FACTURA  ANEXA.</t>
  </si>
  <si>
    <t>PAGO ADQUISICION MATERIALES DE LIMPIEZA, UTILES Y MATERIALES DE ESCRITORIO E INSUMOS PARA LA INSTITUCION, SEGUN OC-ONE-2025-00224 Y FACTURA  ANEXA.</t>
  </si>
  <si>
    <t>PAGO SERVICIO DE CATERING (REFRIGERIO Y ALMUERZO) PARA 40 PERSONAS, TALLER LINEAMIENTOS Y RECOMENDACION P/ LA IDENTIFICACION Y EL MANEJO DE LA IMPARCIALIDAD EN LA PROD. Y DIFUSION DE LAS ESTADISTICAS, DIRECCION DE NORMATIVA Y METODOLOGIA, EN FECHA 08 /09/</t>
  </si>
  <si>
    <t>PAGO SERVICIOS DE CATERING PARA REUNIONES DE FORMULACION POA (18 REUNIONES) 180 PARTICIPANTES ( 10 PERSONAS POR DIA) AMBIENTE DE CAPACITACION ONE PISO 8, DEL 13/08/2025 AL 01/10/2025, SEGUN O/S-ONE-2025-00182 Y  FACTURA  ANEXA.</t>
  </si>
  <si>
    <t>PAGO SERVICIO DE CATERING PARA 35 PERSONAS EN _x000D_
CURSO INNOVACION DIDACTICA SEGUN ESTILOS DE APRENDIZAJE, IMPARTIDO EN LA ENE, EL 30/09/2025, SEGUN O/S-ONE-2025-00141 Y FACTURA ANEXA.</t>
  </si>
  <si>
    <t>PAGO SERVICIO REPARACION Y MANTENIMIENTO DE (3) IMPRESORAS (2) MARCA MATICA MODELOS MC310, SERIAL 0002552, 00002863 Y (1) IMPRESORA DATACARD, MODELO SD360, SERIE B22331, DE USO DEL DEPTO. DE RRHH DE LA INSTITUCION, SEGUN O/S ONE-2025-00227 Y FACTURA  ANEX</t>
  </si>
  <si>
    <t>PAGO ADQUISICION DE TONER CARTUCHO DE MANTENIMIENTO CANON P/GX6010, SOLICITADO POR ADMINISTRATIVO PARA TECNOLOGIA, SEGUN OC-ONE-2025-00225 Y FACTURA  ANEXA.</t>
  </si>
  <si>
    <t>PAGO ADQUISICION DE 30 FARDOS DE 24 PAQUETES DE 12 SOBRES DE CAFE MARCA COLAO DE LA ALDEA, SEGUN OC-ONE-2025-00238 Y FACTURA  ANEXA.</t>
  </si>
  <si>
    <t>PAGO SERVICIOS DE AUDITORIA EXTERNA DEL PRIMER AÑO DE SEGUIMIENTO A LA CERTIFICACION DEL SISTEMA DE GESTION DE LA CALIDAD, BAJO LOS REQUISITOS DE NORMA ISO 9001:201509, SEGUN O/S-ONE-2025-00192 Y FACTURA  ANEXA.</t>
  </si>
  <si>
    <t>PAGO SERVICIO DE TRANSPORTE  EN UN CAMION CAMA CERRADA DE 30 PIES, PARA TRASLADAR EQUIPOS Y MOBILIARIOS DESDE LOS ALMACENES ONE, UBICADOS EN SECTOR DON BOSCO, SEGUN O/S-ONE-2025-00198 Y FACTURA  ANEXA.</t>
  </si>
  <si>
    <t>PAGO ADQUISICION  DE ARTICULOS DE ARTES GRAFICAS (35 LIBRETAS CON DISEÑO DE ARTES GRAFICAS INSTITUCIONAL), SOLICITADA POR LA ESCUELA NACIONAL DE ESTADISTICA, SEGUN OC-ONE-2025-00155 Y FACTURA   ANEXA.</t>
  </si>
  <si>
    <t>PAGO SERVICIO DE IMPRESION DE 8 MIL ETIQUETAS ADHESIVAS 4X4.5 PULGADAS, FULL COLOR, EN VINIL ADHESIVO DE EXTERIOR, PARA LEVANTAMIENTO DEL ROE 2025-2, SEGUN O/S-ONE-2025-00196 Y  FACTURA  ANEXA.</t>
  </si>
  <si>
    <t>PAGO SERVICIO DE LAVADO SENCILLO DE 4 VEHICULOS MINIBUS Y 12 CAMIONETAS DE USO DE LA INSTITUCION, SEGUN O/S ONE-2025-00121 Y FACTURA  ANEXA.</t>
  </si>
  <si>
    <t>PAGO SERVICIO DE MANTENIMIENTO Y REPARACION DEL MINIBUS HYUNDAI H-100, COLOR BLANCO, AÑO 2017, PLACA EL00863, SEGUN O/S-ONE-2025-00119 Y FACTURA  ANEXA.</t>
  </si>
  <si>
    <t>PAGO ADQUISICION DE INSUMOS (SEMILLAS DE MARAÑON, TE INSTANTANEO Y GALLETA DE SODA), SOLICITADO POR DEPARTAMENTO ADMINISTRATIVO, SEGUN OC-ONE-2025-00223 Y FACTURA  ANEXA.</t>
  </si>
  <si>
    <t>PAGO ADQUISICION DE 150 PARAGUA DE UNA CAPA, AUTOMATICO, COLOR NEGRO POR FUERA Y VERDE POR DENTRO, CON LOGO A UN COLOR EN 4 PANELES, MANGO DE FOAN, SOL. POR LA DIRECCION ESTADISTICAS DEMOGRAFICAS, SOCIALES Y AMBIENTALES, SEGUN OC-ONE-2025-00154 Y FACT.  A</t>
  </si>
  <si>
    <t>PAGO SERVICIO DE MANTENIMIENTO Y REPARACION DE PLOMERIA EN COCINAS Y BAÑOS DE LOS PISOS 1, 8 Y 9 DE LA INSTITUCION, POR UN PERIODO DE 3 MESES, SEGUN O/S-ONE-2025-00147 Y FACTURA  ANEXA</t>
  </si>
  <si>
    <t>PAGO SERVICIO DE MANTENIMIENTO DE LOS AIRES ACONDICIONADOS, CORRESP. A LOS PISOS 8 Y 9 DE LA INSTITUCION, SEGUN O/S ONE-2025-00181 Y FACTURA  ANEXA.</t>
  </si>
  <si>
    <t>PAGO SERVICIO DIAGNOSTICO, MANTENIMEINTO CORRECTIVO Y PREVENTIVO DEL UPS APC SYMMETRA  AP9215RM, SERIE PD09372230181, INSTALADO EN EL PISO 8 DE LA INSTITUCION, SEGUN O/S ONE 2025-00179 Y FACTURA  ANEXA.</t>
  </si>
  <si>
    <t>PAGO SERVICIO DE LAVADO Y PLANCHADO DE 6 MANTELES BLANCOS , 6 BAMBALINAS COLOR BLANCO Y 2 MANTELES ROJO, SEGUN O/S-ONE-2025-00193 Y FACTURA  ANEXA.</t>
  </si>
  <si>
    <t>PAGO SERVICIO DE AGUA PARA USO DE LA INSTITUCION, CORRESPONDIENTE AL MES DE OCTUBRE  2025, SEGUN SOLICITUD PAGO Y FACTURA  ANEXA.</t>
  </si>
  <si>
    <t>PAGO SERVICIO DE SALUD (SENASA SEGURO COMPLEMENTARIO), PARA EL PERSONAL DE ESTA INSTITUCION, CORRESPONDIENTE AL MES DE OCTUBRE DEL 2025, SEGUN SOLICITUD PAGO Y FACTURA ANEXA</t>
  </si>
  <si>
    <t>1ER. PAGO 20%(CONTRA ENTREGA DEL PLAN DE TRABAJO DETALLADO) SERVICIO DE PRODUCCION DE RECURSOS GRAFICOS Y MULTIMEDIA PARA PROGRAMAS FORMATIVOS DE LA ENE, SEGUN REGISTRO CONTRATO BS-0009403-2025 Y FACTURA   ANEXA.</t>
  </si>
  <si>
    <t>PAGO MANTENIMIENTO DE LAS AREAS COMUNES DONDE ESTA ALOJADA LA OFICINA PROVINCIAL DE ESTADISTICA (EDIFICIO GOBERNACION DE SANTIAGO DE LOS CABALLEROS), CORRESPONDIENTE A LOS MESES DE SEPTIEMBRE Y OCTUBRE 2025, SEGUN SOLICITUD DE PAGO, Y FACTURAS  ANEXAS.</t>
  </si>
  <si>
    <t>E450000092463</t>
  </si>
  <si>
    <t>E450000091276  E450000091792</t>
  </si>
  <si>
    <t>27/09/2025  27/09/2025</t>
  </si>
  <si>
    <t>E450000005922</t>
  </si>
  <si>
    <t>E45000000997</t>
  </si>
  <si>
    <t>E450000003992</t>
  </si>
  <si>
    <t>E450000016193</t>
  </si>
  <si>
    <t>E450000019234  E450000019443</t>
  </si>
  <si>
    <t>22/09/2025   29/09/2025</t>
  </si>
  <si>
    <t>B1500002461</t>
  </si>
  <si>
    <t>B1500000500</t>
  </si>
  <si>
    <t>B1500000194</t>
  </si>
  <si>
    <t>B1500001109</t>
  </si>
  <si>
    <t>E450000001008</t>
  </si>
  <si>
    <t>E45000000156</t>
  </si>
  <si>
    <t>B1500000244</t>
  </si>
  <si>
    <t>B1500000497</t>
  </si>
  <si>
    <t>B1500001103</t>
  </si>
  <si>
    <t>B1500001119</t>
  </si>
  <si>
    <t>B1500000419</t>
  </si>
  <si>
    <t>E45000001769</t>
  </si>
  <si>
    <t>B1500000427</t>
  </si>
  <si>
    <t>B1500000016</t>
  </si>
  <si>
    <t>B1500000243</t>
  </si>
  <si>
    <t>B1500000001</t>
  </si>
  <si>
    <t>E45000008927</t>
  </si>
  <si>
    <t>B1500000368  B1500000377</t>
  </si>
  <si>
    <t>02/09/2025   08/10/2025</t>
  </si>
  <si>
    <t>B1500003478</t>
  </si>
  <si>
    <t>B1500001662</t>
  </si>
  <si>
    <t>E450000019578  E450000019693   E450000019742</t>
  </si>
  <si>
    <t>03/10/2025  08/10/2025   15/10/2025</t>
  </si>
  <si>
    <t>B15000004432</t>
  </si>
  <si>
    <t>E450000095113</t>
  </si>
  <si>
    <t>E450000095019</t>
  </si>
  <si>
    <t>E450000054209  E450000056202  E450000058376</t>
  </si>
  <si>
    <t>18/10/2025  20/10/2025  24/10/2025</t>
  </si>
  <si>
    <t>E450000008637</t>
  </si>
  <si>
    <t>B1500000958</t>
  </si>
  <si>
    <t>B1500001137</t>
  </si>
  <si>
    <t>E450000001776</t>
  </si>
  <si>
    <t>B1500000045</t>
  </si>
  <si>
    <t>B1500000664</t>
  </si>
  <si>
    <t>27/10/2025   27/10/2025</t>
  </si>
  <si>
    <t>E450000093835   E450000094352</t>
  </si>
  <si>
    <t>27/10/2025  27/10/2025</t>
  </si>
  <si>
    <t>E450000008630</t>
  </si>
  <si>
    <t>E450000000240</t>
  </si>
  <si>
    <t>B1500001120</t>
  </si>
  <si>
    <t>B1500000162</t>
  </si>
  <si>
    <t>E450000000963</t>
  </si>
  <si>
    <t>E45000000964</t>
  </si>
  <si>
    <t>B1500000988</t>
  </si>
  <si>
    <t>E45000000799</t>
  </si>
  <si>
    <t>E450000094280  E450000094458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</si>
</sst>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3" x14ac:knownFonts="1">
    <font>
      <sz val="11"/>
      <color theme="1"/>
      <name val="Calibri"/>
      <family val="2"/>
      <scheme val="minor"/>
    </font>
    <font>
      <sz val="11"/>
      <color theme="1"/>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sz val="9"/>
      <color indexed="8"/>
      <name val="Calibri"/>
      <family val="2"/>
    </font>
    <font>
      <b/>
      <sz val="12"/>
      <color indexed="8"/>
      <name val="Calibri"/>
      <family val="2"/>
    </font>
    <font>
      <sz val="9"/>
      <color indexed="8"/>
      <name val="Calibri"/>
      <family val="2"/>
    </font>
    <font>
      <sz val="9"/>
      <color indexed="8"/>
      <name val="Calibri"/>
      <family val="2"/>
    </font>
    <font>
      <sz val="9"/>
      <color indexed="8"/>
      <name val="Calibri"/>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113">
    <xf numFmtId="0" fontId="0" fillId="0" borderId="0" xfId="0"/>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wrapText="1"/>
    </xf>
    <xf numFmtId="0" fontId="4" fillId="0" borderId="0" xfId="0" applyFont="1"/>
    <xf numFmtId="164" fontId="4" fillId="0" borderId="0" xfId="0" applyNumberFormat="1" applyFont="1"/>
    <xf numFmtId="164" fontId="4" fillId="2" borderId="0" xfId="1" applyFont="1" applyFill="1" applyBorder="1"/>
    <xf numFmtId="164" fontId="4" fillId="2" borderId="0" xfId="1"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164" fontId="4" fillId="0" borderId="0" xfId="1" applyFont="1" applyBorder="1" applyAlignment="1">
      <alignment horizontal="center"/>
    </xf>
    <xf numFmtId="164" fontId="4" fillId="0" borderId="0" xfId="1" applyFont="1" applyBorder="1"/>
    <xf numFmtId="164" fontId="4" fillId="0" borderId="0" xfId="1" applyFont="1" applyFill="1" applyBorder="1"/>
    <xf numFmtId="164" fontId="4" fillId="0" borderId="0" xfId="1" applyFont="1"/>
    <xf numFmtId="0" fontId="4" fillId="3" borderId="0" xfId="0" applyFont="1" applyFill="1"/>
    <xf numFmtId="0" fontId="4" fillId="2" borderId="0" xfId="0" applyFont="1" applyFill="1" applyAlignment="1">
      <alignment horizontal="center" vertical="center"/>
    </xf>
    <xf numFmtId="0" fontId="5" fillId="0" borderId="1" xfId="1" applyNumberFormat="1" applyFont="1" applyFill="1" applyBorder="1"/>
    <xf numFmtId="164" fontId="0" fillId="0" borderId="0" xfId="1" applyFont="1"/>
    <xf numFmtId="49" fontId="8" fillId="0" borderId="0" xfId="0" applyNumberFormat="1" applyFont="1" applyAlignment="1">
      <alignment horizontal="left"/>
    </xf>
    <xf numFmtId="49" fontId="6" fillId="0" borderId="1" xfId="0" applyNumberFormat="1" applyFont="1" applyBorder="1" applyAlignment="1">
      <alignment horizontal="left" wrapText="1"/>
    </xf>
    <xf numFmtId="0" fontId="5" fillId="0" borderId="1" xfId="1" applyNumberFormat="1" applyFont="1" applyFill="1" applyBorder="1" applyAlignment="1">
      <alignment horizontal="center" vertical="center"/>
    </xf>
    <xf numFmtId="49" fontId="6" fillId="0" borderId="1" xfId="0" applyNumberFormat="1" applyFont="1" applyBorder="1" applyAlignment="1">
      <alignment horizontal="left"/>
    </xf>
    <xf numFmtId="49" fontId="6" fillId="0" borderId="1" xfId="0" applyNumberFormat="1" applyFont="1" applyFill="1" applyBorder="1" applyAlignment="1">
      <alignment horizontal="left" wrapText="1"/>
    </xf>
    <xf numFmtId="15" fontId="6" fillId="0" borderId="1" xfId="2" applyNumberFormat="1" applyFont="1" applyFill="1" applyBorder="1" applyAlignment="1">
      <alignment horizontal="center" wrapText="1"/>
    </xf>
    <xf numFmtId="15" fontId="6" fillId="0" borderId="1" xfId="2"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xf numFmtId="164" fontId="5" fillId="2" borderId="0" xfId="1" applyFont="1" applyFill="1" applyAlignment="1">
      <alignment horizontal="center"/>
    </xf>
    <xf numFmtId="164" fontId="5" fillId="2" borderId="0" xfId="1" applyFont="1" applyFill="1"/>
    <xf numFmtId="0" fontId="7" fillId="2" borderId="0" xfId="0" applyFont="1" applyFill="1" applyAlignment="1">
      <alignment horizontal="center"/>
    </xf>
    <xf numFmtId="164" fontId="7" fillId="2" borderId="0" xfId="1"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5" fillId="2" borderId="0" xfId="1" applyFont="1" applyFill="1" applyBorder="1" applyAlignment="1">
      <alignment horizontal="center" vertical="center"/>
    </xf>
    <xf numFmtId="164" fontId="5" fillId="2" borderId="0" xfId="1" applyFont="1" applyFill="1" applyBorder="1"/>
    <xf numFmtId="0" fontId="4" fillId="0" borderId="0" xfId="0" applyFont="1" applyFill="1"/>
    <xf numFmtId="164" fontId="6" fillId="0" borderId="1" xfId="1" applyFont="1" applyFill="1" applyBorder="1" applyAlignment="1">
      <alignment horizontal="right"/>
    </xf>
    <xf numFmtId="49" fontId="6" fillId="2" borderId="1" xfId="0" applyNumberFormat="1" applyFont="1" applyFill="1" applyBorder="1" applyAlignment="1">
      <alignment horizontal="left" wrapText="1"/>
    </xf>
    <xf numFmtId="15" fontId="6" fillId="2" borderId="1" xfId="2" applyNumberFormat="1" applyFont="1" applyFill="1" applyBorder="1" applyAlignment="1">
      <alignment horizontal="center" wrapText="1"/>
    </xf>
    <xf numFmtId="49" fontId="10" fillId="0" borderId="0" xfId="0" applyNumberFormat="1" applyFont="1" applyAlignment="1">
      <alignment horizontal="left"/>
    </xf>
    <xf numFmtId="0" fontId="4" fillId="0" borderId="0" xfId="0" applyFont="1" applyBorder="1"/>
    <xf numFmtId="0" fontId="5" fillId="2" borderId="1" xfId="0" applyFont="1" applyFill="1" applyBorder="1" applyAlignment="1">
      <alignment horizontal="center" vertical="center"/>
    </xf>
    <xf numFmtId="15" fontId="6" fillId="2" borderId="1" xfId="2" applyNumberFormat="1" applyFont="1" applyFill="1" applyBorder="1" applyAlignment="1">
      <alignment horizontal="center"/>
    </xf>
    <xf numFmtId="0" fontId="5" fillId="2" borderId="1" xfId="1" applyNumberFormat="1" applyFont="1" applyFill="1" applyBorder="1" applyAlignment="1">
      <alignment horizontal="center" vertical="center"/>
    </xf>
    <xf numFmtId="0" fontId="7" fillId="2" borderId="0" xfId="0" applyFont="1" applyFill="1" applyAlignment="1">
      <alignment horizontal="center" wrapText="1"/>
    </xf>
    <xf numFmtId="164" fontId="6" fillId="0" borderId="1" xfId="1" applyFont="1" applyBorder="1" applyAlignment="1">
      <alignment horizontal="right"/>
    </xf>
    <xf numFmtId="49" fontId="9" fillId="2" borderId="0" xfId="0" applyNumberFormat="1" applyFont="1" applyFill="1" applyBorder="1" applyAlignment="1">
      <alignment horizontal="left" vertical="center" wrapText="1"/>
    </xf>
    <xf numFmtId="49" fontId="11" fillId="0" borderId="0" xfId="0" applyNumberFormat="1" applyFont="1" applyAlignment="1">
      <alignment horizontal="left"/>
    </xf>
    <xf numFmtId="49" fontId="11" fillId="0" borderId="0" xfId="0" applyNumberFormat="1" applyFont="1" applyFill="1" applyAlignment="1">
      <alignment horizontal="left"/>
    </xf>
    <xf numFmtId="0" fontId="4" fillId="2" borderId="0" xfId="0" applyFont="1" applyFill="1"/>
    <xf numFmtId="164" fontId="4" fillId="2" borderId="0" xfId="0" applyNumberFormat="1" applyFont="1" applyFill="1"/>
    <xf numFmtId="0" fontId="5" fillId="2" borderId="0" xfId="0" applyFont="1" applyFill="1" applyBorder="1" applyAlignment="1">
      <alignment horizontal="left"/>
    </xf>
    <xf numFmtId="49" fontId="6" fillId="0" borderId="0" xfId="0" applyNumberFormat="1" applyFont="1" applyBorder="1" applyAlignment="1">
      <alignment horizontal="left"/>
    </xf>
    <xf numFmtId="49" fontId="12" fillId="0" borderId="0" xfId="0" applyNumberFormat="1" applyFont="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3" xfId="0" applyFont="1" applyFill="1" applyBorder="1" applyAlignment="1">
      <alignment horizontal="center" vertical="center"/>
    </xf>
    <xf numFmtId="49" fontId="8" fillId="4" borderId="0" xfId="0" applyNumberFormat="1" applyFont="1" applyFill="1" applyAlignment="1">
      <alignment horizontal="left"/>
    </xf>
    <xf numFmtId="0" fontId="5" fillId="0" borderId="6" xfId="0" applyFont="1" applyFill="1" applyBorder="1" applyAlignment="1">
      <alignment horizontal="center" vertical="center"/>
    </xf>
    <xf numFmtId="0" fontId="7" fillId="2" borderId="8" xfId="0" applyFont="1" applyFill="1" applyBorder="1" applyAlignment="1">
      <alignment horizontal="center" vertical="center" wrapText="1"/>
    </xf>
    <xf numFmtId="164" fontId="7" fillId="2" borderId="8" xfId="1" applyFont="1" applyFill="1" applyBorder="1" applyAlignment="1">
      <alignment horizontal="center" vertical="center" wrapText="1"/>
    </xf>
    <xf numFmtId="0" fontId="7" fillId="2" borderId="9" xfId="0" applyFont="1" applyFill="1" applyBorder="1" applyAlignment="1">
      <alignment horizontal="center" vertical="center" wrapText="1"/>
    </xf>
    <xf numFmtId="49" fontId="6" fillId="0" borderId="7" xfId="0" applyNumberFormat="1" applyFont="1" applyFill="1" applyBorder="1" applyAlignment="1">
      <alignment horizontal="left"/>
    </xf>
    <xf numFmtId="49" fontId="9" fillId="0" borderId="7" xfId="0" applyNumberFormat="1" applyFont="1" applyBorder="1" applyAlignment="1">
      <alignment horizontal="left"/>
    </xf>
    <xf numFmtId="49" fontId="6" fillId="2" borderId="7" xfId="0" applyNumberFormat="1" applyFont="1" applyFill="1" applyBorder="1" applyAlignment="1">
      <alignment horizontal="left" wrapText="1"/>
    </xf>
    <xf numFmtId="0" fontId="7" fillId="2" borderId="7" xfId="0" applyFont="1" applyFill="1" applyBorder="1" applyAlignment="1">
      <alignment horizontal="center" vertical="center" wrapText="1"/>
    </xf>
    <xf numFmtId="14" fontId="7" fillId="2" borderId="7" xfId="0" applyNumberFormat="1" applyFont="1" applyFill="1" applyBorder="1" applyAlignment="1">
      <alignment horizontal="center" vertical="center"/>
    </xf>
    <xf numFmtId="164" fontId="7" fillId="2" borderId="7" xfId="1" applyFont="1" applyFill="1" applyBorder="1" applyAlignment="1">
      <alignment horizontal="center" vertical="center"/>
    </xf>
    <xf numFmtId="164" fontId="9" fillId="0" borderId="7" xfId="1" applyFont="1" applyFill="1" applyBorder="1" applyAlignment="1">
      <alignment horizontal="right" vertical="center"/>
    </xf>
    <xf numFmtId="0" fontId="7" fillId="2" borderId="7" xfId="1" applyNumberFormat="1" applyFont="1" applyFill="1" applyBorder="1" applyAlignment="1">
      <alignment horizontal="center" vertical="center"/>
    </xf>
    <xf numFmtId="0" fontId="5" fillId="0" borderId="10" xfId="1" applyNumberFormat="1" applyFont="1" applyFill="1" applyBorder="1"/>
    <xf numFmtId="49" fontId="6" fillId="0" borderId="1" xfId="0" applyNumberFormat="1" applyFont="1" applyFill="1" applyBorder="1" applyAlignment="1">
      <alignment horizontal="left"/>
    </xf>
    <xf numFmtId="0" fontId="5" fillId="0" borderId="7" xfId="0" applyFont="1" applyFill="1" applyBorder="1" applyAlignment="1">
      <alignment horizontal="center" vertical="center"/>
    </xf>
    <xf numFmtId="0" fontId="5" fillId="2" borderId="4" xfId="0" applyFont="1" applyFill="1" applyBorder="1" applyAlignment="1">
      <alignment horizontal="center" vertical="center"/>
    </xf>
    <xf numFmtId="49" fontId="6" fillId="2" borderId="1" xfId="0" applyNumberFormat="1" applyFont="1" applyFill="1" applyBorder="1" applyAlignment="1">
      <alignment horizontal="left"/>
    </xf>
    <xf numFmtId="164" fontId="6" fillId="2" borderId="1" xfId="1" applyFont="1" applyFill="1" applyBorder="1" applyAlignment="1">
      <alignment horizontal="right"/>
    </xf>
    <xf numFmtId="0" fontId="5" fillId="2" borderId="1" xfId="1" applyNumberFormat="1" applyFont="1" applyFill="1" applyBorder="1"/>
    <xf numFmtId="0" fontId="5" fillId="2" borderId="2" xfId="0" applyFont="1" applyFill="1" applyBorder="1" applyAlignment="1">
      <alignment horizontal="center" vertical="center"/>
    </xf>
    <xf numFmtId="49" fontId="6" fillId="0" borderId="2" xfId="0" applyNumberFormat="1" applyFont="1" applyBorder="1" applyAlignment="1">
      <alignment horizontal="left"/>
    </xf>
    <xf numFmtId="49" fontId="6" fillId="0" borderId="2" xfId="0" applyNumberFormat="1" applyFont="1" applyBorder="1" applyAlignment="1">
      <alignment horizontal="left" wrapText="1"/>
    </xf>
    <xf numFmtId="49" fontId="6" fillId="0" borderId="2" xfId="0" applyNumberFormat="1" applyFont="1" applyFill="1" applyBorder="1" applyAlignment="1">
      <alignment horizontal="left" wrapText="1"/>
    </xf>
    <xf numFmtId="15" fontId="6" fillId="0" borderId="2" xfId="2" applyNumberFormat="1" applyFont="1" applyFill="1" applyBorder="1" applyAlignment="1">
      <alignment horizontal="center" wrapText="1"/>
    </xf>
    <xf numFmtId="164" fontId="6" fillId="0" borderId="2" xfId="1" applyFont="1" applyBorder="1" applyAlignment="1">
      <alignment horizontal="right"/>
    </xf>
    <xf numFmtId="15" fontId="6" fillId="0" borderId="2" xfId="2" applyNumberFormat="1" applyFont="1" applyFill="1" applyBorder="1" applyAlignment="1">
      <alignment horizontal="center"/>
    </xf>
    <xf numFmtId="164" fontId="6" fillId="0" borderId="2" xfId="1" applyFont="1" applyFill="1" applyBorder="1" applyAlignment="1">
      <alignment horizontal="right"/>
    </xf>
    <xf numFmtId="0" fontId="5" fillId="0" borderId="2" xfId="1" applyNumberFormat="1" applyFont="1" applyFill="1" applyBorder="1" applyAlignment="1">
      <alignment horizontal="center" vertical="center"/>
    </xf>
    <xf numFmtId="0" fontId="5" fillId="0" borderId="2" xfId="1" applyNumberFormat="1" applyFont="1" applyFill="1" applyBorder="1"/>
    <xf numFmtId="49" fontId="6" fillId="0" borderId="5" xfId="0" applyNumberFormat="1" applyFont="1" applyFill="1" applyBorder="1" applyAlignment="1">
      <alignment horizontal="left"/>
    </xf>
    <xf numFmtId="49" fontId="6" fillId="0" borderId="5" xfId="0" applyNumberFormat="1" applyFont="1" applyFill="1" applyBorder="1" applyAlignment="1">
      <alignment horizontal="left" wrapText="1"/>
    </xf>
    <xf numFmtId="15" fontId="6" fillId="0" borderId="5" xfId="2" applyNumberFormat="1" applyFont="1" applyFill="1" applyBorder="1" applyAlignment="1">
      <alignment horizontal="center" wrapText="1"/>
    </xf>
    <xf numFmtId="164" fontId="6" fillId="0" borderId="5" xfId="1" applyFont="1" applyFill="1" applyBorder="1" applyAlignment="1">
      <alignment horizontal="right"/>
    </xf>
    <xf numFmtId="15" fontId="6" fillId="0" borderId="5" xfId="2" applyNumberFormat="1" applyFont="1" applyFill="1" applyBorder="1" applyAlignment="1">
      <alignment horizontal="center"/>
    </xf>
    <xf numFmtId="0" fontId="5" fillId="0" borderId="5" xfId="1" applyNumberFormat="1" applyFont="1" applyFill="1" applyBorder="1" applyAlignment="1">
      <alignment horizontal="center" vertical="center"/>
    </xf>
    <xf numFmtId="0" fontId="5" fillId="0" borderId="5" xfId="1" applyNumberFormat="1" applyFont="1" applyFill="1" applyBorder="1"/>
    <xf numFmtId="0" fontId="5" fillId="0" borderId="11" xfId="0" applyFont="1" applyFill="1" applyBorder="1" applyAlignment="1">
      <alignment horizontal="center" vertical="center"/>
    </xf>
    <xf numFmtId="49" fontId="6" fillId="2" borderId="5" xfId="0" applyNumberFormat="1" applyFont="1" applyFill="1" applyBorder="1" applyAlignment="1">
      <alignment horizontal="left"/>
    </xf>
    <xf numFmtId="49" fontId="6" fillId="2" borderId="5" xfId="0" applyNumberFormat="1" applyFont="1" applyFill="1" applyBorder="1" applyAlignment="1">
      <alignment horizontal="left" wrapText="1"/>
    </xf>
    <xf numFmtId="15" fontId="6" fillId="2" borderId="5" xfId="2" applyNumberFormat="1" applyFont="1" applyFill="1" applyBorder="1" applyAlignment="1">
      <alignment horizontal="center" wrapText="1"/>
    </xf>
    <xf numFmtId="164" fontId="6" fillId="2" borderId="5" xfId="1" applyFont="1" applyFill="1" applyBorder="1" applyAlignment="1">
      <alignment horizontal="right"/>
    </xf>
    <xf numFmtId="15" fontId="6" fillId="2" borderId="5" xfId="2" applyNumberFormat="1" applyFont="1" applyFill="1" applyBorder="1" applyAlignment="1">
      <alignment horizontal="center"/>
    </xf>
    <xf numFmtId="0" fontId="5" fillId="2" borderId="5" xfId="1" applyNumberFormat="1" applyFont="1" applyFill="1" applyBorder="1" applyAlignment="1">
      <alignment horizontal="center" vertical="center"/>
    </xf>
    <xf numFmtId="49" fontId="6" fillId="0" borderId="2" xfId="0" applyNumberFormat="1" applyFont="1" applyFill="1" applyBorder="1" applyAlignment="1">
      <alignment horizontal="left"/>
    </xf>
    <xf numFmtId="0" fontId="7" fillId="2" borderId="0" xfId="0" applyFont="1" applyFill="1" applyAlignment="1">
      <alignment horizontal="center" wrapText="1"/>
    </xf>
    <xf numFmtId="0" fontId="7" fillId="2" borderId="0" xfId="0" applyFont="1" applyFill="1" applyAlignment="1">
      <alignment horizont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10</xdr:col>
      <xdr:colOff>652648</xdr:colOff>
      <xdr:row>2</xdr:row>
      <xdr:rowOff>20039</xdr:rowOff>
    </xdr:from>
    <xdr:ext cx="876298" cy="484051"/>
    <xdr:pic>
      <xdr:nvPicPr>
        <xdr:cNvPr id="2" name="2 Imagen" descr="logo oficial de la O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0748" y="401039"/>
          <a:ext cx="876298" cy="4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1265465</xdr:colOff>
      <xdr:row>59</xdr:row>
      <xdr:rowOff>149678</xdr:rowOff>
    </xdr:from>
    <xdr:to>
      <xdr:col>5</xdr:col>
      <xdr:colOff>1111890</xdr:colOff>
      <xdr:row>62</xdr:row>
      <xdr:rowOff>258535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19488" r="13333"/>
        <a:stretch/>
      </xdr:blipFill>
      <xdr:spPr>
        <a:xfrm>
          <a:off x="6477001" y="51230892"/>
          <a:ext cx="2567853" cy="843643"/>
        </a:xfrm>
        <a:prstGeom prst="rect">
          <a:avLst/>
        </a:prstGeom>
      </xdr:spPr>
    </xdr:pic>
    <xdr:clientData/>
  </xdr:twoCellAnchor>
  <xdr:twoCellAnchor editAs="oneCell">
    <xdr:from>
      <xdr:col>1</xdr:col>
      <xdr:colOff>381000</xdr:colOff>
      <xdr:row>0</xdr:row>
      <xdr:rowOff>0</xdr:rowOff>
    </xdr:from>
    <xdr:to>
      <xdr:col>2</xdr:col>
      <xdr:colOff>1780930</xdr:colOff>
      <xdr:row>4</xdr:row>
      <xdr:rowOff>163286</xdr:rowOff>
    </xdr:to>
    <xdr:pic>
      <xdr:nvPicPr>
        <xdr:cNvPr id="7" name="Imagen 6">
          <a:extLst>
            <a:ext uri="{FF2B5EF4-FFF2-40B4-BE49-F238E27FC236}">
              <a16:creationId xmlns:a16="http://schemas.microsoft.com/office/drawing/2014/main" id="{1DBFE0B5-2D0F-4374-8CCF-543BB2BD4B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0" y="0"/>
          <a:ext cx="1944216" cy="966107"/>
        </a:xfrm>
        <a:prstGeom prst="rect">
          <a:avLst/>
        </a:prstGeom>
      </xdr:spPr>
    </xdr:pic>
    <xdr:clientData/>
  </xdr:twoCellAnchor>
  <xdr:twoCellAnchor editAs="oneCell">
    <xdr:from>
      <xdr:col>2</xdr:col>
      <xdr:colOff>231322</xdr:colOff>
      <xdr:row>59</xdr:row>
      <xdr:rowOff>68036</xdr:rowOff>
    </xdr:from>
    <xdr:to>
      <xdr:col>2</xdr:col>
      <xdr:colOff>2536372</xdr:colOff>
      <xdr:row>62</xdr:row>
      <xdr:rowOff>118382</xdr:rowOff>
    </xdr:to>
    <xdr:pic>
      <xdr:nvPicPr>
        <xdr:cNvPr id="9" name="Imagen 8">
          <a:extLst>
            <a:ext uri="{FF2B5EF4-FFF2-40B4-BE49-F238E27FC236}">
              <a16:creationId xmlns:a16="http://schemas.microsoft.com/office/drawing/2014/main" id="{2B62A288-9950-4171-A3D2-D9C55746DE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6608" y="51856822"/>
          <a:ext cx="2305050" cy="785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748393</xdr:colOff>
      <xdr:row>59</xdr:row>
      <xdr:rowOff>0</xdr:rowOff>
    </xdr:from>
    <xdr:to>
      <xdr:col>11</xdr:col>
      <xdr:colOff>213632</xdr:colOff>
      <xdr:row>62</xdr:row>
      <xdr:rowOff>236764</xdr:rowOff>
    </xdr:to>
    <xdr:pic>
      <xdr:nvPicPr>
        <xdr:cNvPr id="18" name="Imagen 17">
          <a:extLst>
            <a:ext uri="{FF2B5EF4-FFF2-40B4-BE49-F238E27FC236}">
              <a16:creationId xmlns:a16="http://schemas.microsoft.com/office/drawing/2014/main" id="{0A008887-67FD-4C4F-9DD7-991A083179E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314464" y="67437000"/>
          <a:ext cx="30575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64</xdr:row>
      <xdr:rowOff>0</xdr:rowOff>
    </xdr:from>
    <xdr:to>
      <xdr:col>7</xdr:col>
      <xdr:colOff>590550</xdr:colOff>
      <xdr:row>70</xdr:row>
      <xdr:rowOff>82512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86200" y="12192000"/>
          <a:ext cx="2247900" cy="1225512"/>
        </a:xfrm>
        <a:prstGeom prst="rect">
          <a:avLst/>
        </a:prstGeom>
      </xdr:spPr>
    </xdr:pic>
    <xdr:clientData/>
  </xdr:twoCellAnchor>
  <xdr:twoCellAnchor editAs="oneCell">
    <xdr:from>
      <xdr:col>9</xdr:col>
      <xdr:colOff>323850</xdr:colOff>
      <xdr:row>63</xdr:row>
      <xdr:rowOff>133350</xdr:rowOff>
    </xdr:from>
    <xdr:to>
      <xdr:col>11</xdr:col>
      <xdr:colOff>638175</xdr:colOff>
      <xdr:row>71</xdr:row>
      <xdr:rowOff>40422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b="15343"/>
        <a:stretch/>
      </xdr:blipFill>
      <xdr:spPr>
        <a:xfrm>
          <a:off x="7391400" y="12134850"/>
          <a:ext cx="1838325" cy="1431072"/>
        </a:xfrm>
        <a:prstGeom prst="rect">
          <a:avLst/>
        </a:prstGeom>
      </xdr:spPr>
    </xdr:pic>
    <xdr:clientData/>
  </xdr:twoCellAnchor>
  <xdr:twoCellAnchor editAs="oneCell">
    <xdr:from>
      <xdr:col>1</xdr:col>
      <xdr:colOff>0</xdr:colOff>
      <xdr:row>65</xdr:row>
      <xdr:rowOff>0</xdr:rowOff>
    </xdr:from>
    <xdr:to>
      <xdr:col>3</xdr:col>
      <xdr:colOff>466725</xdr:colOff>
      <xdr:row>70</xdr:row>
      <xdr:rowOff>76200</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62" t="4886"/>
        <a:stretch/>
      </xdr:blipFill>
      <xdr:spPr bwMode="auto">
        <a:xfrm>
          <a:off x="762000" y="12382500"/>
          <a:ext cx="2105025" cy="1028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0</xdr:colOff>
      <xdr:row>77</xdr:row>
      <xdr:rowOff>0</xdr:rowOff>
    </xdr:from>
    <xdr:to>
      <xdr:col>4</xdr:col>
      <xdr:colOff>609600</xdr:colOff>
      <xdr:row>81</xdr:row>
      <xdr:rowOff>166720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1524000" y="14668500"/>
          <a:ext cx="2343150" cy="92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SIGEF%202024/Copia%20de%20EG001_00101573335_20250210120940_DprwF%20ENERO%202025%20PAGOS%20PROVE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6"/>
  <sheetViews>
    <sheetView tabSelected="1" view="pageBreakPreview" topLeftCell="A52" zoomScale="70" zoomScaleNormal="70" zoomScaleSheetLayoutView="70" workbookViewId="0">
      <selection activeCell="P54" sqref="P54"/>
    </sheetView>
  </sheetViews>
  <sheetFormatPr baseColWidth="10" defaultColWidth="14.7109375" defaultRowHeight="12.75" x14ac:dyDescent="0.2"/>
  <cols>
    <col min="1" max="1" width="5.7109375" style="1" customWidth="1"/>
    <col min="2" max="2" width="8.140625" style="5" customWidth="1"/>
    <col min="3" max="3" width="48.5703125" style="5" customWidth="1"/>
    <col min="4" max="4" width="15.7109375" style="5" customWidth="1"/>
    <col min="5" max="5" width="40.85546875" style="11" customWidth="1"/>
    <col min="6" max="6" width="17.7109375" style="5" customWidth="1"/>
    <col min="7" max="7" width="14.5703125" style="5" customWidth="1"/>
    <col min="8" max="8" width="22.140625" style="16" customWidth="1"/>
    <col min="9" max="9" width="16.42578125" style="5" customWidth="1"/>
    <col min="10" max="10" width="22.7109375" style="16" customWidth="1"/>
    <col min="11" max="11" width="14.7109375" style="5" customWidth="1"/>
    <col min="12" max="12" width="11.28515625" style="5" customWidth="1"/>
    <col min="13" max="13" width="14.7109375" style="5"/>
    <col min="14" max="14" width="25.7109375" style="5" customWidth="1"/>
    <col min="15" max="16384" width="14.7109375" style="5"/>
  </cols>
  <sheetData>
    <row r="1" spans="1:15" ht="15.75" x14ac:dyDescent="0.25">
      <c r="B1" s="28"/>
      <c r="C1" s="29"/>
      <c r="D1" s="29"/>
      <c r="E1" s="30"/>
      <c r="F1" s="31"/>
      <c r="G1" s="28"/>
      <c r="H1" s="32"/>
      <c r="I1" s="28"/>
      <c r="J1" s="33"/>
      <c r="K1" s="33"/>
      <c r="L1" s="33"/>
    </row>
    <row r="2" spans="1:15" ht="15" customHeight="1" x14ac:dyDescent="0.25">
      <c r="B2" s="111" t="s">
        <v>0</v>
      </c>
      <c r="C2" s="111"/>
      <c r="D2" s="111"/>
      <c r="E2" s="111"/>
      <c r="F2" s="111"/>
      <c r="G2" s="111"/>
      <c r="H2" s="111"/>
      <c r="I2" s="111"/>
      <c r="J2" s="111"/>
      <c r="K2" s="111"/>
      <c r="L2" s="111"/>
    </row>
    <row r="3" spans="1:15" ht="15.75" x14ac:dyDescent="0.25">
      <c r="B3" s="112"/>
      <c r="C3" s="112"/>
      <c r="D3" s="112"/>
      <c r="E3" s="112"/>
      <c r="F3" s="112"/>
      <c r="G3" s="112"/>
      <c r="H3" s="112"/>
      <c r="I3" s="112"/>
      <c r="J3" s="112"/>
      <c r="K3" s="112"/>
      <c r="L3" s="112"/>
    </row>
    <row r="4" spans="1:15" ht="15.75" x14ac:dyDescent="0.25">
      <c r="B4" s="112" t="s">
        <v>46</v>
      </c>
      <c r="C4" s="112"/>
      <c r="D4" s="112"/>
      <c r="E4" s="112"/>
      <c r="F4" s="112"/>
      <c r="G4" s="112"/>
      <c r="H4" s="112"/>
      <c r="I4" s="112"/>
      <c r="J4" s="112"/>
      <c r="K4" s="112"/>
      <c r="L4" s="112"/>
    </row>
    <row r="5" spans="1:15" ht="15.75" x14ac:dyDescent="0.25">
      <c r="B5" s="34"/>
      <c r="C5" s="34"/>
      <c r="D5" s="34"/>
      <c r="E5" s="49"/>
      <c r="F5" s="34"/>
      <c r="G5" s="34"/>
      <c r="H5" s="35"/>
      <c r="I5" s="34"/>
      <c r="J5" s="35"/>
      <c r="K5" s="34"/>
      <c r="L5" s="34"/>
    </row>
    <row r="6" spans="1:15" ht="16.5" thickBot="1" x14ac:dyDescent="0.3">
      <c r="B6" s="28"/>
      <c r="C6" s="29"/>
      <c r="D6" s="29"/>
      <c r="E6" s="30"/>
      <c r="F6" s="31"/>
      <c r="G6" s="28"/>
      <c r="H6" s="32"/>
      <c r="I6" s="28"/>
      <c r="J6" s="33"/>
      <c r="K6" s="33"/>
      <c r="L6" s="33"/>
    </row>
    <row r="7" spans="1:15" ht="32.25" thickBot="1" x14ac:dyDescent="0.25">
      <c r="A7" s="44"/>
      <c r="B7" s="61" t="s">
        <v>1</v>
      </c>
      <c r="C7" s="68" t="s">
        <v>3</v>
      </c>
      <c r="D7" s="68" t="s">
        <v>2</v>
      </c>
      <c r="E7" s="68" t="s">
        <v>3</v>
      </c>
      <c r="F7" s="68" t="s">
        <v>4</v>
      </c>
      <c r="G7" s="68" t="s">
        <v>5</v>
      </c>
      <c r="H7" s="69" t="s">
        <v>6</v>
      </c>
      <c r="I7" s="68" t="s">
        <v>7</v>
      </c>
      <c r="J7" s="69" t="s">
        <v>8</v>
      </c>
      <c r="K7" s="68" t="s">
        <v>9</v>
      </c>
      <c r="L7" s="70" t="s">
        <v>10</v>
      </c>
    </row>
    <row r="8" spans="1:15" s="54" customFormat="1" ht="96" customHeight="1" x14ac:dyDescent="0.25">
      <c r="A8" s="21" t="s">
        <v>47</v>
      </c>
      <c r="B8" s="60">
        <v>1</v>
      </c>
      <c r="C8" s="80" t="s">
        <v>30</v>
      </c>
      <c r="D8" s="80" t="s">
        <v>21</v>
      </c>
      <c r="E8" s="25" t="s">
        <v>131</v>
      </c>
      <c r="F8" s="25" t="s">
        <v>212</v>
      </c>
      <c r="G8" s="26">
        <v>45957</v>
      </c>
      <c r="H8" s="41">
        <v>113208.5</v>
      </c>
      <c r="I8" s="27">
        <v>45975</v>
      </c>
      <c r="J8" s="41">
        <f>+H8</f>
        <v>113208.5</v>
      </c>
      <c r="K8" s="23"/>
      <c r="L8" s="19" t="s">
        <v>11</v>
      </c>
      <c r="N8" s="55"/>
      <c r="O8" s="54" t="s">
        <v>23</v>
      </c>
    </row>
    <row r="9" spans="1:15" s="40" customFormat="1" ht="121.5" customHeight="1" x14ac:dyDescent="0.25">
      <c r="A9" s="21" t="s">
        <v>48</v>
      </c>
      <c r="B9" s="59">
        <v>2</v>
      </c>
      <c r="C9" s="80" t="s">
        <v>30</v>
      </c>
      <c r="D9" s="80" t="s">
        <v>21</v>
      </c>
      <c r="E9" s="25" t="s">
        <v>132</v>
      </c>
      <c r="F9" s="25" t="s">
        <v>213</v>
      </c>
      <c r="G9" s="26">
        <v>45957</v>
      </c>
      <c r="H9" s="41">
        <v>8151</v>
      </c>
      <c r="I9" s="27">
        <v>45975</v>
      </c>
      <c r="J9" s="41">
        <f t="shared" ref="J9:J57" si="0">+H9</f>
        <v>8151</v>
      </c>
      <c r="K9" s="23"/>
      <c r="L9" s="19" t="s">
        <v>11</v>
      </c>
    </row>
    <row r="10" spans="1:15" s="17" customFormat="1" ht="120" customHeight="1" x14ac:dyDescent="0.25">
      <c r="A10" s="21" t="s">
        <v>49</v>
      </c>
      <c r="B10" s="46">
        <v>3</v>
      </c>
      <c r="C10" s="24" t="s">
        <v>30</v>
      </c>
      <c r="D10" s="24" t="s">
        <v>21</v>
      </c>
      <c r="E10" s="22" t="s">
        <v>133</v>
      </c>
      <c r="F10" s="42" t="s">
        <v>179</v>
      </c>
      <c r="G10" s="43">
        <v>45927</v>
      </c>
      <c r="H10" s="50">
        <v>8389.1299999999992</v>
      </c>
      <c r="I10" s="47">
        <v>46311</v>
      </c>
      <c r="J10" s="41">
        <f t="shared" ref="J10:J56" si="1">+H10</f>
        <v>8389.1299999999992</v>
      </c>
      <c r="K10" s="48"/>
      <c r="L10" s="19" t="s">
        <v>11</v>
      </c>
    </row>
    <row r="11" spans="1:15" s="17" customFormat="1" ht="79.5" customHeight="1" x14ac:dyDescent="0.25">
      <c r="A11" s="21" t="s">
        <v>50</v>
      </c>
      <c r="B11" s="46">
        <v>4</v>
      </c>
      <c r="C11" s="83" t="s">
        <v>30</v>
      </c>
      <c r="D11" s="83" t="s">
        <v>21</v>
      </c>
      <c r="E11" s="42" t="s">
        <v>134</v>
      </c>
      <c r="F11" s="42" t="s">
        <v>233</v>
      </c>
      <c r="G11" s="43" t="s">
        <v>222</v>
      </c>
      <c r="H11" s="84">
        <v>157323.10999999999</v>
      </c>
      <c r="I11" s="47">
        <v>45974</v>
      </c>
      <c r="J11" s="84">
        <f t="shared" si="1"/>
        <v>157323.10999999999</v>
      </c>
      <c r="K11" s="48"/>
      <c r="L11" s="85" t="s">
        <v>11</v>
      </c>
    </row>
    <row r="12" spans="1:15" s="17" customFormat="1" ht="78" customHeight="1" x14ac:dyDescent="0.25">
      <c r="A12" s="21" t="s">
        <v>51</v>
      </c>
      <c r="B12" s="46">
        <v>5</v>
      </c>
      <c r="C12" s="83" t="s">
        <v>30</v>
      </c>
      <c r="D12" s="83" t="s">
        <v>21</v>
      </c>
      <c r="E12" s="42" t="s">
        <v>135</v>
      </c>
      <c r="F12" s="42" t="s">
        <v>223</v>
      </c>
      <c r="G12" s="43" t="s">
        <v>224</v>
      </c>
      <c r="H12" s="84">
        <v>150764.13</v>
      </c>
      <c r="I12" s="47">
        <v>45974</v>
      </c>
      <c r="J12" s="84">
        <f t="shared" si="1"/>
        <v>150764.13</v>
      </c>
      <c r="K12" s="48"/>
      <c r="L12" s="85" t="s">
        <v>11</v>
      </c>
    </row>
    <row r="13" spans="1:15" s="17" customFormat="1" ht="75" customHeight="1" x14ac:dyDescent="0.25">
      <c r="A13" s="21" t="s">
        <v>52</v>
      </c>
      <c r="B13" s="59">
        <v>6</v>
      </c>
      <c r="C13" s="24" t="s">
        <v>30</v>
      </c>
      <c r="D13" s="24" t="s">
        <v>21</v>
      </c>
      <c r="E13" s="22" t="s">
        <v>136</v>
      </c>
      <c r="F13" s="25" t="s">
        <v>180</v>
      </c>
      <c r="G13" s="26" t="s">
        <v>181</v>
      </c>
      <c r="H13" s="50">
        <v>150719.46</v>
      </c>
      <c r="I13" s="27">
        <v>45946</v>
      </c>
      <c r="J13" s="41">
        <f t="shared" si="1"/>
        <v>150719.46</v>
      </c>
      <c r="K13" s="23"/>
      <c r="L13" s="19" t="s">
        <v>11</v>
      </c>
    </row>
    <row r="14" spans="1:15" s="40" customFormat="1" ht="125.25" customHeight="1" thickBot="1" x14ac:dyDescent="0.3">
      <c r="A14" s="21" t="s">
        <v>53</v>
      </c>
      <c r="B14" s="62">
        <v>7</v>
      </c>
      <c r="C14" s="80" t="s">
        <v>31</v>
      </c>
      <c r="D14" s="80" t="s">
        <v>19</v>
      </c>
      <c r="E14" s="25" t="s">
        <v>137</v>
      </c>
      <c r="F14" s="25" t="s">
        <v>211</v>
      </c>
      <c r="G14" s="26">
        <v>45947</v>
      </c>
      <c r="H14" s="41">
        <v>84960</v>
      </c>
      <c r="I14" s="27">
        <v>45976</v>
      </c>
      <c r="J14" s="41">
        <f t="shared" si="1"/>
        <v>84960</v>
      </c>
      <c r="K14" s="23"/>
      <c r="L14" s="19" t="s">
        <v>11</v>
      </c>
    </row>
    <row r="15" spans="1:15" s="17" customFormat="1" ht="126" customHeight="1" thickBot="1" x14ac:dyDescent="0.3">
      <c r="A15" s="21" t="s">
        <v>54</v>
      </c>
      <c r="B15" s="82">
        <v>8</v>
      </c>
      <c r="C15" s="83" t="s">
        <v>95</v>
      </c>
      <c r="D15" s="83" t="s">
        <v>113</v>
      </c>
      <c r="E15" s="42" t="s">
        <v>138</v>
      </c>
      <c r="F15" s="42" t="s">
        <v>229</v>
      </c>
      <c r="G15" s="43">
        <v>45938</v>
      </c>
      <c r="H15" s="84">
        <v>213864.97</v>
      </c>
      <c r="I15" s="47">
        <v>45976</v>
      </c>
      <c r="J15" s="84">
        <f t="shared" si="1"/>
        <v>213864.97</v>
      </c>
      <c r="K15" s="48"/>
      <c r="L15" s="85" t="s">
        <v>11</v>
      </c>
    </row>
    <row r="16" spans="1:15" s="40" customFormat="1" ht="96" customHeight="1" x14ac:dyDescent="0.25">
      <c r="A16" s="21" t="s">
        <v>55</v>
      </c>
      <c r="B16" s="86">
        <v>9</v>
      </c>
      <c r="C16" s="83" t="s">
        <v>95</v>
      </c>
      <c r="D16" s="83" t="s">
        <v>113</v>
      </c>
      <c r="E16" s="42" t="s">
        <v>139</v>
      </c>
      <c r="F16" s="42" t="s">
        <v>230</v>
      </c>
      <c r="G16" s="43">
        <v>45938</v>
      </c>
      <c r="H16" s="84">
        <v>125674.99</v>
      </c>
      <c r="I16" s="47">
        <v>45976</v>
      </c>
      <c r="J16" s="84">
        <f t="shared" si="1"/>
        <v>125674.99</v>
      </c>
      <c r="K16" s="48"/>
      <c r="L16" s="85" t="s">
        <v>11</v>
      </c>
    </row>
    <row r="17" spans="1:12" s="40" customFormat="1" ht="95.25" customHeight="1" x14ac:dyDescent="0.25">
      <c r="A17" s="21" t="s">
        <v>56</v>
      </c>
      <c r="B17" s="59">
        <v>10</v>
      </c>
      <c r="C17" s="24" t="s">
        <v>32</v>
      </c>
      <c r="D17" s="24" t="s">
        <v>20</v>
      </c>
      <c r="E17" s="22" t="s">
        <v>140</v>
      </c>
      <c r="F17" s="25" t="s">
        <v>186</v>
      </c>
      <c r="G17" s="26" t="s">
        <v>187</v>
      </c>
      <c r="H17" s="50">
        <v>6840</v>
      </c>
      <c r="I17" s="27">
        <v>45948</v>
      </c>
      <c r="J17" s="41">
        <f t="shared" si="1"/>
        <v>6840</v>
      </c>
      <c r="K17" s="23"/>
      <c r="L17" s="19" t="s">
        <v>11</v>
      </c>
    </row>
    <row r="18" spans="1:12" s="40" customFormat="1" ht="93" customHeight="1" x14ac:dyDescent="0.25">
      <c r="A18" s="21" t="s">
        <v>57</v>
      </c>
      <c r="B18" s="59">
        <v>11</v>
      </c>
      <c r="C18" s="80" t="s">
        <v>32</v>
      </c>
      <c r="D18" s="80" t="s">
        <v>20</v>
      </c>
      <c r="E18" s="25" t="s">
        <v>141</v>
      </c>
      <c r="F18" s="25" t="s">
        <v>209</v>
      </c>
      <c r="G18" s="26" t="s">
        <v>210</v>
      </c>
      <c r="H18" s="41">
        <v>10080</v>
      </c>
      <c r="I18" s="27">
        <v>45976</v>
      </c>
      <c r="J18" s="41">
        <f t="shared" si="1"/>
        <v>10080</v>
      </c>
      <c r="K18" s="23"/>
      <c r="L18" s="19" t="s">
        <v>11</v>
      </c>
    </row>
    <row r="19" spans="1:12" s="40" customFormat="1" ht="109.5" customHeight="1" x14ac:dyDescent="0.25">
      <c r="A19" s="21" t="s">
        <v>58</v>
      </c>
      <c r="B19" s="46">
        <v>12</v>
      </c>
      <c r="C19" s="24" t="s">
        <v>33</v>
      </c>
      <c r="D19" s="24" t="s">
        <v>24</v>
      </c>
      <c r="E19" s="22" t="s">
        <v>142</v>
      </c>
      <c r="F19" s="25" t="s">
        <v>188</v>
      </c>
      <c r="G19" s="26">
        <v>45930</v>
      </c>
      <c r="H19" s="50">
        <v>35555.29</v>
      </c>
      <c r="I19" s="27">
        <v>45951</v>
      </c>
      <c r="J19" s="41">
        <f t="shared" si="1"/>
        <v>35555.29</v>
      </c>
      <c r="K19" s="23"/>
      <c r="L19" s="19" t="s">
        <v>11</v>
      </c>
    </row>
    <row r="20" spans="1:12" s="17" customFormat="1" ht="95.25" customHeight="1" thickBot="1" x14ac:dyDescent="0.3">
      <c r="A20" s="21" t="s">
        <v>59</v>
      </c>
      <c r="B20" s="63">
        <v>13</v>
      </c>
      <c r="C20" s="24" t="s">
        <v>34</v>
      </c>
      <c r="D20" s="24" t="s">
        <v>13</v>
      </c>
      <c r="E20" s="22" t="s">
        <v>143</v>
      </c>
      <c r="F20" s="25" t="s">
        <v>204</v>
      </c>
      <c r="G20" s="26">
        <v>45941</v>
      </c>
      <c r="H20" s="50">
        <v>41320.449999999997</v>
      </c>
      <c r="I20" s="27">
        <v>45961</v>
      </c>
      <c r="J20" s="41">
        <f t="shared" si="1"/>
        <v>41320.449999999997</v>
      </c>
      <c r="K20" s="23"/>
      <c r="L20" s="19" t="s">
        <v>11</v>
      </c>
    </row>
    <row r="21" spans="1:12" s="17" customFormat="1" ht="105" customHeight="1" x14ac:dyDescent="0.25">
      <c r="A21" s="21" t="s">
        <v>60</v>
      </c>
      <c r="B21" s="60">
        <v>14</v>
      </c>
      <c r="C21" s="24" t="s">
        <v>35</v>
      </c>
      <c r="D21" s="24" t="s">
        <v>14</v>
      </c>
      <c r="E21" s="22" t="s">
        <v>144</v>
      </c>
      <c r="F21" s="25" t="s">
        <v>183</v>
      </c>
      <c r="G21" s="26">
        <v>45908</v>
      </c>
      <c r="H21" s="50">
        <v>26118.74</v>
      </c>
      <c r="I21" s="27">
        <v>45952</v>
      </c>
      <c r="J21" s="41">
        <f t="shared" si="1"/>
        <v>26118.74</v>
      </c>
      <c r="K21" s="23"/>
      <c r="L21" s="19" t="s">
        <v>11</v>
      </c>
    </row>
    <row r="22" spans="1:12" s="17" customFormat="1" ht="113.25" customHeight="1" x14ac:dyDescent="0.25">
      <c r="A22" s="21" t="s">
        <v>61</v>
      </c>
      <c r="B22" s="46">
        <v>15</v>
      </c>
      <c r="C22" s="25" t="s">
        <v>36</v>
      </c>
      <c r="D22" s="80" t="s">
        <v>22</v>
      </c>
      <c r="E22" s="25" t="s">
        <v>145</v>
      </c>
      <c r="F22" s="25" t="s">
        <v>214</v>
      </c>
      <c r="G22" s="26" t="s">
        <v>215</v>
      </c>
      <c r="H22" s="41">
        <v>621885.81999999995</v>
      </c>
      <c r="I22" s="27">
        <v>45975</v>
      </c>
      <c r="J22" s="41">
        <f t="shared" si="1"/>
        <v>621885.81999999995</v>
      </c>
      <c r="K22" s="23"/>
      <c r="L22" s="19" t="s">
        <v>11</v>
      </c>
    </row>
    <row r="23" spans="1:12" s="17" customFormat="1" ht="99.75" customHeight="1" x14ac:dyDescent="0.25">
      <c r="A23" s="21" t="s">
        <v>62</v>
      </c>
      <c r="B23" s="59">
        <v>16</v>
      </c>
      <c r="C23" s="24" t="s">
        <v>37</v>
      </c>
      <c r="D23" s="24" t="s">
        <v>18</v>
      </c>
      <c r="E23" s="22" t="s">
        <v>146</v>
      </c>
      <c r="F23" s="25" t="s">
        <v>199</v>
      </c>
      <c r="G23" s="26">
        <v>45931</v>
      </c>
      <c r="H23" s="50">
        <v>277025.13</v>
      </c>
      <c r="I23" s="27">
        <v>45961</v>
      </c>
      <c r="J23" s="41">
        <f t="shared" si="1"/>
        <v>277025.13</v>
      </c>
      <c r="K23" s="23"/>
      <c r="L23" s="19" t="s">
        <v>11</v>
      </c>
    </row>
    <row r="24" spans="1:12" s="17" customFormat="1" ht="139.5" customHeight="1" x14ac:dyDescent="0.25">
      <c r="A24" s="21" t="s">
        <v>63</v>
      </c>
      <c r="B24" s="59">
        <v>17</v>
      </c>
      <c r="C24" s="80" t="s">
        <v>37</v>
      </c>
      <c r="D24" s="80" t="s">
        <v>18</v>
      </c>
      <c r="E24" s="25" t="s">
        <v>147</v>
      </c>
      <c r="F24" s="25" t="s">
        <v>219</v>
      </c>
      <c r="G24" s="26">
        <v>176655.7</v>
      </c>
      <c r="H24" s="41">
        <v>186655.7</v>
      </c>
      <c r="I24" s="27">
        <v>45972</v>
      </c>
      <c r="J24" s="41">
        <f t="shared" si="1"/>
        <v>186655.7</v>
      </c>
      <c r="K24" s="23"/>
      <c r="L24" s="19" t="s">
        <v>11</v>
      </c>
    </row>
    <row r="25" spans="1:12" s="17" customFormat="1" ht="148.5" customHeight="1" thickBot="1" x14ac:dyDescent="0.3">
      <c r="A25" s="21" t="s">
        <v>64</v>
      </c>
      <c r="B25" s="62">
        <v>18</v>
      </c>
      <c r="C25" s="80" t="s">
        <v>96</v>
      </c>
      <c r="D25" s="80" t="s">
        <v>114</v>
      </c>
      <c r="E25" s="25" t="s">
        <v>148</v>
      </c>
      <c r="F25" s="25" t="s">
        <v>225</v>
      </c>
      <c r="G25" s="26">
        <v>45954</v>
      </c>
      <c r="H25" s="41">
        <v>37139.599999999999</v>
      </c>
      <c r="I25" s="27">
        <v>45975</v>
      </c>
      <c r="J25" s="41">
        <f t="shared" si="1"/>
        <v>37139.599999999999</v>
      </c>
      <c r="K25" s="23"/>
      <c r="L25" s="19" t="s">
        <v>11</v>
      </c>
    </row>
    <row r="26" spans="1:12" s="17" customFormat="1" ht="119.25" customHeight="1" x14ac:dyDescent="0.25">
      <c r="A26" s="21" t="s">
        <v>65</v>
      </c>
      <c r="B26" s="60">
        <v>19</v>
      </c>
      <c r="C26" s="80" t="s">
        <v>96</v>
      </c>
      <c r="D26" s="80" t="s">
        <v>114</v>
      </c>
      <c r="E26" s="25" t="s">
        <v>149</v>
      </c>
      <c r="F26" s="25" t="s">
        <v>216</v>
      </c>
      <c r="G26" s="26">
        <v>45954</v>
      </c>
      <c r="H26" s="41">
        <v>7971.43</v>
      </c>
      <c r="I26" s="27">
        <v>45975</v>
      </c>
      <c r="J26" s="41">
        <f t="shared" si="1"/>
        <v>7971.43</v>
      </c>
      <c r="K26" s="23"/>
      <c r="L26" s="19" t="s">
        <v>11</v>
      </c>
    </row>
    <row r="27" spans="1:12" s="17" customFormat="1" ht="112.5" customHeight="1" thickBot="1" x14ac:dyDescent="0.3">
      <c r="A27" s="21" t="s">
        <v>66</v>
      </c>
      <c r="B27" s="63">
        <v>20</v>
      </c>
      <c r="C27" s="24" t="s">
        <v>38</v>
      </c>
      <c r="D27" s="24" t="s">
        <v>25</v>
      </c>
      <c r="E27" s="22" t="s">
        <v>150</v>
      </c>
      <c r="F27" s="25" t="s">
        <v>193</v>
      </c>
      <c r="G27" s="43">
        <v>45939</v>
      </c>
      <c r="H27" s="50">
        <v>3923.5</v>
      </c>
      <c r="I27" s="47">
        <v>45962</v>
      </c>
      <c r="J27" s="41">
        <f t="shared" si="1"/>
        <v>3923.5</v>
      </c>
      <c r="K27" s="48"/>
      <c r="L27" s="19" t="s">
        <v>11</v>
      </c>
    </row>
    <row r="28" spans="1:12" s="17" customFormat="1" ht="105.75" customHeight="1" x14ac:dyDescent="0.25">
      <c r="A28" s="21" t="s">
        <v>67</v>
      </c>
      <c r="B28" s="60">
        <v>21</v>
      </c>
      <c r="C28" s="24" t="s">
        <v>39</v>
      </c>
      <c r="D28" s="24" t="s">
        <v>15</v>
      </c>
      <c r="E28" s="22" t="s">
        <v>151</v>
      </c>
      <c r="F28" s="25" t="s">
        <v>182</v>
      </c>
      <c r="G28" s="26">
        <v>45931</v>
      </c>
      <c r="H28" s="50">
        <v>80482.600000000006</v>
      </c>
      <c r="I28" s="27">
        <v>45952</v>
      </c>
      <c r="J28" s="41">
        <f t="shared" si="1"/>
        <v>80482.600000000006</v>
      </c>
      <c r="K28" s="23"/>
      <c r="L28" s="19" t="s">
        <v>11</v>
      </c>
    </row>
    <row r="29" spans="1:12" s="17" customFormat="1" ht="81" customHeight="1" x14ac:dyDescent="0.25">
      <c r="A29" s="21" t="s">
        <v>68</v>
      </c>
      <c r="B29" s="59">
        <v>22</v>
      </c>
      <c r="C29" s="24" t="s">
        <v>97</v>
      </c>
      <c r="D29" s="24" t="s">
        <v>115</v>
      </c>
      <c r="E29" s="22" t="s">
        <v>152</v>
      </c>
      <c r="F29" s="25" t="s">
        <v>192</v>
      </c>
      <c r="G29" s="26">
        <v>45939</v>
      </c>
      <c r="H29" s="50">
        <v>98795.39</v>
      </c>
      <c r="I29" s="27">
        <v>45962</v>
      </c>
      <c r="J29" s="41">
        <f t="shared" si="1"/>
        <v>98795.39</v>
      </c>
      <c r="K29" s="23"/>
      <c r="L29" s="19" t="s">
        <v>11</v>
      </c>
    </row>
    <row r="30" spans="1:12" s="17" customFormat="1" ht="115.5" customHeight="1" thickBot="1" x14ac:dyDescent="0.3">
      <c r="A30" s="21" t="s">
        <v>69</v>
      </c>
      <c r="B30" s="62">
        <v>23</v>
      </c>
      <c r="C30" s="96" t="s">
        <v>98</v>
      </c>
      <c r="D30" s="96" t="s">
        <v>116</v>
      </c>
      <c r="E30" s="97" t="s">
        <v>153</v>
      </c>
      <c r="F30" s="97" t="s">
        <v>207</v>
      </c>
      <c r="G30" s="98">
        <v>45932</v>
      </c>
      <c r="H30" s="99">
        <v>11210</v>
      </c>
      <c r="I30" s="100">
        <v>45965</v>
      </c>
      <c r="J30" s="99">
        <f t="shared" si="1"/>
        <v>11210</v>
      </c>
      <c r="K30" s="101"/>
      <c r="L30" s="102" t="s">
        <v>11</v>
      </c>
    </row>
    <row r="31" spans="1:12" s="17" customFormat="1" ht="92.25" customHeight="1" x14ac:dyDescent="0.25">
      <c r="A31" s="21" t="s">
        <v>70</v>
      </c>
      <c r="B31" s="60">
        <v>24</v>
      </c>
      <c r="C31" s="87" t="s">
        <v>40</v>
      </c>
      <c r="D31" s="87" t="s">
        <v>26</v>
      </c>
      <c r="E31" s="88" t="s">
        <v>154</v>
      </c>
      <c r="F31" s="89" t="s">
        <v>197</v>
      </c>
      <c r="G31" s="90">
        <v>45940</v>
      </c>
      <c r="H31" s="91">
        <v>12378.2</v>
      </c>
      <c r="I31" s="92">
        <v>45962</v>
      </c>
      <c r="J31" s="93">
        <f t="shared" si="1"/>
        <v>12378.2</v>
      </c>
      <c r="K31" s="94"/>
      <c r="L31" s="95" t="s">
        <v>11</v>
      </c>
    </row>
    <row r="32" spans="1:12" s="17" customFormat="1" ht="101.25" customHeight="1" thickBot="1" x14ac:dyDescent="0.3">
      <c r="A32" s="21" t="s">
        <v>71</v>
      </c>
      <c r="B32" s="62">
        <v>25</v>
      </c>
      <c r="C32" s="24" t="s">
        <v>40</v>
      </c>
      <c r="D32" s="24" t="s">
        <v>26</v>
      </c>
      <c r="E32" s="22" t="s">
        <v>155</v>
      </c>
      <c r="F32" s="25" t="s">
        <v>196</v>
      </c>
      <c r="G32" s="26">
        <v>45931</v>
      </c>
      <c r="H32" s="50">
        <v>47082</v>
      </c>
      <c r="I32" s="27">
        <v>45962</v>
      </c>
      <c r="J32" s="41">
        <f t="shared" si="1"/>
        <v>47082</v>
      </c>
      <c r="K32" s="23"/>
      <c r="L32" s="19" t="s">
        <v>11</v>
      </c>
    </row>
    <row r="33" spans="1:12" s="17" customFormat="1" ht="85.5" customHeight="1" thickBot="1" x14ac:dyDescent="0.3">
      <c r="A33" s="21" t="s">
        <v>72</v>
      </c>
      <c r="B33" s="62">
        <v>26</v>
      </c>
      <c r="C33" s="80" t="s">
        <v>40</v>
      </c>
      <c r="D33" s="80" t="s">
        <v>26</v>
      </c>
      <c r="E33" s="25" t="s">
        <v>156</v>
      </c>
      <c r="F33" s="25" t="s">
        <v>227</v>
      </c>
      <c r="G33" s="26">
        <v>45943</v>
      </c>
      <c r="H33" s="41">
        <v>32226.41</v>
      </c>
      <c r="I33" s="27">
        <v>45974</v>
      </c>
      <c r="J33" s="41">
        <f t="shared" si="1"/>
        <v>32226.41</v>
      </c>
      <c r="K33" s="23"/>
      <c r="L33" s="19" t="s">
        <v>11</v>
      </c>
    </row>
    <row r="34" spans="1:12" s="17" customFormat="1" ht="143.25" customHeight="1" x14ac:dyDescent="0.25">
      <c r="A34" s="21" t="s">
        <v>73</v>
      </c>
      <c r="B34" s="60">
        <v>27</v>
      </c>
      <c r="C34" s="80" t="s">
        <v>41</v>
      </c>
      <c r="D34" s="80" t="s">
        <v>27</v>
      </c>
      <c r="E34" s="25" t="s">
        <v>157</v>
      </c>
      <c r="F34" s="25" t="s">
        <v>218</v>
      </c>
      <c r="G34" s="26">
        <v>45912</v>
      </c>
      <c r="H34" s="41">
        <v>75520</v>
      </c>
      <c r="I34" s="27">
        <v>45967</v>
      </c>
      <c r="J34" s="41">
        <f t="shared" si="1"/>
        <v>75520</v>
      </c>
      <c r="K34" s="23"/>
      <c r="L34" s="19" t="s">
        <v>11</v>
      </c>
    </row>
    <row r="35" spans="1:12" s="17" customFormat="1" ht="114" customHeight="1" x14ac:dyDescent="0.25">
      <c r="A35" s="21" t="s">
        <v>74</v>
      </c>
      <c r="B35" s="46">
        <v>28</v>
      </c>
      <c r="C35" s="83" t="s">
        <v>42</v>
      </c>
      <c r="D35" s="83" t="s">
        <v>28</v>
      </c>
      <c r="E35" s="42" t="s">
        <v>158</v>
      </c>
      <c r="F35" s="42" t="s">
        <v>232</v>
      </c>
      <c r="G35" s="43">
        <v>45937</v>
      </c>
      <c r="H35" s="84">
        <v>79650</v>
      </c>
      <c r="I35" s="47">
        <v>45962</v>
      </c>
      <c r="J35" s="84">
        <f t="shared" si="1"/>
        <v>79650</v>
      </c>
      <c r="K35" s="48"/>
      <c r="L35" s="85" t="s">
        <v>11</v>
      </c>
    </row>
    <row r="36" spans="1:12" s="17" customFormat="1" ht="126.75" customHeight="1" x14ac:dyDescent="0.25">
      <c r="A36" s="21" t="s">
        <v>75</v>
      </c>
      <c r="B36" s="59">
        <v>29</v>
      </c>
      <c r="C36" s="24" t="s">
        <v>99</v>
      </c>
      <c r="D36" s="24" t="s">
        <v>117</v>
      </c>
      <c r="E36" s="22" t="s">
        <v>159</v>
      </c>
      <c r="F36" s="25" t="s">
        <v>191</v>
      </c>
      <c r="G36" s="26">
        <v>45931</v>
      </c>
      <c r="H36" s="50">
        <v>13213.64</v>
      </c>
      <c r="I36" s="27">
        <v>45960</v>
      </c>
      <c r="J36" s="41">
        <f t="shared" si="1"/>
        <v>13213.64</v>
      </c>
      <c r="K36" s="23"/>
      <c r="L36" s="19" t="s">
        <v>11</v>
      </c>
    </row>
    <row r="37" spans="1:12" s="17" customFormat="1" ht="138.75" customHeight="1" thickBot="1" x14ac:dyDescent="0.3">
      <c r="A37" s="21" t="s">
        <v>76</v>
      </c>
      <c r="B37" s="81">
        <v>30</v>
      </c>
      <c r="C37" s="80" t="s">
        <v>100</v>
      </c>
      <c r="D37" s="80" t="s">
        <v>118</v>
      </c>
      <c r="E37" s="25" t="s">
        <v>160</v>
      </c>
      <c r="F37" s="25" t="s">
        <v>208</v>
      </c>
      <c r="G37" s="26">
        <v>45933</v>
      </c>
      <c r="H37" s="41">
        <v>22127.95</v>
      </c>
      <c r="I37" s="27">
        <v>45965</v>
      </c>
      <c r="J37" s="41">
        <f t="shared" si="1"/>
        <v>22127.95</v>
      </c>
      <c r="K37" s="23"/>
      <c r="L37" s="19" t="s">
        <v>11</v>
      </c>
    </row>
    <row r="38" spans="1:12" s="17" customFormat="1" ht="85.5" customHeight="1" x14ac:dyDescent="0.25">
      <c r="A38" s="21" t="s">
        <v>77</v>
      </c>
      <c r="B38" s="60">
        <v>31</v>
      </c>
      <c r="C38" s="80" t="s">
        <v>101</v>
      </c>
      <c r="D38" s="80" t="s">
        <v>119</v>
      </c>
      <c r="E38" s="25" t="s">
        <v>161</v>
      </c>
      <c r="F38" s="25" t="s">
        <v>226</v>
      </c>
      <c r="G38" s="26">
        <v>45950</v>
      </c>
      <c r="H38" s="41">
        <v>1497.18</v>
      </c>
      <c r="I38" s="27">
        <v>45974</v>
      </c>
      <c r="J38" s="41">
        <f t="shared" si="1"/>
        <v>1497.18</v>
      </c>
      <c r="K38" s="23"/>
      <c r="L38" s="19" t="s">
        <v>11</v>
      </c>
    </row>
    <row r="39" spans="1:12" s="17" customFormat="1" ht="141.75" customHeight="1" x14ac:dyDescent="0.25">
      <c r="A39" s="21" t="s">
        <v>78</v>
      </c>
      <c r="B39" s="46">
        <v>32</v>
      </c>
      <c r="C39" s="80" t="s">
        <v>102</v>
      </c>
      <c r="D39" s="80" t="s">
        <v>120</v>
      </c>
      <c r="E39" s="25" t="s">
        <v>162</v>
      </c>
      <c r="F39" s="25" t="s">
        <v>228</v>
      </c>
      <c r="G39" s="26">
        <v>45950</v>
      </c>
      <c r="H39" s="41">
        <v>178524</v>
      </c>
      <c r="I39" s="27">
        <v>45974</v>
      </c>
      <c r="J39" s="41">
        <f t="shared" si="1"/>
        <v>178524</v>
      </c>
      <c r="K39" s="23"/>
      <c r="L39" s="19" t="s">
        <v>11</v>
      </c>
    </row>
    <row r="40" spans="1:12" s="17" customFormat="1" ht="116.25" customHeight="1" x14ac:dyDescent="0.25">
      <c r="A40" s="21" t="s">
        <v>79</v>
      </c>
      <c r="B40" s="67">
        <v>33</v>
      </c>
      <c r="C40" s="80" t="s">
        <v>103</v>
      </c>
      <c r="D40" s="80" t="s">
        <v>121</v>
      </c>
      <c r="E40" s="25" t="s">
        <v>163</v>
      </c>
      <c r="F40" s="25" t="s">
        <v>221</v>
      </c>
      <c r="G40" s="26">
        <v>45937</v>
      </c>
      <c r="H40" s="41">
        <v>194700</v>
      </c>
      <c r="I40" s="27">
        <v>45972</v>
      </c>
      <c r="J40" s="41">
        <f t="shared" si="1"/>
        <v>194700</v>
      </c>
      <c r="K40" s="23"/>
      <c r="L40" s="19" t="s">
        <v>11</v>
      </c>
    </row>
    <row r="41" spans="1:12" s="17" customFormat="1" ht="105.75" customHeight="1" x14ac:dyDescent="0.25">
      <c r="A41" s="21" t="s">
        <v>80</v>
      </c>
      <c r="B41" s="67">
        <v>34</v>
      </c>
      <c r="C41" s="24" t="s">
        <v>104</v>
      </c>
      <c r="D41" s="24" t="s">
        <v>122</v>
      </c>
      <c r="E41" s="22" t="s">
        <v>164</v>
      </c>
      <c r="F41" s="25" t="s">
        <v>189</v>
      </c>
      <c r="G41" s="26">
        <v>45922</v>
      </c>
      <c r="H41" s="50">
        <v>40000</v>
      </c>
      <c r="I41" s="27">
        <v>45952</v>
      </c>
      <c r="J41" s="41">
        <f t="shared" si="1"/>
        <v>40000</v>
      </c>
      <c r="K41" s="23"/>
      <c r="L41" s="19" t="s">
        <v>11</v>
      </c>
    </row>
    <row r="42" spans="1:12" s="17" customFormat="1" ht="95.25" customHeight="1" x14ac:dyDescent="0.25">
      <c r="A42" s="21" t="s">
        <v>81</v>
      </c>
      <c r="B42" s="67">
        <v>35</v>
      </c>
      <c r="C42" s="24" t="s">
        <v>105</v>
      </c>
      <c r="D42" s="24" t="s">
        <v>123</v>
      </c>
      <c r="E42" s="22" t="s">
        <v>165</v>
      </c>
      <c r="F42" s="25" t="s">
        <v>194</v>
      </c>
      <c r="G42" s="26">
        <v>45943</v>
      </c>
      <c r="H42" s="50">
        <v>49560</v>
      </c>
      <c r="I42" s="27">
        <v>45962</v>
      </c>
      <c r="J42" s="41">
        <f t="shared" si="1"/>
        <v>49560</v>
      </c>
      <c r="K42" s="23"/>
      <c r="L42" s="19" t="s">
        <v>11</v>
      </c>
    </row>
    <row r="43" spans="1:12" s="17" customFormat="1" ht="84.75" customHeight="1" x14ac:dyDescent="0.25">
      <c r="A43" s="21" t="s">
        <v>82</v>
      </c>
      <c r="B43" s="67">
        <v>36</v>
      </c>
      <c r="C43" s="24" t="s">
        <v>105</v>
      </c>
      <c r="D43" s="24" t="s">
        <v>123</v>
      </c>
      <c r="E43" s="22" t="s">
        <v>166</v>
      </c>
      <c r="F43" s="25" t="s">
        <v>202</v>
      </c>
      <c r="G43" s="26">
        <v>45936</v>
      </c>
      <c r="H43" s="50">
        <v>66080</v>
      </c>
      <c r="I43" s="27">
        <v>45958</v>
      </c>
      <c r="J43" s="41">
        <f t="shared" si="1"/>
        <v>66080</v>
      </c>
      <c r="K43" s="23"/>
      <c r="L43" s="19" t="s">
        <v>11</v>
      </c>
    </row>
    <row r="44" spans="1:12" s="17" customFormat="1" ht="67.5" customHeight="1" x14ac:dyDescent="0.25">
      <c r="A44" s="21" t="s">
        <v>83</v>
      </c>
      <c r="B44" s="67">
        <v>37</v>
      </c>
      <c r="C44" s="80" t="s">
        <v>106</v>
      </c>
      <c r="D44" s="80" t="s">
        <v>124</v>
      </c>
      <c r="E44" s="25" t="s">
        <v>167</v>
      </c>
      <c r="F44" s="25" t="s">
        <v>217</v>
      </c>
      <c r="G44" s="26">
        <v>45936</v>
      </c>
      <c r="H44" s="41">
        <v>12838.4</v>
      </c>
      <c r="I44" s="27">
        <v>45965</v>
      </c>
      <c r="J44" s="41">
        <f t="shared" si="1"/>
        <v>12838.4</v>
      </c>
      <c r="K44" s="23"/>
      <c r="L44" s="19" t="s">
        <v>11</v>
      </c>
    </row>
    <row r="45" spans="1:12" s="17" customFormat="1" ht="91.5" customHeight="1" thickBot="1" x14ac:dyDescent="0.3">
      <c r="A45" s="21" t="s">
        <v>84</v>
      </c>
      <c r="B45" s="63">
        <v>38</v>
      </c>
      <c r="C45" s="104" t="s">
        <v>106</v>
      </c>
      <c r="D45" s="104" t="s">
        <v>124</v>
      </c>
      <c r="E45" s="105" t="s">
        <v>168</v>
      </c>
      <c r="F45" s="105" t="s">
        <v>231</v>
      </c>
      <c r="G45" s="106">
        <v>45960</v>
      </c>
      <c r="H45" s="107">
        <v>49973</v>
      </c>
      <c r="I45" s="108">
        <v>45976</v>
      </c>
      <c r="J45" s="107">
        <f t="shared" si="1"/>
        <v>49973</v>
      </c>
      <c r="K45" s="109"/>
      <c r="L45" s="19" t="s">
        <v>11</v>
      </c>
    </row>
    <row r="46" spans="1:12" s="17" customFormat="1" ht="93.75" customHeight="1" x14ac:dyDescent="0.25">
      <c r="A46" s="21" t="s">
        <v>85</v>
      </c>
      <c r="B46" s="103">
        <v>39</v>
      </c>
      <c r="C46" s="87" t="s">
        <v>107</v>
      </c>
      <c r="D46" s="87" t="s">
        <v>125</v>
      </c>
      <c r="E46" s="88" t="s">
        <v>169</v>
      </c>
      <c r="F46" s="89" t="s">
        <v>195</v>
      </c>
      <c r="G46" s="90">
        <v>45940</v>
      </c>
      <c r="H46" s="91">
        <v>5180</v>
      </c>
      <c r="I46" s="92">
        <v>45962</v>
      </c>
      <c r="J46" s="93">
        <f t="shared" si="1"/>
        <v>5180</v>
      </c>
      <c r="K46" s="94"/>
      <c r="L46" s="19" t="s">
        <v>11</v>
      </c>
    </row>
    <row r="47" spans="1:12" s="17" customFormat="1" ht="69" customHeight="1" x14ac:dyDescent="0.25">
      <c r="A47" s="21" t="s">
        <v>86</v>
      </c>
      <c r="B47" s="67">
        <v>40</v>
      </c>
      <c r="C47" s="24" t="s">
        <v>108</v>
      </c>
      <c r="D47" s="24" t="s">
        <v>126</v>
      </c>
      <c r="E47" s="22" t="s">
        <v>170</v>
      </c>
      <c r="F47" s="25" t="s">
        <v>190</v>
      </c>
      <c r="G47" s="26">
        <v>45932</v>
      </c>
      <c r="H47" s="50">
        <v>125670</v>
      </c>
      <c r="I47" s="27">
        <v>45954</v>
      </c>
      <c r="J47" s="41">
        <f t="shared" si="1"/>
        <v>125670</v>
      </c>
      <c r="K47" s="23"/>
      <c r="L47" s="19" t="s">
        <v>11</v>
      </c>
    </row>
    <row r="48" spans="1:12" s="17" customFormat="1" ht="108.75" customHeight="1" x14ac:dyDescent="0.25">
      <c r="A48" s="21" t="s">
        <v>87</v>
      </c>
      <c r="B48" s="67">
        <v>41</v>
      </c>
      <c r="C48" s="80" t="s">
        <v>109</v>
      </c>
      <c r="D48" s="80" t="s">
        <v>127</v>
      </c>
      <c r="E48" s="25" t="s">
        <v>171</v>
      </c>
      <c r="F48" s="25" t="s">
        <v>220</v>
      </c>
      <c r="G48" s="26">
        <v>45938</v>
      </c>
      <c r="H48" s="41">
        <v>160000.01</v>
      </c>
      <c r="I48" s="27">
        <v>45972</v>
      </c>
      <c r="J48" s="41">
        <f t="shared" si="1"/>
        <v>160000.01</v>
      </c>
      <c r="K48" s="23"/>
      <c r="L48" s="19" t="s">
        <v>11</v>
      </c>
    </row>
    <row r="49" spans="1:14" s="17" customFormat="1" ht="80.25" customHeight="1" x14ac:dyDescent="0.25">
      <c r="A49" s="21" t="s">
        <v>88</v>
      </c>
      <c r="B49" s="67">
        <v>42</v>
      </c>
      <c r="C49" s="24" t="s">
        <v>110</v>
      </c>
      <c r="D49" s="24" t="s">
        <v>128</v>
      </c>
      <c r="E49" s="22" t="s">
        <v>172</v>
      </c>
      <c r="F49" s="25" t="s">
        <v>198</v>
      </c>
      <c r="G49" s="26">
        <v>45917</v>
      </c>
      <c r="H49" s="50">
        <v>70800</v>
      </c>
      <c r="I49" s="27">
        <v>45948</v>
      </c>
      <c r="J49" s="41">
        <f t="shared" si="1"/>
        <v>70800</v>
      </c>
      <c r="K49" s="23"/>
      <c r="L49" s="19" t="s">
        <v>11</v>
      </c>
    </row>
    <row r="50" spans="1:14" s="17" customFormat="1" ht="133.5" customHeight="1" x14ac:dyDescent="0.25">
      <c r="A50" s="21" t="s">
        <v>89</v>
      </c>
      <c r="B50" s="67">
        <v>43</v>
      </c>
      <c r="C50" s="24" t="s">
        <v>110</v>
      </c>
      <c r="D50" s="24" t="s">
        <v>128</v>
      </c>
      <c r="E50" s="22" t="s">
        <v>173</v>
      </c>
      <c r="F50" s="25" t="s">
        <v>200</v>
      </c>
      <c r="G50" s="26">
        <v>45923</v>
      </c>
      <c r="H50" s="50">
        <v>70800</v>
      </c>
      <c r="I50" s="27">
        <v>45947</v>
      </c>
      <c r="J50" s="41">
        <f t="shared" si="1"/>
        <v>70800</v>
      </c>
      <c r="K50" s="23"/>
      <c r="L50" s="19" t="s">
        <v>11</v>
      </c>
    </row>
    <row r="51" spans="1:14" s="17" customFormat="1" ht="88.5" customHeight="1" x14ac:dyDescent="0.25">
      <c r="A51" s="21" t="s">
        <v>90</v>
      </c>
      <c r="B51" s="67">
        <v>44</v>
      </c>
      <c r="C51" s="24" t="s">
        <v>111</v>
      </c>
      <c r="D51" s="24" t="s">
        <v>129</v>
      </c>
      <c r="E51" s="22" t="s">
        <v>174</v>
      </c>
      <c r="F51" s="25" t="s">
        <v>201</v>
      </c>
      <c r="G51" s="26">
        <v>45925</v>
      </c>
      <c r="H51" s="50">
        <v>16600.05</v>
      </c>
      <c r="I51" s="27">
        <v>45958</v>
      </c>
      <c r="J51" s="41">
        <f t="shared" si="1"/>
        <v>16600.05</v>
      </c>
      <c r="K51" s="23"/>
      <c r="L51" s="19" t="s">
        <v>11</v>
      </c>
    </row>
    <row r="52" spans="1:14" s="17" customFormat="1" ht="84.75" customHeight="1" thickBot="1" x14ac:dyDescent="0.3">
      <c r="A52" s="66" t="s">
        <v>91</v>
      </c>
      <c r="B52" s="62">
        <v>45</v>
      </c>
      <c r="C52" s="96" t="s">
        <v>43</v>
      </c>
      <c r="D52" s="96" t="s">
        <v>16</v>
      </c>
      <c r="E52" s="97" t="s">
        <v>175</v>
      </c>
      <c r="F52" s="97" t="s">
        <v>185</v>
      </c>
      <c r="G52" s="98">
        <v>45931</v>
      </c>
      <c r="H52" s="99">
        <v>6990</v>
      </c>
      <c r="I52" s="100">
        <v>45952</v>
      </c>
      <c r="J52" s="99">
        <f t="shared" si="1"/>
        <v>6990</v>
      </c>
      <c r="K52" s="101"/>
      <c r="L52" s="19" t="s">
        <v>11</v>
      </c>
    </row>
    <row r="53" spans="1:14" s="17" customFormat="1" ht="90.75" customHeight="1" x14ac:dyDescent="0.25">
      <c r="A53" s="66" t="s">
        <v>92</v>
      </c>
      <c r="B53" s="103">
        <v>46</v>
      </c>
      <c r="C53" s="110" t="s">
        <v>44</v>
      </c>
      <c r="D53" s="110" t="s">
        <v>17</v>
      </c>
      <c r="E53" s="89" t="s">
        <v>176</v>
      </c>
      <c r="F53" s="89" t="s">
        <v>184</v>
      </c>
      <c r="G53" s="90">
        <v>45919</v>
      </c>
      <c r="H53" s="93">
        <v>110503.1</v>
      </c>
      <c r="I53" s="92">
        <v>45952</v>
      </c>
      <c r="J53" s="93">
        <f t="shared" si="1"/>
        <v>110503.1</v>
      </c>
      <c r="K53" s="94"/>
      <c r="L53" s="19" t="s">
        <v>11</v>
      </c>
    </row>
    <row r="54" spans="1:14" s="17" customFormat="1" ht="126" customHeight="1" x14ac:dyDescent="0.25">
      <c r="A54" s="66" t="s">
        <v>93</v>
      </c>
      <c r="B54" s="67">
        <v>47</v>
      </c>
      <c r="C54" s="80" t="s">
        <v>112</v>
      </c>
      <c r="D54" s="80" t="s">
        <v>130</v>
      </c>
      <c r="E54" s="25" t="s">
        <v>177</v>
      </c>
      <c r="F54" s="25" t="s">
        <v>203</v>
      </c>
      <c r="G54" s="26">
        <v>45936</v>
      </c>
      <c r="H54" s="41">
        <v>240000</v>
      </c>
      <c r="I54" s="27">
        <v>45958</v>
      </c>
      <c r="J54" s="41">
        <f t="shared" si="1"/>
        <v>240000</v>
      </c>
      <c r="K54" s="23"/>
      <c r="L54" s="19" t="s">
        <v>11</v>
      </c>
    </row>
    <row r="55" spans="1:14" s="17" customFormat="1" ht="141.75" customHeight="1" x14ac:dyDescent="0.25">
      <c r="A55" s="66" t="s">
        <v>94</v>
      </c>
      <c r="B55" s="67">
        <v>48</v>
      </c>
      <c r="C55" s="80" t="s">
        <v>45</v>
      </c>
      <c r="D55" s="80" t="s">
        <v>29</v>
      </c>
      <c r="E55" s="25" t="s">
        <v>178</v>
      </c>
      <c r="F55" s="25" t="s">
        <v>205</v>
      </c>
      <c r="G55" s="26" t="s">
        <v>206</v>
      </c>
      <c r="H55" s="41">
        <v>20000</v>
      </c>
      <c r="I55" s="27">
        <v>45962</v>
      </c>
      <c r="J55" s="41">
        <f t="shared" si="1"/>
        <v>20000</v>
      </c>
      <c r="K55" s="23"/>
      <c r="L55" s="19" t="s">
        <v>11</v>
      </c>
    </row>
    <row r="56" spans="1:14" s="17" customFormat="1" ht="27.75" customHeight="1" thickBot="1" x14ac:dyDescent="0.3">
      <c r="A56" s="21"/>
      <c r="B56" s="64"/>
      <c r="C56" s="80"/>
      <c r="D56" s="24"/>
      <c r="E56" s="22"/>
      <c r="F56" s="42"/>
      <c r="G56" s="43"/>
      <c r="H56" s="41">
        <v>0</v>
      </c>
      <c r="I56" s="47"/>
      <c r="J56" s="41">
        <f t="shared" si="1"/>
        <v>0</v>
      </c>
      <c r="K56" s="48"/>
      <c r="L56" s="19"/>
    </row>
    <row r="57" spans="1:14" ht="39" customHeight="1" thickBot="1" x14ac:dyDescent="0.3">
      <c r="A57" s="21"/>
      <c r="B57" s="65"/>
      <c r="C57" s="71"/>
      <c r="D57" s="72"/>
      <c r="E57" s="73"/>
      <c r="F57" s="74"/>
      <c r="G57" s="75" t="s">
        <v>12</v>
      </c>
      <c r="H57" s="76">
        <f>SUM(H8:H56)</f>
        <v>4159972.8800000013</v>
      </c>
      <c r="I57" s="75"/>
      <c r="J57" s="77">
        <f t="shared" si="0"/>
        <v>4159972.8800000013</v>
      </c>
      <c r="K57" s="78"/>
      <c r="L57" s="79"/>
      <c r="N57" s="6"/>
    </row>
    <row r="58" spans="1:14" ht="26.25" customHeight="1" x14ac:dyDescent="0.25">
      <c r="A58" s="21"/>
      <c r="B58" s="36"/>
      <c r="C58" s="53"/>
      <c r="D58" s="36"/>
      <c r="E58" s="51"/>
      <c r="F58" s="37"/>
      <c r="G58" s="36"/>
      <c r="H58" s="38"/>
      <c r="I58" s="36"/>
      <c r="J58" s="38"/>
      <c r="K58" s="38"/>
      <c r="L58" s="39"/>
      <c r="N58" s="6"/>
    </row>
    <row r="59" spans="1:14" ht="26.25" customHeight="1" x14ac:dyDescent="0.25">
      <c r="A59" s="21"/>
      <c r="B59" s="36"/>
      <c r="C59" s="57"/>
      <c r="D59" s="36"/>
      <c r="E59" s="30"/>
      <c r="F59" s="37"/>
      <c r="G59" s="36"/>
      <c r="H59" s="38"/>
      <c r="I59" s="36"/>
      <c r="J59" s="38"/>
      <c r="K59" s="38"/>
      <c r="L59" s="39"/>
      <c r="N59" s="6"/>
    </row>
    <row r="60" spans="1:14" ht="20.25" customHeight="1" x14ac:dyDescent="0.25">
      <c r="A60" s="21"/>
      <c r="B60" s="36"/>
      <c r="C60" s="56"/>
      <c r="D60" s="36"/>
      <c r="E60" s="30"/>
      <c r="F60" s="37"/>
      <c r="G60" s="36"/>
      <c r="H60" s="38"/>
      <c r="I60" s="36"/>
      <c r="J60" s="38"/>
      <c r="K60" s="38"/>
      <c r="L60" s="39"/>
      <c r="N60" s="6"/>
    </row>
    <row r="61" spans="1:14" ht="10.5" customHeight="1" x14ac:dyDescent="0.25">
      <c r="A61" s="21"/>
      <c r="B61" s="36"/>
      <c r="C61" s="29"/>
      <c r="D61" s="36"/>
      <c r="E61" s="30"/>
      <c r="F61" s="37"/>
      <c r="G61" s="36"/>
      <c r="H61" s="38"/>
      <c r="I61" s="36"/>
      <c r="J61" s="38"/>
      <c r="K61" s="38"/>
      <c r="L61" s="39"/>
      <c r="M61" s="16"/>
    </row>
    <row r="62" spans="1:14" ht="26.25" customHeight="1" x14ac:dyDescent="0.25">
      <c r="A62" s="21"/>
      <c r="B62" s="36"/>
      <c r="C62" s="29"/>
      <c r="D62" s="36"/>
      <c r="E62" s="30"/>
      <c r="F62" s="37"/>
      <c r="G62" s="36"/>
      <c r="H62" s="38"/>
      <c r="I62" s="36"/>
      <c r="J62" s="38"/>
      <c r="K62" s="38"/>
      <c r="L62" s="39"/>
      <c r="M62" s="16"/>
      <c r="N62" s="16"/>
    </row>
    <row r="63" spans="1:14" ht="26.25" customHeight="1" x14ac:dyDescent="0.25">
      <c r="A63" s="21"/>
      <c r="B63" s="36"/>
      <c r="C63" s="29"/>
      <c r="D63" s="36"/>
      <c r="E63" s="30"/>
      <c r="F63" s="37"/>
      <c r="G63" s="36"/>
      <c r="H63" s="38"/>
      <c r="I63" s="36"/>
      <c r="J63" s="38"/>
      <c r="K63" s="38"/>
      <c r="L63" s="39"/>
      <c r="M63" s="16"/>
      <c r="N63" s="16"/>
    </row>
    <row r="64" spans="1:14" ht="26.25" customHeight="1" x14ac:dyDescent="0.25">
      <c r="A64" s="21"/>
      <c r="B64" s="36"/>
      <c r="C64" s="29"/>
      <c r="D64" s="36"/>
      <c r="E64" s="30"/>
      <c r="F64" s="37"/>
      <c r="G64" s="36"/>
      <c r="H64" s="38"/>
      <c r="I64" s="36"/>
      <c r="J64" s="38"/>
      <c r="K64" s="38"/>
      <c r="L64" s="39"/>
    </row>
    <row r="65" spans="1:16" ht="26.25" customHeight="1" x14ac:dyDescent="0.25">
      <c r="A65" s="21"/>
      <c r="B65" s="18"/>
      <c r="C65" s="3"/>
      <c r="D65" s="18"/>
      <c r="E65" s="30"/>
      <c r="F65" s="4"/>
      <c r="G65" s="2"/>
      <c r="H65" s="8"/>
      <c r="I65" s="2"/>
      <c r="J65" s="7"/>
      <c r="K65" s="7"/>
      <c r="L65" s="7"/>
    </row>
    <row r="66" spans="1:16" ht="26.25" customHeight="1" x14ac:dyDescent="0.2">
      <c r="A66" s="21"/>
      <c r="B66" s="9"/>
      <c r="C66" s="10"/>
      <c r="D66" s="9"/>
      <c r="E66" s="4"/>
      <c r="F66" s="11"/>
      <c r="G66" s="12"/>
      <c r="H66" s="13"/>
      <c r="I66" s="12"/>
      <c r="J66" s="14"/>
      <c r="K66" s="15"/>
      <c r="L66" s="15"/>
    </row>
    <row r="67" spans="1:16" ht="26.25" customHeight="1" x14ac:dyDescent="0.2">
      <c r="A67" s="21"/>
      <c r="B67" s="9"/>
      <c r="C67" s="10"/>
      <c r="D67" s="9"/>
      <c r="F67" s="11"/>
      <c r="G67" s="12"/>
      <c r="H67" s="13"/>
      <c r="I67" s="12"/>
      <c r="J67" s="14"/>
      <c r="K67" s="15"/>
      <c r="L67" s="15"/>
    </row>
    <row r="68" spans="1:16" ht="26.25" customHeight="1" x14ac:dyDescent="0.2">
      <c r="A68" s="66"/>
      <c r="B68" s="9"/>
      <c r="C68" s="58"/>
      <c r="D68" s="9"/>
      <c r="F68" s="11"/>
      <c r="G68" s="12"/>
      <c r="H68" s="13"/>
      <c r="I68" s="12"/>
      <c r="J68" s="14"/>
      <c r="K68" s="15"/>
      <c r="L68" s="15"/>
    </row>
    <row r="69" spans="1:16" ht="26.25" customHeight="1" x14ac:dyDescent="0.2">
      <c r="A69" s="66"/>
      <c r="B69" s="9"/>
      <c r="C69" s="58"/>
      <c r="D69" s="9"/>
      <c r="F69" s="11"/>
      <c r="G69" s="12"/>
      <c r="H69" s="13"/>
      <c r="I69" s="12"/>
      <c r="K69" s="15"/>
      <c r="L69" s="15"/>
      <c r="O69" s="6"/>
      <c r="P69" s="45"/>
    </row>
    <row r="70" spans="1:16" ht="26.25" customHeight="1" x14ac:dyDescent="0.2">
      <c r="A70" s="66"/>
      <c r="B70" s="9"/>
      <c r="C70" s="58"/>
      <c r="D70" s="9"/>
      <c r="F70" s="11"/>
      <c r="G70" s="12"/>
      <c r="H70" s="13">
        <f>+[1]Hoja1!$F$30</f>
        <v>0</v>
      </c>
      <c r="I70" s="12"/>
      <c r="K70" s="15"/>
      <c r="L70" s="15"/>
      <c r="P70" s="16"/>
    </row>
    <row r="71" spans="1:16" ht="26.25" customHeight="1" x14ac:dyDescent="0.2">
      <c r="A71" s="66"/>
      <c r="B71" s="9"/>
      <c r="C71" s="58"/>
      <c r="D71" s="10"/>
      <c r="F71" s="11"/>
      <c r="G71" s="12"/>
      <c r="H71" s="13"/>
      <c r="I71" s="12"/>
      <c r="K71" s="15"/>
      <c r="L71" s="15"/>
    </row>
    <row r="72" spans="1:16" ht="26.25" customHeight="1" x14ac:dyDescent="0.2">
      <c r="A72" s="52"/>
      <c r="B72" s="9"/>
      <c r="C72" s="58"/>
      <c r="D72" s="10"/>
      <c r="F72" s="11"/>
      <c r="G72" s="12"/>
      <c r="H72" s="13"/>
      <c r="I72" s="12"/>
      <c r="K72" s="15"/>
      <c r="L72" s="15"/>
    </row>
    <row r="73" spans="1:16" ht="26.25" customHeight="1" x14ac:dyDescent="0.2">
      <c r="A73" s="52"/>
      <c r="B73" s="9"/>
      <c r="C73" s="58"/>
      <c r="D73" s="10"/>
      <c r="F73" s="11"/>
      <c r="G73" s="12"/>
      <c r="H73" s="13"/>
      <c r="I73" s="12"/>
      <c r="K73" s="15"/>
      <c r="L73" s="15"/>
    </row>
    <row r="74" spans="1:16" ht="26.25" customHeight="1" x14ac:dyDescent="0.2">
      <c r="A74" s="52"/>
      <c r="B74" s="9"/>
      <c r="C74" s="10"/>
      <c r="D74" s="10"/>
      <c r="F74" s="11"/>
      <c r="G74" s="12"/>
      <c r="H74" s="13"/>
      <c r="I74" s="12"/>
      <c r="K74" s="15"/>
      <c r="L74" s="15"/>
    </row>
    <row r="75" spans="1:16" ht="26.25" customHeight="1" x14ac:dyDescent="0.2">
      <c r="A75" s="52"/>
      <c r="B75" s="9"/>
      <c r="C75" s="10"/>
      <c r="D75" s="10"/>
      <c r="F75" s="11"/>
      <c r="G75" s="12"/>
      <c r="H75" s="13"/>
      <c r="I75" s="12"/>
      <c r="K75" s="15"/>
      <c r="L75" s="15"/>
    </row>
    <row r="76" spans="1:16" ht="26.25" customHeight="1" x14ac:dyDescent="0.2">
      <c r="A76" s="52"/>
      <c r="B76" s="9"/>
      <c r="C76" s="10"/>
      <c r="D76" s="10"/>
      <c r="F76" s="11"/>
      <c r="G76" s="12"/>
      <c r="H76" s="13"/>
      <c r="I76" s="12"/>
      <c r="K76" s="15"/>
      <c r="L76" s="15"/>
    </row>
    <row r="77" spans="1:16" ht="26.25" customHeight="1" x14ac:dyDescent="0.2">
      <c r="A77" s="52"/>
      <c r="B77" s="9"/>
      <c r="C77" s="10"/>
      <c r="D77" s="10"/>
      <c r="F77" s="11"/>
      <c r="G77" s="12"/>
      <c r="H77" s="13"/>
      <c r="I77" s="12"/>
      <c r="K77" s="15"/>
      <c r="L77" s="15"/>
    </row>
    <row r="78" spans="1:16" ht="26.25" customHeight="1" x14ac:dyDescent="0.2">
      <c r="A78" s="52"/>
      <c r="B78" s="9"/>
      <c r="C78" s="10"/>
      <c r="D78" s="10"/>
      <c r="F78" s="11"/>
      <c r="G78" s="12"/>
      <c r="H78" s="13"/>
      <c r="I78" s="12"/>
      <c r="K78" s="15"/>
      <c r="L78" s="15"/>
    </row>
    <row r="79" spans="1:16" ht="26.25" customHeight="1" x14ac:dyDescent="0.2">
      <c r="A79" s="52"/>
      <c r="B79" s="9"/>
      <c r="C79" s="10"/>
      <c r="D79" s="10"/>
      <c r="F79" s="11"/>
      <c r="G79" s="12"/>
      <c r="H79" s="13"/>
      <c r="I79" s="12"/>
      <c r="K79" s="15"/>
      <c r="L79" s="15"/>
    </row>
    <row r="80" spans="1:16" ht="26.25" customHeight="1" x14ac:dyDescent="0.2">
      <c r="A80" s="52"/>
      <c r="B80" s="9"/>
      <c r="C80" s="10"/>
      <c r="D80" s="10"/>
      <c r="F80" s="11"/>
      <c r="G80" s="12"/>
      <c r="H80" s="13"/>
      <c r="I80" s="12"/>
      <c r="K80" s="15"/>
      <c r="L80" s="15"/>
    </row>
    <row r="81" spans="1:12" ht="26.25" customHeight="1" x14ac:dyDescent="0.2">
      <c r="A81" s="52"/>
      <c r="B81" s="9"/>
      <c r="C81" s="10"/>
      <c r="D81" s="10"/>
      <c r="F81" s="11"/>
      <c r="G81" s="12"/>
      <c r="H81" s="13"/>
      <c r="I81" s="12"/>
      <c r="K81" s="15"/>
      <c r="L81" s="15"/>
    </row>
    <row r="82" spans="1:12" ht="26.25" customHeight="1" x14ac:dyDescent="0.2">
      <c r="A82" s="52"/>
      <c r="B82" s="9"/>
      <c r="C82" s="10"/>
      <c r="D82" s="10"/>
      <c r="F82" s="11"/>
      <c r="G82" s="12"/>
      <c r="H82" s="13"/>
      <c r="I82" s="12"/>
      <c r="K82" s="15"/>
      <c r="L82" s="15"/>
    </row>
    <row r="83" spans="1:12" ht="26.25" customHeight="1" x14ac:dyDescent="0.2">
      <c r="A83" s="52"/>
      <c r="B83" s="12"/>
      <c r="C83" s="10"/>
      <c r="D83" s="10"/>
      <c r="F83" s="11"/>
      <c r="G83" s="12"/>
      <c r="H83" s="13"/>
      <c r="I83" s="12"/>
      <c r="K83" s="15"/>
      <c r="L83" s="15"/>
    </row>
    <row r="84" spans="1:12" ht="26.25" customHeight="1" x14ac:dyDescent="0.2">
      <c r="A84" s="52"/>
      <c r="B84" s="12"/>
      <c r="C84" s="10"/>
      <c r="D84" s="10"/>
      <c r="F84" s="11"/>
      <c r="G84" s="12"/>
      <c r="H84" s="13"/>
      <c r="I84" s="12"/>
      <c r="K84" s="15"/>
      <c r="L84" s="15"/>
    </row>
    <row r="85" spans="1:12" ht="26.25" customHeight="1" x14ac:dyDescent="0.2">
      <c r="A85" s="52"/>
      <c r="B85" s="12"/>
      <c r="C85" s="10"/>
      <c r="D85" s="10"/>
      <c r="F85" s="11"/>
      <c r="G85" s="12"/>
      <c r="H85" s="13"/>
      <c r="I85" s="12"/>
      <c r="K85" s="15"/>
      <c r="L85" s="15"/>
    </row>
    <row r="86" spans="1:12" ht="26.25" customHeight="1" x14ac:dyDescent="0.2">
      <c r="A86" s="52"/>
      <c r="B86" s="12"/>
      <c r="C86" s="10"/>
      <c r="D86" s="10"/>
      <c r="F86" s="11"/>
      <c r="G86" s="12"/>
      <c r="H86" s="13"/>
      <c r="I86" s="12"/>
      <c r="K86" s="15"/>
      <c r="L86" s="15"/>
    </row>
    <row r="87" spans="1:12" ht="26.25" customHeight="1" x14ac:dyDescent="0.2">
      <c r="A87" s="52"/>
      <c r="B87" s="12"/>
      <c r="C87" s="10"/>
      <c r="D87" s="10"/>
      <c r="F87" s="11"/>
      <c r="G87" s="12"/>
      <c r="H87" s="13"/>
      <c r="I87" s="12"/>
      <c r="K87" s="15"/>
      <c r="L87" s="15"/>
    </row>
    <row r="88" spans="1:12" ht="26.25" customHeight="1" x14ac:dyDescent="0.2">
      <c r="A88" s="52"/>
      <c r="B88" s="12"/>
      <c r="C88" s="10"/>
      <c r="D88" s="10"/>
      <c r="F88" s="11"/>
      <c r="G88" s="12"/>
      <c r="H88" s="13"/>
      <c r="I88" s="12"/>
      <c r="K88" s="15"/>
      <c r="L88" s="15"/>
    </row>
    <row r="89" spans="1:12" ht="26.25" customHeight="1" x14ac:dyDescent="0.2">
      <c r="A89" s="52"/>
      <c r="B89" s="12"/>
      <c r="C89" s="10"/>
      <c r="D89" s="10"/>
      <c r="F89" s="11"/>
      <c r="G89" s="12"/>
      <c r="H89" s="13"/>
      <c r="I89" s="12"/>
      <c r="K89" s="15"/>
      <c r="L89" s="15"/>
    </row>
    <row r="90" spans="1:12" x14ac:dyDescent="0.2">
      <c r="A90" s="52"/>
    </row>
    <row r="91" spans="1:12" x14ac:dyDescent="0.2">
      <c r="A91" s="52"/>
    </row>
    <row r="92" spans="1:12" x14ac:dyDescent="0.2">
      <c r="A92" s="52"/>
    </row>
    <row r="93" spans="1:12" x14ac:dyDescent="0.2">
      <c r="A93" s="52"/>
    </row>
    <row r="94" spans="1:12" x14ac:dyDescent="0.2">
      <c r="A94" s="52"/>
    </row>
    <row r="95" spans="1:12" x14ac:dyDescent="0.2">
      <c r="A95" s="52"/>
    </row>
    <row r="96" spans="1:12" x14ac:dyDescent="0.2">
      <c r="A96" s="52"/>
    </row>
    <row r="97" spans="1:10" x14ac:dyDescent="0.2">
      <c r="A97" s="52"/>
    </row>
    <row r="98" spans="1:10" x14ac:dyDescent="0.2">
      <c r="A98" s="52"/>
    </row>
    <row r="99" spans="1:10" x14ac:dyDescent="0.2">
      <c r="A99" s="52"/>
    </row>
    <row r="100" spans="1:10" x14ac:dyDescent="0.2">
      <c r="A100" s="52"/>
    </row>
    <row r="101" spans="1:10" x14ac:dyDescent="0.2">
      <c r="A101" s="52"/>
      <c r="H101" s="5"/>
      <c r="J101" s="5"/>
    </row>
    <row r="102" spans="1:10" x14ac:dyDescent="0.2">
      <c r="A102" s="52"/>
    </row>
    <row r="103" spans="1:10" x14ac:dyDescent="0.2">
      <c r="A103" s="52"/>
    </row>
    <row r="104" spans="1:10" x14ac:dyDescent="0.2">
      <c r="A104" s="52"/>
    </row>
    <row r="105" spans="1:10" x14ac:dyDescent="0.2">
      <c r="A105" s="52"/>
    </row>
    <row r="106" spans="1:10" x14ac:dyDescent="0.2">
      <c r="A106" s="52"/>
    </row>
    <row r="107" spans="1:10" x14ac:dyDescent="0.2">
      <c r="A107" s="52"/>
    </row>
    <row r="108" spans="1:10" x14ac:dyDescent="0.2">
      <c r="A108" s="52"/>
    </row>
    <row r="109" spans="1:10" x14ac:dyDescent="0.2">
      <c r="A109" s="52"/>
    </row>
    <row r="110" spans="1:10" x14ac:dyDescent="0.2">
      <c r="A110" s="52"/>
    </row>
    <row r="111" spans="1:10" x14ac:dyDescent="0.2">
      <c r="A111" s="52"/>
    </row>
    <row r="112" spans="1:10"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21"/>
    </row>
    <row r="131" spans="1:1" x14ac:dyDescent="0.2">
      <c r="A131" s="21"/>
    </row>
    <row r="132" spans="1:1" x14ac:dyDescent="0.2">
      <c r="A132" s="21"/>
    </row>
    <row r="133" spans="1:1" x14ac:dyDescent="0.2">
      <c r="A133" s="21"/>
    </row>
    <row r="134" spans="1:1" x14ac:dyDescent="0.2">
      <c r="A134" s="21"/>
    </row>
    <row r="135" spans="1:1" x14ac:dyDescent="0.2">
      <c r="A135" s="21"/>
    </row>
    <row r="136" spans="1:1" x14ac:dyDescent="0.2">
      <c r="A136" s="21"/>
    </row>
  </sheetData>
  <mergeCells count="3">
    <mergeCell ref="B2:L2"/>
    <mergeCell ref="B3:L3"/>
    <mergeCell ref="B4:L4"/>
  </mergeCells>
  <pageMargins left="0.70866141732283461" right="0.70866141732283461" top="0.74803149606299213" bottom="0.74803149606299213" header="0.31496062992125984" footer="0.31496062992125984"/>
  <pageSetup scale="52" fitToHeight="0" orientation="landscape" r:id="rId1"/>
  <rowBreaks count="7" manualBreakCount="7">
    <brk id="15" min="1" max="11" man="1"/>
    <brk id="23" min="1" max="11" man="1"/>
    <brk id="30" min="1" max="11" man="1"/>
    <brk id="37" min="1" max="11" man="1"/>
    <brk id="45" min="1" max="11" man="1"/>
    <brk id="52" min="1" max="11" man="1"/>
    <brk id="63"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O7"/>
  <sheetViews>
    <sheetView topLeftCell="A4" workbookViewId="0">
      <selection activeCell="I31" sqref="I31"/>
    </sheetView>
  </sheetViews>
  <sheetFormatPr baseColWidth="10" defaultRowHeight="15" x14ac:dyDescent="0.25"/>
  <cols>
    <col min="3" max="3" width="13.140625" customWidth="1"/>
    <col min="4" max="4" width="12.85546875" customWidth="1"/>
  </cols>
  <sheetData>
    <row r="7" spans="15:15" x14ac:dyDescent="0.25">
      <c r="O7" s="20"/>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 FACT PROV OCT.2025</vt:lpstr>
      <vt:lpstr>Hoja1</vt:lpstr>
      <vt:lpstr>'PAGOS FACT PROV OCT.2025'!Área_de_impresión</vt:lpstr>
      <vt:lpstr>'PAGOS FACT PROV OCT.2025'!Títulos_a_imprimir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Eudimar Diaz Araujo</dc:creator>
  <cp:lastModifiedBy>Corina del Carmen Mena Mena</cp:lastModifiedBy>
  <cp:lastPrinted>2025-11-11T11:55:10Z</cp:lastPrinted>
  <dcterms:created xsi:type="dcterms:W3CDTF">2022-04-19T19:11:37Z</dcterms:created>
  <dcterms:modified xsi:type="dcterms:W3CDTF">2025-11-11T11:59:22Z</dcterms:modified>
</cp:coreProperties>
</file>