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1" i="1"/>
  <c r="F191"/>
  <c r="G191"/>
  <c r="H191"/>
  <c r="I191"/>
  <c r="J191"/>
  <c r="K191"/>
  <c r="L191"/>
  <c r="D191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3"/>
  <c r="F583"/>
  <c r="G583"/>
  <c r="H583"/>
  <c r="I583"/>
  <c r="J583"/>
  <c r="K583"/>
  <c r="L583"/>
  <c r="D583"/>
  <c r="D572"/>
  <c r="E546"/>
  <c r="F546"/>
  <c r="G546"/>
  <c r="H546"/>
  <c r="I546"/>
  <c r="J546"/>
  <c r="K546"/>
  <c r="L546"/>
  <c r="D546"/>
  <c r="D538"/>
  <c r="D522"/>
  <c r="D511"/>
  <c r="D484"/>
  <c r="D475"/>
  <c r="D469"/>
  <c r="D406"/>
  <c r="D397"/>
  <c r="D379"/>
  <c r="D367"/>
  <c r="D351"/>
  <c r="D331"/>
  <c r="D322"/>
  <c r="E313"/>
  <c r="F313"/>
  <c r="G313"/>
  <c r="H313"/>
  <c r="I313"/>
  <c r="J313"/>
  <c r="K313"/>
  <c r="L313"/>
  <c r="D313"/>
  <c r="D302"/>
  <c r="D293"/>
  <c r="D273"/>
  <c r="D248"/>
  <c r="D242"/>
  <c r="D233"/>
  <c r="D218"/>
  <c r="D211"/>
  <c r="H205"/>
  <c r="E205"/>
  <c r="F205"/>
  <c r="G205"/>
  <c r="I205"/>
  <c r="J205"/>
  <c r="K205"/>
  <c r="L205"/>
  <c r="D205"/>
  <c r="E197"/>
  <c r="F197"/>
  <c r="G197"/>
  <c r="H197"/>
  <c r="I197"/>
  <c r="J197"/>
  <c r="K197"/>
  <c r="L197"/>
  <c r="D197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3"/>
  <c r="F103"/>
  <c r="G103"/>
  <c r="H103"/>
  <c r="I103"/>
  <c r="J103"/>
  <c r="K103"/>
  <c r="L103"/>
  <c r="E97"/>
  <c r="F97"/>
  <c r="G97"/>
  <c r="H97"/>
  <c r="I97"/>
  <c r="J97"/>
  <c r="K97"/>
  <c r="L97"/>
  <c r="D97"/>
  <c r="E90"/>
  <c r="F90"/>
  <c r="G90"/>
  <c r="H90"/>
  <c r="I90"/>
  <c r="J90"/>
  <c r="K90"/>
  <c r="L90"/>
  <c r="E85"/>
  <c r="F85"/>
  <c r="G85"/>
  <c r="H85"/>
  <c r="I85"/>
  <c r="J85"/>
  <c r="K85"/>
  <c r="L85"/>
  <c r="D85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D387"/>
  <c r="D307"/>
  <c r="E285"/>
  <c r="F285"/>
  <c r="G285"/>
  <c r="H285"/>
  <c r="I285"/>
  <c r="J285"/>
  <c r="K285"/>
  <c r="L285"/>
  <c r="D285"/>
  <c r="D126"/>
  <c r="D103"/>
  <c r="D90"/>
  <c r="D79"/>
  <c r="D48"/>
  <c r="E253"/>
  <c r="E273" s="1"/>
  <c r="F273"/>
  <c r="G273"/>
  <c r="H273"/>
  <c r="I273"/>
  <c r="J273"/>
  <c r="K273"/>
  <c r="L273"/>
  <c r="E572"/>
  <c r="F572"/>
  <c r="G572"/>
  <c r="H572"/>
  <c r="I572"/>
  <c r="J572"/>
  <c r="K572"/>
  <c r="L572"/>
  <c r="E538"/>
  <c r="F538"/>
  <c r="G538"/>
  <c r="H538"/>
  <c r="I538"/>
  <c r="J538"/>
  <c r="K538"/>
  <c r="L538"/>
  <c r="E522"/>
  <c r="F522"/>
  <c r="G522"/>
  <c r="H522"/>
  <c r="I522"/>
  <c r="J522"/>
  <c r="K522"/>
  <c r="L522"/>
  <c r="E511"/>
  <c r="F511"/>
  <c r="G511"/>
  <c r="H511"/>
  <c r="I511"/>
  <c r="J511"/>
  <c r="K511"/>
  <c r="L511"/>
  <c r="E484"/>
  <c r="F484"/>
  <c r="G484"/>
  <c r="H484"/>
  <c r="I484"/>
  <c r="J484"/>
  <c r="K484"/>
  <c r="L484"/>
  <c r="E475"/>
  <c r="F475"/>
  <c r="G475"/>
  <c r="H475"/>
  <c r="I475"/>
  <c r="J475"/>
  <c r="K475"/>
  <c r="L475"/>
  <c r="E469"/>
  <c r="F469"/>
  <c r="G469"/>
  <c r="H469"/>
  <c r="I469"/>
  <c r="J469"/>
  <c r="K469"/>
  <c r="L469"/>
  <c r="E406"/>
  <c r="F406"/>
  <c r="G406"/>
  <c r="H406"/>
  <c r="I406"/>
  <c r="J406"/>
  <c r="K406"/>
  <c r="L406"/>
  <c r="E397"/>
  <c r="F397"/>
  <c r="G397"/>
  <c r="H397"/>
  <c r="I397"/>
  <c r="J397"/>
  <c r="K397"/>
  <c r="L397"/>
  <c r="E387"/>
  <c r="F387"/>
  <c r="G387"/>
  <c r="H387"/>
  <c r="I387"/>
  <c r="J387"/>
  <c r="K387"/>
  <c r="L387"/>
  <c r="E379"/>
  <c r="F379"/>
  <c r="G379"/>
  <c r="H379"/>
  <c r="I379"/>
  <c r="J379"/>
  <c r="K379"/>
  <c r="L379"/>
  <c r="E367"/>
  <c r="F367"/>
  <c r="G367"/>
  <c r="H367"/>
  <c r="I367"/>
  <c r="J367"/>
  <c r="K367"/>
  <c r="L367"/>
  <c r="E351"/>
  <c r="F351"/>
  <c r="G351"/>
  <c r="H351"/>
  <c r="I351"/>
  <c r="J351"/>
  <c r="K351"/>
  <c r="L351"/>
  <c r="E331"/>
  <c r="F331"/>
  <c r="G331"/>
  <c r="H331"/>
  <c r="I331"/>
  <c r="J331"/>
  <c r="K331"/>
  <c r="L331"/>
  <c r="E322"/>
  <c r="F322"/>
  <c r="G322"/>
  <c r="H322"/>
  <c r="I322"/>
  <c r="J322"/>
  <c r="K322"/>
  <c r="L322"/>
  <c r="E302"/>
  <c r="F302"/>
  <c r="G302"/>
  <c r="H302"/>
  <c r="I302"/>
  <c r="J302"/>
  <c r="K302"/>
  <c r="L302"/>
  <c r="E293"/>
  <c r="F293"/>
  <c r="G293"/>
  <c r="H293"/>
  <c r="I293"/>
  <c r="J293"/>
  <c r="K293"/>
  <c r="L293"/>
  <c r="E248"/>
  <c r="F248"/>
  <c r="G248"/>
  <c r="H248"/>
  <c r="I248"/>
  <c r="J248"/>
  <c r="K248"/>
  <c r="L248"/>
  <c r="E242"/>
  <c r="F242"/>
  <c r="G242"/>
  <c r="H242"/>
  <c r="I242"/>
  <c r="J242"/>
  <c r="K242"/>
  <c r="L242"/>
  <c r="E233"/>
  <c r="F233"/>
  <c r="G233"/>
  <c r="H233"/>
  <c r="I233"/>
  <c r="J233"/>
  <c r="K233"/>
  <c r="L233"/>
  <c r="E218"/>
  <c r="F218"/>
  <c r="G218"/>
  <c r="H218"/>
  <c r="I218"/>
  <c r="J218"/>
  <c r="K218"/>
  <c r="L218"/>
  <c r="E211"/>
  <c r="F211"/>
  <c r="G211"/>
  <c r="H211"/>
  <c r="I211"/>
  <c r="J211"/>
  <c r="K211"/>
  <c r="L211"/>
  <c r="L307" l="1"/>
  <c r="K307"/>
  <c r="J307"/>
  <c r="I307"/>
  <c r="H307"/>
  <c r="G307"/>
  <c r="F307"/>
</calcChain>
</file>

<file path=xl/sharedStrings.xml><?xml version="1.0" encoding="utf-8"?>
<sst xmlns="http://schemas.openxmlformats.org/spreadsheetml/2006/main" count="1349" uniqueCount="494">
  <si>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</si>
  <si>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</si>
  <si>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</si>
  <si>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</si>
  <si>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</si>
  <si>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</si>
  <si>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</si>
  <si>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</si>
  <si>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</si>
  <si>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</si>
  <si>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</si>
  <si>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</si>
  <si>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</si>
  <si>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</si>
  <si>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</si>
  <si>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</si>
  <si>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</si>
  <si>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</si>
  <si>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</si>
  <si>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</si>
  <si>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</si>
  <si>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</si>
  <si>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</si>
  <si>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</si>
  <si>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</si>
  <si>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</si>
  <si>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</si>
  <si>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</si>
  <si>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</si>
  <si>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</si>
  <si>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</si>
  <si>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</si>
  <si>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</si>
  <si>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</si>
  <si>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</si>
  <si>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</si>
  <si>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</si>
  <si>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</si>
  <si>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</si>
  <si>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</si>
  <si>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</si>
  <si>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</si>
  <si>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</si>
  <si>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</si>
  <si>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</si>
  <si>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</si>
  <si>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</si>
  <si>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</si>
  <si>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</si>
  <si>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</si>
  <si>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</si>
  <si>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</si>
  <si>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</si>
  <si>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</si>
  <si>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</si>
  <si>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</si>
  <si>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</si>
  <si>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</si>
  <si>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</si>
  <si>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</si>
  <si>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</si>
  <si>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</si>
  <si>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</si>
  <si>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</si>
  <si>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</si>
  <si>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</si>
  <si>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</si>
  <si>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</si>
  <si>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</si>
  <si>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</si>
  <si>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</si>
  <si>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</si>
  <si>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</si>
  <si>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</si>
  <si>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</si>
  <si>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</si>
  <si>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</si>
  <si>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</si>
  <si>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</si>
  <si>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</si>
  <si>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</si>
  <si>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</si>
  <si>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</si>
  <si>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</si>
  <si>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</si>
  <si>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</si>
  <si>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</si>
  <si>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</si>
  <si>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</si>
  <si>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</si>
  <si>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</si>
  <si>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</si>
  <si>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</si>
  <si>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</si>
  <si>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</si>
  <si>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</si>
  <si>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</si>
  <si>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</si>
  <si>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</si>
  <si>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</si>
  <si>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</si>
  <si>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</si>
  <si>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</si>
  <si>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</si>
  <si>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</si>
  <si>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</si>
  <si>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</si>
  <si>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</si>
  <si>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</si>
  <si>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</si>
  <si>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</si>
  <si>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</si>
  <si>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</si>
  <si>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</si>
  <si>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</si>
  <si>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</si>
  <si>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</si>
  <si>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</si>
  <si>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</si>
  <si>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</si>
  <si>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</si>
  <si>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</si>
  <si>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</si>
  <si>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</si>
  <si>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</si>
  <si>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</si>
  <si>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</si>
  <si>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</si>
  <si>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</si>
  <si>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</si>
  <si>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</si>
  <si>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</si>
  <si>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</si>
  <si>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</si>
  <si>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</si>
  <si>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</si>
  <si>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</si>
  <si>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</si>
  <si>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</si>
  <si>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</si>
  <si>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</si>
  <si>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</si>
  <si>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</si>
  <si>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</si>
  <si>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</si>
  <si>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</si>
  <si>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</si>
  <si>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</si>
  <si>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</si>
  <si>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</si>
  <si>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</si>
  <si>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</si>
  <si>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</si>
  <si>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</si>
  <si>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</si>
  <si>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</si>
  <si>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</si>
  <si>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</si>
  <si>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</si>
  <si>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</si>
  <si>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</si>
  <si>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</si>
  <si>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</si>
  <si>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</si>
  <si>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</si>
  <si>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</si>
  <si>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</si>
  <si>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</si>
  <si>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</si>
  <si>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</si>
  <si>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</si>
  <si>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</si>
  <si>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</si>
  <si>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</si>
  <si>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</si>
  <si>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</si>
  <si>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</si>
  <si>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</si>
  <si>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</si>
  <si>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</si>
  <si>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</si>
  <si>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</si>
  <si>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</si>
  <si>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</si>
  <si>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</si>
  <si>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</si>
  <si>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</si>
  <si>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</si>
  <si>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</si>
  <si>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</si>
  <si>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</si>
  <si>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</si>
  <si>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</si>
  <si>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</si>
  <si>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</si>
  <si>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</si>
  <si>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</si>
  <si>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</si>
  <si>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</si>
  <si>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</si>
  <si>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</si>
  <si>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</si>
  <si>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</si>
  <si>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</si>
  <si>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</si>
  <si>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</si>
  <si>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</si>
  <si>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</si>
  <si>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</si>
  <si>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</si>
  <si>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</si>
  <si>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</si>
  <si>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</si>
  <si>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</si>
  <si>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</si>
  <si>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</si>
  <si>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</si>
  <si>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</si>
  <si>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</si>
  <si>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</si>
  <si>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</si>
  <si>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</si>
  <si>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</si>
  <si>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</si>
  <si>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</si>
  <si>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</si>
  <si>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</si>
  <si>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</si>
  <si>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</si>
  <si>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</si>
  <si>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</si>
  <si>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</si>
  <si>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</si>
  <si>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</si>
  <si>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</si>
  <si>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</si>
  <si>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</si>
  <si>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</si>
  <si>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</si>
  <si>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</si>
  <si>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</si>
  <si>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</si>
  <si>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</si>
  <si>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</si>
  <si>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</si>
  <si>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</si>
  <si>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</si>
  <si>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</si>
  <si>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</si>
  <si>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</si>
  <si>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</si>
  <si>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</si>
  <si>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</si>
  <si>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</si>
  <si>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</si>
  <si>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</si>
  <si>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</si>
  <si>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</si>
  <si>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</si>
  <si>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</si>
  <si>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</si>
  <si>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</si>
  <si>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</si>
  <si>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</si>
  <si>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</si>
  <si>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</si>
  <si>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</si>
  <si>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</si>
  <si>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</si>
  <si>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</si>
  <si>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</si>
  <si>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</si>
  <si>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</si>
  <si>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</si>
  <si>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</si>
  <si>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</si>
  <si>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</si>
  <si>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</si>
  <si>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</si>
  <si>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</si>
  <si>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</si>
  <si>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</si>
  <si>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</si>
  <si>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</si>
  <si>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</si>
  <si>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</si>
  <si>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NICOLÁS GÓMEZ RUDENCINDO</t>
  </si>
  <si>
    <t>DIOSELINA MOQUETE GARCÍA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</si>
  <si>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</si>
  <si>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</si>
  <si>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</si>
  <si>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</si>
  <si>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</si>
  <si>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</si>
  <si>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</si>
  <si>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</si>
  <si>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</si>
  <si>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</si>
  <si>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</si>
  <si>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</si>
  <si>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</si>
  <si>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</si>
  <si>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</si>
  <si>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</si>
  <si>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</si>
  <si>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</si>
  <si>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</si>
  <si>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</si>
  <si>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</si>
  <si>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</si>
  <si>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</si>
  <si>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</si>
  <si>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</si>
  <si>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</si>
  <si>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</si>
  <si>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</si>
  <si>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</si>
  <si>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</si>
  <si>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</si>
  <si>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</si>
  <si>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</si>
  <si>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</si>
  <si>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</si>
  <si>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</si>
  <si>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</si>
  <si>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</si>
  <si>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</si>
  <si>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</si>
  <si>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</si>
  <si>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</si>
  <si>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</si>
  <si>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</si>
  <si>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</si>
  <si>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</si>
  <si>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</si>
  <si>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</si>
  <si>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</si>
  <si>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</si>
  <si>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</si>
  <si>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</si>
  <si>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</si>
  <si>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</si>
  <si>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</si>
  <si>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</si>
  <si>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</si>
  <si>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</si>
  <si>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</si>
  <si>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</si>
  <si>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</si>
  <si>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</si>
  <si>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</si>
  <si>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</si>
  <si>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</si>
  <si>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</si>
  <si>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</si>
  <si>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</si>
  <si>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</si>
  <si>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</si>
  <si>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</si>
  <si>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</si>
  <si>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</si>
  <si>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</si>
  <si>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</si>
  <si>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</si>
  <si>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</si>
  <si>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</si>
  <si>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</si>
  <si>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</si>
  <si>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</si>
  <si>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</si>
  <si>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</si>
  <si>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</si>
  <si>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</si>
  <si>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</si>
  <si>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</si>
  <si>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</si>
  <si>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</si>
  <si>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</si>
  <si>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</si>
  <si>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</si>
  <si>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</si>
  <si>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</si>
  <si>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</si>
  <si>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</si>
  <si>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</si>
  <si>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</si>
  <si>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</si>
  <si>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</si>
  <si>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</si>
  <si>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</si>
  <si>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</si>
  <si>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</si>
  <si>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</si>
  <si>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</si>
  <si>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</si>
  <si>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</si>
  <si>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</si>
  <si>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</si>
  <si>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</si>
  <si>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</si>
  <si>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</si>
  <si>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</si>
  <si>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</si>
  <si>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</si>
  <si>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</si>
  <si>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</si>
  <si>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</si>
  <si>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</si>
  <si>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</si>
  <si>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</si>
  <si>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</si>
  <si>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</si>
  <si>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</si>
  <si>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</si>
  <si>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</si>
  <si>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</si>
  <si>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</si>
  <si>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</si>
  <si>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</si>
  <si>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</si>
  <si>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</si>
  <si>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</si>
  <si>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</si>
  <si>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</si>
  <si>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</si>
  <si>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</si>
  <si>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</si>
  <si>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</si>
  <si>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</si>
  <si>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</si>
  <si>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</si>
  <si>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</si>
  <si>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</si>
  <si>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</si>
  <si>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</si>
  <si>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</si>
  <si>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</si>
  <si>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</si>
  <si>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</si>
  <si>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</si>
  <si>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</si>
  <si>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</si>
  <si>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</si>
  <si>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</si>
  <si>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</si>
  <si>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</si>
  <si>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</si>
  <si>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</si>
  <si>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</si>
  <si>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</si>
  <si>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</si>
  <si>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</si>
  <si>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</si>
  <si>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</si>
  <si>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</si>
  <si>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</si>
  <si>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</si>
  <si>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</si>
  <si>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</si>
  <si>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</si>
  <si>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</si>
  <si>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</si>
  <si>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</si>
  <si>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</si>
  <si>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</si>
  <si>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</si>
  <si>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</si>
  <si>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</si>
  <si>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</si>
  <si>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</si>
  <si>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</si>
  <si>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</si>
  <si>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</si>
  <si>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</si>
  <si>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</si>
  <si>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</si>
  <si>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</si>
  <si>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</si>
  <si>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</si>
  <si>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</si>
  <si>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</si>
  <si>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</si>
  <si>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SHEILA MAITE FELIZ MOLINA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</si>
  <si>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</si>
  <si>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</si>
  <si>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</si>
  <si>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</si>
  <si>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</si>
  <si>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</si>
  <si>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</si>
  <si>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</si>
  <si>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</si>
  <si>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</si>
  <si>
    <t>ENCARGADA DIVISIÓN DE INVESTI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</si>
</sst>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7"/>
  <sheetViews>
    <sheetView tabSelected="1" view="pageLayout" zoomScaleNormal="55" workbookViewId="0">
      <selection activeCell="A6" sqref="A6:XFD586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190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191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192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193</v>
      </c>
      <c r="B9" s="3" t="s">
        <v>198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194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195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196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460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197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199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200</v>
      </c>
      <c r="B20" s="3" t="s">
        <v>202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201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203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255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204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205</v>
      </c>
      <c r="B28" s="3" t="s">
        <v>206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207</v>
      </c>
      <c r="B34" s="3" t="s">
        <v>480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208</v>
      </c>
      <c r="B35" s="3" t="s">
        <v>481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481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481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209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210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211</v>
      </c>
      <c r="B44" s="3" t="s">
        <v>214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461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212</v>
      </c>
      <c r="B46" s="3" t="s">
        <v>215</v>
      </c>
      <c r="C46" s="4">
        <v>12346042</v>
      </c>
      <c r="D46" s="17">
        <v>24000</v>
      </c>
      <c r="E46" s="17" t="s">
        <v>59</v>
      </c>
      <c r="F46" s="17">
        <v>24000</v>
      </c>
      <c r="G46" s="17">
        <v>688.8</v>
      </c>
      <c r="H46" s="17" t="s">
        <v>59</v>
      </c>
      <c r="I46" s="17">
        <v>729.6</v>
      </c>
      <c r="J46" s="17">
        <v>25</v>
      </c>
      <c r="K46" s="17">
        <v>1443.4</v>
      </c>
      <c r="L46" s="17">
        <v>22556.6</v>
      </c>
      <c r="M46" s="3"/>
    </row>
    <row r="47" spans="1:13" s="1" customFormat="1">
      <c r="A47" s="3" t="s">
        <v>213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235000</v>
      </c>
      <c r="E48" s="17">
        <f t="shared" si="4"/>
        <v>0</v>
      </c>
      <c r="F48" s="17">
        <f t="shared" si="4"/>
        <v>235000</v>
      </c>
      <c r="G48" s="17">
        <f t="shared" si="4"/>
        <v>6744.5000000000009</v>
      </c>
      <c r="H48" s="17">
        <f t="shared" si="4"/>
        <v>10093.800000000001</v>
      </c>
      <c r="I48" s="17">
        <f t="shared" si="4"/>
        <v>7144</v>
      </c>
      <c r="J48" s="17">
        <f t="shared" si="4"/>
        <v>2381.67</v>
      </c>
      <c r="K48" s="17">
        <f t="shared" si="4"/>
        <v>26363.97</v>
      </c>
      <c r="L48" s="17">
        <f t="shared" si="4"/>
        <v>208636.03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190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216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217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462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463</v>
      </c>
      <c r="B64" s="3" t="s">
        <v>222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218</v>
      </c>
      <c r="B65" s="3" t="s">
        <v>223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219</v>
      </c>
      <c r="B66" s="3" t="s">
        <v>224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220</v>
      </c>
      <c r="B67" s="3" t="s">
        <v>225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221</v>
      </c>
      <c r="B68" s="3" t="s">
        <v>225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226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227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20</v>
      </c>
      <c r="C74" s="4">
        <v>323</v>
      </c>
      <c r="D74" s="17">
        <v>29850</v>
      </c>
      <c r="E74" s="17" t="s">
        <v>59</v>
      </c>
      <c r="F74" s="17">
        <v>29850</v>
      </c>
      <c r="G74" s="17">
        <v>856.7</v>
      </c>
      <c r="H74" s="17" t="s">
        <v>59</v>
      </c>
      <c r="I74" s="17">
        <v>907.44</v>
      </c>
      <c r="J74" s="17">
        <v>25</v>
      </c>
      <c r="K74" s="17">
        <v>1789.14</v>
      </c>
      <c r="L74" s="17">
        <v>28060.86</v>
      </c>
      <c r="M74" s="3"/>
    </row>
    <row r="75" spans="1:13" s="1" customFormat="1">
      <c r="A75" s="3" t="s">
        <v>228</v>
      </c>
      <c r="B75" s="3" t="s">
        <v>231</v>
      </c>
      <c r="C75" s="4">
        <v>593</v>
      </c>
      <c r="D75" s="17">
        <v>54000</v>
      </c>
      <c r="E75" s="17" t="s">
        <v>59</v>
      </c>
      <c r="F75" s="17">
        <v>54000</v>
      </c>
      <c r="G75" s="17">
        <v>1549.8</v>
      </c>
      <c r="H75" s="17" t="s">
        <v>59</v>
      </c>
      <c r="I75" s="17">
        <v>1641.6</v>
      </c>
      <c r="J75" s="17">
        <v>25</v>
      </c>
      <c r="K75" s="17">
        <v>3216.4</v>
      </c>
      <c r="L75" s="17">
        <v>50783.6</v>
      </c>
      <c r="M75" s="3"/>
    </row>
    <row r="76" spans="1:13" s="1" customFormat="1">
      <c r="A76" s="3" t="s">
        <v>229</v>
      </c>
      <c r="B76" s="3" t="s">
        <v>231</v>
      </c>
      <c r="C76" s="4">
        <v>12349138</v>
      </c>
      <c r="D76" s="17">
        <v>27000</v>
      </c>
      <c r="E76" s="17" t="s">
        <v>59</v>
      </c>
      <c r="F76" s="17">
        <v>27000</v>
      </c>
      <c r="G76" s="17">
        <v>774.9</v>
      </c>
      <c r="H76" s="17" t="s">
        <v>59</v>
      </c>
      <c r="I76" s="17">
        <v>820.8</v>
      </c>
      <c r="J76" s="17">
        <v>165</v>
      </c>
      <c r="K76" s="17">
        <v>1760.7</v>
      </c>
      <c r="L76" s="17">
        <v>25239.3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30000</v>
      </c>
      <c r="E77" s="17" t="s">
        <v>59</v>
      </c>
      <c r="F77" s="17">
        <v>30000</v>
      </c>
      <c r="G77" s="17">
        <v>861</v>
      </c>
      <c r="H77" s="17" t="s">
        <v>59</v>
      </c>
      <c r="I77" s="17">
        <v>912</v>
      </c>
      <c r="J77" s="17">
        <v>25</v>
      </c>
      <c r="K77" s="17">
        <v>1798</v>
      </c>
      <c r="L77" s="17">
        <v>28202</v>
      </c>
      <c r="M77" s="3"/>
    </row>
    <row r="78" spans="1:13" s="1" customFormat="1">
      <c r="A78" s="3" t="s">
        <v>80</v>
      </c>
      <c r="B78" s="3" t="s">
        <v>231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168850</v>
      </c>
      <c r="E79" s="17">
        <f t="shared" ref="E79:L79" si="6">SUM(E74:E78)</f>
        <v>0</v>
      </c>
      <c r="F79" s="17">
        <f t="shared" si="6"/>
        <v>168850</v>
      </c>
      <c r="G79" s="17">
        <f t="shared" si="6"/>
        <v>4846</v>
      </c>
      <c r="H79" s="17">
        <f t="shared" si="6"/>
        <v>0</v>
      </c>
      <c r="I79" s="17">
        <f t="shared" si="6"/>
        <v>5133.04</v>
      </c>
      <c r="J79" s="17">
        <f t="shared" si="6"/>
        <v>265</v>
      </c>
      <c r="K79" s="17">
        <f t="shared" si="6"/>
        <v>10244.039999999999</v>
      </c>
      <c r="L79" s="17">
        <f t="shared" si="6"/>
        <v>158605.96000000002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464</v>
      </c>
      <c r="B83" s="3" t="s">
        <v>15</v>
      </c>
      <c r="C83" s="4">
        <v>218</v>
      </c>
      <c r="D83" s="17">
        <v>36100</v>
      </c>
      <c r="E83" s="17" t="s">
        <v>59</v>
      </c>
      <c r="F83" s="17">
        <v>36100</v>
      </c>
      <c r="G83" s="17">
        <v>1036.07</v>
      </c>
      <c r="H83" s="17">
        <v>95.94</v>
      </c>
      <c r="I83" s="17">
        <v>1097.44</v>
      </c>
      <c r="J83" s="17">
        <v>533.33000000000004</v>
      </c>
      <c r="K83" s="17">
        <v>2762.78</v>
      </c>
      <c r="L83" s="17">
        <v>33337.22</v>
      </c>
      <c r="M83" s="3"/>
    </row>
    <row r="84" spans="1:13" s="1" customFormat="1">
      <c r="A84" s="3" t="s">
        <v>230</v>
      </c>
      <c r="B84" s="3" t="s">
        <v>25</v>
      </c>
      <c r="C84" s="4">
        <v>12349077</v>
      </c>
      <c r="D84" s="17">
        <v>35000</v>
      </c>
      <c r="E84" s="17" t="s">
        <v>59</v>
      </c>
      <c r="F84" s="17">
        <v>35000</v>
      </c>
      <c r="G84" s="17">
        <v>1004.5</v>
      </c>
      <c r="H84" s="17" t="s">
        <v>59</v>
      </c>
      <c r="I84" s="17">
        <v>1064</v>
      </c>
      <c r="J84" s="17">
        <v>925</v>
      </c>
      <c r="K84" s="17">
        <v>2993.5</v>
      </c>
      <c r="L84" s="17">
        <v>32006.5</v>
      </c>
      <c r="M84" s="3"/>
    </row>
    <row r="85" spans="1:13" s="1" customFormat="1">
      <c r="A85" s="3" t="s">
        <v>11</v>
      </c>
      <c r="B85" s="3">
        <v>2</v>
      </c>
      <c r="C85" s="4"/>
      <c r="D85" s="17">
        <f>SUM(D83:D84)</f>
        <v>71100</v>
      </c>
      <c r="E85" s="17">
        <f t="shared" ref="E85:L85" si="7">SUM(E83:E84)</f>
        <v>0</v>
      </c>
      <c r="F85" s="17">
        <f t="shared" si="7"/>
        <v>71100</v>
      </c>
      <c r="G85" s="17">
        <f t="shared" si="7"/>
        <v>2040.57</v>
      </c>
      <c r="H85" s="17">
        <f t="shared" si="7"/>
        <v>95.94</v>
      </c>
      <c r="I85" s="17">
        <f t="shared" si="7"/>
        <v>2161.44</v>
      </c>
      <c r="J85" s="17">
        <f t="shared" si="7"/>
        <v>1458.33</v>
      </c>
      <c r="K85" s="17">
        <f t="shared" si="7"/>
        <v>5756.2800000000007</v>
      </c>
      <c r="L85" s="17">
        <f t="shared" si="7"/>
        <v>65343.72</v>
      </c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3"/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9" t="s">
        <v>63</v>
      </c>
      <c r="B88" s="3"/>
      <c r="C88" s="4"/>
      <c r="D88" s="17"/>
      <c r="E88" s="17"/>
      <c r="F88" s="17"/>
      <c r="G88" s="17"/>
      <c r="H88" s="17"/>
      <c r="I88" s="17"/>
      <c r="J88" s="17"/>
      <c r="K88" s="17"/>
      <c r="L88" s="17"/>
      <c r="M88" s="3"/>
    </row>
    <row r="89" spans="1:13" s="1" customFormat="1">
      <c r="A89" s="3" t="s">
        <v>232</v>
      </c>
      <c r="B89" s="3" t="s">
        <v>64</v>
      </c>
      <c r="C89" s="4">
        <v>55344</v>
      </c>
      <c r="D89" s="17">
        <v>58000</v>
      </c>
      <c r="E89" s="17" t="s">
        <v>59</v>
      </c>
      <c r="F89" s="17">
        <v>58000</v>
      </c>
      <c r="G89" s="17">
        <v>1664.6</v>
      </c>
      <c r="H89" s="17" t="s">
        <v>59</v>
      </c>
      <c r="I89" s="17">
        <v>1763.2</v>
      </c>
      <c r="J89" s="17">
        <v>2028.76</v>
      </c>
      <c r="K89" s="17">
        <v>5456.56</v>
      </c>
      <c r="L89" s="17">
        <v>52543.44</v>
      </c>
      <c r="M89" s="3"/>
    </row>
    <row r="90" spans="1:13" s="1" customFormat="1">
      <c r="A90" s="3" t="s">
        <v>11</v>
      </c>
      <c r="B90" s="3">
        <v>1</v>
      </c>
      <c r="C90" s="4"/>
      <c r="D90" s="17">
        <f>+D89</f>
        <v>58000</v>
      </c>
      <c r="E90" s="17" t="str">
        <f t="shared" ref="E90:L90" si="8">+E89</f>
        <v>-</v>
      </c>
      <c r="F90" s="17">
        <f t="shared" si="8"/>
        <v>58000</v>
      </c>
      <c r="G90" s="17">
        <f t="shared" si="8"/>
        <v>1664.6</v>
      </c>
      <c r="H90" s="17" t="str">
        <f t="shared" si="8"/>
        <v>-</v>
      </c>
      <c r="I90" s="17">
        <f t="shared" si="8"/>
        <v>1763.2</v>
      </c>
      <c r="J90" s="17">
        <f t="shared" si="8"/>
        <v>2028.76</v>
      </c>
      <c r="K90" s="17">
        <f t="shared" si="8"/>
        <v>5456.56</v>
      </c>
      <c r="L90" s="17">
        <f t="shared" si="8"/>
        <v>52543.44</v>
      </c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3"/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9" t="s">
        <v>233</v>
      </c>
      <c r="B93" s="3"/>
      <c r="C93" s="4"/>
      <c r="D93" s="17"/>
      <c r="E93" s="17"/>
      <c r="F93" s="17"/>
      <c r="G93" s="17"/>
      <c r="H93" s="17"/>
      <c r="I93" s="17"/>
      <c r="J93" s="17"/>
      <c r="K93" s="17"/>
      <c r="L93" s="17"/>
      <c r="M93" s="3"/>
    </row>
    <row r="94" spans="1:13" s="1" customFormat="1">
      <c r="A94" s="3" t="s">
        <v>234</v>
      </c>
      <c r="B94" s="3" t="s">
        <v>25</v>
      </c>
      <c r="C94" s="4">
        <v>205</v>
      </c>
      <c r="D94" s="17">
        <v>35750</v>
      </c>
      <c r="E94" s="17" t="s">
        <v>59</v>
      </c>
      <c r="F94" s="17">
        <v>35750</v>
      </c>
      <c r="G94" s="17">
        <v>1026.03</v>
      </c>
      <c r="H94" s="17">
        <v>46.54</v>
      </c>
      <c r="I94" s="17">
        <v>1086.8</v>
      </c>
      <c r="J94" s="17">
        <v>145</v>
      </c>
      <c r="K94" s="17">
        <v>2304.37</v>
      </c>
      <c r="L94" s="17">
        <v>33445.629999999997</v>
      </c>
      <c r="M94" s="3"/>
    </row>
    <row r="95" spans="1:13" s="1" customFormat="1">
      <c r="A95" s="3" t="s">
        <v>235</v>
      </c>
      <c r="B95" s="3" t="s">
        <v>25</v>
      </c>
      <c r="C95" s="4">
        <v>529</v>
      </c>
      <c r="D95" s="17">
        <v>35750</v>
      </c>
      <c r="E95" s="17" t="s">
        <v>59</v>
      </c>
      <c r="F95" s="17">
        <v>35750</v>
      </c>
      <c r="G95" s="17">
        <v>1026.03</v>
      </c>
      <c r="H95" s="17" t="s">
        <v>59</v>
      </c>
      <c r="I95" s="17">
        <v>1086.8</v>
      </c>
      <c r="J95" s="17">
        <v>1008.39</v>
      </c>
      <c r="K95" s="17">
        <v>3121.22</v>
      </c>
      <c r="L95" s="17">
        <v>32628.78</v>
      </c>
      <c r="M95" s="3"/>
    </row>
    <row r="96" spans="1:13" s="1" customFormat="1">
      <c r="A96" s="3" t="s">
        <v>236</v>
      </c>
      <c r="B96" s="3" t="s">
        <v>64</v>
      </c>
      <c r="C96" s="4">
        <v>65</v>
      </c>
      <c r="D96" s="17">
        <v>63750</v>
      </c>
      <c r="E96" s="17" t="s">
        <v>59</v>
      </c>
      <c r="F96" s="17">
        <v>63750</v>
      </c>
      <c r="G96" s="17">
        <v>1829.63</v>
      </c>
      <c r="H96" s="17">
        <v>4497.92</v>
      </c>
      <c r="I96" s="17">
        <v>1938</v>
      </c>
      <c r="J96" s="17">
        <v>25</v>
      </c>
      <c r="K96" s="17">
        <v>8290.5499999999993</v>
      </c>
      <c r="L96" s="17">
        <v>55459.45</v>
      </c>
      <c r="M96" s="3"/>
    </row>
    <row r="97" spans="1:13" s="1" customFormat="1">
      <c r="A97" s="3" t="s">
        <v>11</v>
      </c>
      <c r="B97" s="3">
        <v>3</v>
      </c>
      <c r="C97" s="4"/>
      <c r="D97" s="17">
        <f>SUM(D94:D96)</f>
        <v>135250</v>
      </c>
      <c r="E97" s="17">
        <f t="shared" ref="E97:L97" si="9">SUM(E94:E96)</f>
        <v>0</v>
      </c>
      <c r="F97" s="17">
        <f t="shared" si="9"/>
        <v>135250</v>
      </c>
      <c r="G97" s="17">
        <f t="shared" si="9"/>
        <v>3881.69</v>
      </c>
      <c r="H97" s="17">
        <f t="shared" si="9"/>
        <v>4544.46</v>
      </c>
      <c r="I97" s="17">
        <f t="shared" si="9"/>
        <v>4111.6000000000004</v>
      </c>
      <c r="J97" s="17">
        <f t="shared" si="9"/>
        <v>1178.3899999999999</v>
      </c>
      <c r="K97" s="17">
        <f t="shared" si="9"/>
        <v>13716.14</v>
      </c>
      <c r="L97" s="17">
        <f t="shared" si="9"/>
        <v>121533.86</v>
      </c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3"/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9" t="s">
        <v>237</v>
      </c>
      <c r="B100" s="3"/>
      <c r="C100" s="4"/>
      <c r="D100" s="17"/>
      <c r="E100" s="17"/>
      <c r="F100" s="17"/>
      <c r="G100" s="17"/>
      <c r="H100" s="17"/>
      <c r="I100" s="17"/>
      <c r="J100" s="17"/>
      <c r="K100" s="17"/>
      <c r="L100" s="17"/>
      <c r="M100" s="3"/>
    </row>
    <row r="101" spans="1:13" s="1" customFormat="1">
      <c r="A101" s="3" t="s">
        <v>238</v>
      </c>
      <c r="B101" s="3" t="s">
        <v>20</v>
      </c>
      <c r="C101" s="4">
        <v>35</v>
      </c>
      <c r="D101" s="17">
        <v>44000</v>
      </c>
      <c r="E101" s="17" t="s">
        <v>59</v>
      </c>
      <c r="F101" s="17">
        <v>44000</v>
      </c>
      <c r="G101" s="17">
        <v>1262.8</v>
      </c>
      <c r="H101" s="17">
        <v>1210.9000000000001</v>
      </c>
      <c r="I101" s="17">
        <v>1337.6</v>
      </c>
      <c r="J101" s="17">
        <v>125</v>
      </c>
      <c r="K101" s="17">
        <v>3936.3</v>
      </c>
      <c r="L101" s="17">
        <v>40063.699999999997</v>
      </c>
      <c r="M101" s="3"/>
    </row>
    <row r="102" spans="1:13" s="1" customFormat="1">
      <c r="A102" s="3" t="s">
        <v>239</v>
      </c>
      <c r="B102" s="3" t="s">
        <v>65</v>
      </c>
      <c r="C102" s="4">
        <v>55343</v>
      </c>
      <c r="D102" s="17">
        <v>50000</v>
      </c>
      <c r="E102" s="17" t="s">
        <v>59</v>
      </c>
      <c r="F102" s="17">
        <v>50000</v>
      </c>
      <c r="G102" s="17">
        <v>1435</v>
      </c>
      <c r="H102" s="17">
        <v>1931.2</v>
      </c>
      <c r="I102" s="17">
        <v>1520</v>
      </c>
      <c r="J102" s="17">
        <v>1318.39</v>
      </c>
      <c r="K102" s="17">
        <v>6204.59</v>
      </c>
      <c r="L102" s="17">
        <v>43795.41</v>
      </c>
      <c r="M102" s="3"/>
    </row>
    <row r="103" spans="1:13" s="1" customFormat="1">
      <c r="A103" s="3" t="s">
        <v>11</v>
      </c>
      <c r="B103" s="3">
        <v>2</v>
      </c>
      <c r="C103" s="4"/>
      <c r="D103" s="17">
        <f>SUM(D101:D102)</f>
        <v>94000</v>
      </c>
      <c r="E103" s="17">
        <f t="shared" ref="E103:L103" si="10">SUM(E101:E102)</f>
        <v>0</v>
      </c>
      <c r="F103" s="17">
        <f t="shared" si="10"/>
        <v>94000</v>
      </c>
      <c r="G103" s="17">
        <f t="shared" si="10"/>
        <v>2697.8</v>
      </c>
      <c r="H103" s="17">
        <f t="shared" si="10"/>
        <v>3142.1000000000004</v>
      </c>
      <c r="I103" s="17">
        <f t="shared" si="10"/>
        <v>2857.6</v>
      </c>
      <c r="J103" s="17">
        <f t="shared" si="10"/>
        <v>1443.39</v>
      </c>
      <c r="K103" s="17">
        <f t="shared" si="10"/>
        <v>10140.89</v>
      </c>
      <c r="L103" s="17">
        <f t="shared" si="10"/>
        <v>83859.11</v>
      </c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4"/>
      <c r="D107" s="17"/>
      <c r="E107" s="17"/>
      <c r="F107" s="17"/>
      <c r="G107" s="17"/>
      <c r="H107" s="17"/>
      <c r="I107" s="17"/>
      <c r="J107" s="17"/>
      <c r="K107" s="17"/>
      <c r="L107" s="17"/>
      <c r="M107" s="3"/>
    </row>
    <row r="108" spans="1:13" s="1" customFormat="1">
      <c r="A108" s="3"/>
      <c r="B108" s="3"/>
      <c r="C108" s="4"/>
      <c r="D108" s="17"/>
      <c r="E108" s="17"/>
      <c r="F108" s="17"/>
      <c r="G108" s="17"/>
      <c r="H108" s="17"/>
      <c r="I108" s="17"/>
      <c r="J108" s="17"/>
      <c r="K108" s="17"/>
      <c r="L108" s="17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190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240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241</v>
      </c>
      <c r="B117" s="3" t="s">
        <v>26</v>
      </c>
      <c r="C117" s="4">
        <v>554</v>
      </c>
      <c r="D117" s="17">
        <v>69000</v>
      </c>
      <c r="E117" s="17" t="s">
        <v>59</v>
      </c>
      <c r="F117" s="17">
        <v>69000</v>
      </c>
      <c r="G117" s="17">
        <v>1980.3</v>
      </c>
      <c r="H117" s="17" t="s">
        <v>59</v>
      </c>
      <c r="I117" s="17">
        <v>2097.6</v>
      </c>
      <c r="J117" s="17">
        <v>1048.76</v>
      </c>
      <c r="K117" s="17">
        <v>5126.66</v>
      </c>
      <c r="L117" s="17">
        <v>63873.34</v>
      </c>
      <c r="M117" s="3"/>
    </row>
    <row r="118" spans="1:13" s="1" customFormat="1">
      <c r="A118" s="3" t="s">
        <v>242</v>
      </c>
      <c r="B118" s="3" t="s">
        <v>27</v>
      </c>
      <c r="C118" s="4">
        <v>4401</v>
      </c>
      <c r="D118" s="17">
        <v>41000</v>
      </c>
      <c r="E118" s="17" t="s">
        <v>59</v>
      </c>
      <c r="F118" s="17">
        <v>41000</v>
      </c>
      <c r="G118" s="17">
        <v>1176.7</v>
      </c>
      <c r="H118" s="17">
        <v>670.52</v>
      </c>
      <c r="I118" s="17">
        <v>1246.4000000000001</v>
      </c>
      <c r="J118" s="17">
        <v>125</v>
      </c>
      <c r="K118" s="17">
        <v>3218.62</v>
      </c>
      <c r="L118" s="17">
        <v>37781.379999999997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27000</v>
      </c>
      <c r="E119" s="17" t="s">
        <v>59</v>
      </c>
      <c r="F119" s="17">
        <v>27000</v>
      </c>
      <c r="G119" s="17">
        <v>774.9</v>
      </c>
      <c r="H119" s="17" t="s">
        <v>59</v>
      </c>
      <c r="I119" s="17">
        <v>820.8</v>
      </c>
      <c r="J119" s="17">
        <v>3582.09</v>
      </c>
      <c r="K119" s="17">
        <v>5177.79</v>
      </c>
      <c r="L119" s="17">
        <v>21822.21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137000</v>
      </c>
      <c r="E120" s="17">
        <f t="shared" ref="E120:L120" si="11">SUM(E117:E119)</f>
        <v>0</v>
      </c>
      <c r="F120" s="17">
        <f t="shared" si="11"/>
        <v>137000</v>
      </c>
      <c r="G120" s="17">
        <f t="shared" si="11"/>
        <v>3931.9</v>
      </c>
      <c r="H120" s="17">
        <f t="shared" si="11"/>
        <v>670.52</v>
      </c>
      <c r="I120" s="17">
        <f t="shared" si="11"/>
        <v>4164.8</v>
      </c>
      <c r="J120" s="17">
        <f t="shared" si="11"/>
        <v>4755.8500000000004</v>
      </c>
      <c r="K120" s="17">
        <f t="shared" si="11"/>
        <v>13523.07</v>
      </c>
      <c r="L120" s="17">
        <f t="shared" si="11"/>
        <v>123476.93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243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244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245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246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483</v>
      </c>
      <c r="B130" s="3" t="s">
        <v>484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257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247</v>
      </c>
      <c r="B132" s="3" t="s">
        <v>256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248</v>
      </c>
      <c r="B133" s="3" t="s">
        <v>259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249</v>
      </c>
      <c r="B134" s="3" t="s">
        <v>202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465</v>
      </c>
      <c r="C135" s="4">
        <v>12349529</v>
      </c>
      <c r="D135" s="17">
        <v>36000</v>
      </c>
      <c r="E135" s="17" t="s">
        <v>59</v>
      </c>
      <c r="F135" s="17">
        <v>36000</v>
      </c>
      <c r="G135" s="17">
        <v>1033.2</v>
      </c>
      <c r="H135" s="17" t="s">
        <v>59</v>
      </c>
      <c r="I135" s="17">
        <v>1094.4000000000001</v>
      </c>
      <c r="J135" s="17">
        <v>25</v>
      </c>
      <c r="K135" s="17">
        <v>2152.6</v>
      </c>
      <c r="L135" s="17">
        <v>33547.4</v>
      </c>
      <c r="M135" s="3"/>
    </row>
    <row r="136" spans="1:13" s="1" customFormat="1">
      <c r="A136" s="3" t="s">
        <v>250</v>
      </c>
      <c r="B136" s="3" t="s">
        <v>479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478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254</v>
      </c>
      <c r="B138" s="3" t="s">
        <v>258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459000</v>
      </c>
      <c r="E139" s="17">
        <f t="shared" ref="E139:L139" si="13">SUM(E130:E138)</f>
        <v>0</v>
      </c>
      <c r="F139" s="17">
        <f t="shared" si="13"/>
        <v>459000</v>
      </c>
      <c r="G139" s="17">
        <f t="shared" si="13"/>
        <v>13173.3</v>
      </c>
      <c r="H139" s="17">
        <f t="shared" si="13"/>
        <v>22909.5</v>
      </c>
      <c r="I139" s="17">
        <f t="shared" si="13"/>
        <v>13845.68</v>
      </c>
      <c r="J139" s="17">
        <f t="shared" si="13"/>
        <v>4886.4500000000007</v>
      </c>
      <c r="K139" s="17">
        <f t="shared" si="13"/>
        <v>54814.93</v>
      </c>
      <c r="L139" s="17">
        <f t="shared" si="13"/>
        <v>403885.07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251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252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202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253</v>
      </c>
      <c r="B145" s="3" t="s">
        <v>256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260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485</v>
      </c>
      <c r="B150" s="3" t="s">
        <v>486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487</v>
      </c>
      <c r="B151" s="3" t="s">
        <v>488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489</v>
      </c>
      <c r="B152" s="3" t="s">
        <v>488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261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491</v>
      </c>
      <c r="B154" s="3" t="s">
        <v>488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490</v>
      </c>
      <c r="B155" s="3" t="s">
        <v>486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262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190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263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50000</v>
      </c>
      <c r="E173" s="17" t="s">
        <v>59</v>
      </c>
      <c r="F173" s="17">
        <v>50000</v>
      </c>
      <c r="G173" s="17">
        <v>1435</v>
      </c>
      <c r="H173" s="17" t="s">
        <v>59</v>
      </c>
      <c r="I173" s="17">
        <v>1520</v>
      </c>
      <c r="J173" s="17">
        <v>75</v>
      </c>
      <c r="K173" s="17">
        <v>3030</v>
      </c>
      <c r="L173" s="17">
        <v>46970</v>
      </c>
      <c r="M173" s="3"/>
    </row>
    <row r="174" spans="1:13" s="1" customFormat="1">
      <c r="A174" s="3" t="s">
        <v>87</v>
      </c>
      <c r="B174" s="3" t="s">
        <v>202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264</v>
      </c>
      <c r="B175" s="3" t="s">
        <v>19</v>
      </c>
      <c r="C175" s="4">
        <v>50107</v>
      </c>
      <c r="D175" s="17">
        <v>19000</v>
      </c>
      <c r="E175" s="17" t="s">
        <v>59</v>
      </c>
      <c r="F175" s="17">
        <v>19000</v>
      </c>
      <c r="G175" s="17">
        <v>545.29999999999995</v>
      </c>
      <c r="H175" s="17" t="s">
        <v>59</v>
      </c>
      <c r="I175" s="17">
        <v>577.6</v>
      </c>
      <c r="J175" s="17">
        <v>25</v>
      </c>
      <c r="K175" s="17">
        <v>1147.9000000000001</v>
      </c>
      <c r="L175" s="17">
        <v>17852.099999999999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19000</v>
      </c>
      <c r="E176" s="17" t="s">
        <v>59</v>
      </c>
      <c r="F176" s="17">
        <v>19000</v>
      </c>
      <c r="G176" s="17">
        <v>545.29999999999995</v>
      </c>
      <c r="H176" s="17" t="s">
        <v>59</v>
      </c>
      <c r="I176" s="17">
        <v>577.6</v>
      </c>
      <c r="J176" s="17">
        <v>25</v>
      </c>
      <c r="K176" s="17">
        <v>1147.9000000000001</v>
      </c>
      <c r="L176" s="17">
        <v>17852.099999999999</v>
      </c>
      <c r="M176" s="3"/>
    </row>
    <row r="177" spans="1:13" s="1" customFormat="1">
      <c r="A177" s="3" t="s">
        <v>166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136400</v>
      </c>
      <c r="E178" s="21">
        <f t="shared" si="16"/>
        <v>0</v>
      </c>
      <c r="F178" s="21">
        <f t="shared" si="16"/>
        <v>136400</v>
      </c>
      <c r="G178" s="21">
        <f t="shared" si="16"/>
        <v>3914.6800000000003</v>
      </c>
      <c r="H178" s="21">
        <f t="shared" si="16"/>
        <v>0</v>
      </c>
      <c r="I178" s="21">
        <f t="shared" si="16"/>
        <v>4146.5599999999995</v>
      </c>
      <c r="J178" s="21">
        <f t="shared" si="16"/>
        <v>1455.06</v>
      </c>
      <c r="K178" s="21">
        <f t="shared" si="16"/>
        <v>9516.2999999999993</v>
      </c>
      <c r="L178" s="21">
        <f t="shared" si="16"/>
        <v>126883.70000000001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265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266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267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268</v>
      </c>
      <c r="B188" s="3" t="s">
        <v>15</v>
      </c>
      <c r="C188" s="4">
        <v>522</v>
      </c>
      <c r="D188" s="17">
        <v>37000</v>
      </c>
      <c r="E188" s="17" t="s">
        <v>59</v>
      </c>
      <c r="F188" s="17">
        <v>37000</v>
      </c>
      <c r="G188" s="17">
        <v>1061.9000000000001</v>
      </c>
      <c r="H188" s="17">
        <v>222.96</v>
      </c>
      <c r="I188" s="17">
        <v>1124.8</v>
      </c>
      <c r="J188" s="17">
        <v>25</v>
      </c>
      <c r="K188" s="17">
        <v>2434.66</v>
      </c>
      <c r="L188" s="17">
        <v>34565.339999999997</v>
      </c>
      <c r="M188" s="3"/>
    </row>
    <row r="189" spans="1:13" s="1" customFormat="1">
      <c r="A189" s="10" t="s">
        <v>334</v>
      </c>
      <c r="B189" s="3" t="s">
        <v>269</v>
      </c>
      <c r="C189" s="4">
        <v>50114</v>
      </c>
      <c r="D189" s="17">
        <v>40000</v>
      </c>
      <c r="E189" s="17" t="s">
        <v>59</v>
      </c>
      <c r="F189" s="17">
        <v>40000</v>
      </c>
      <c r="G189" s="17">
        <v>1148</v>
      </c>
      <c r="H189" s="17">
        <v>646.36</v>
      </c>
      <c r="I189" s="17">
        <v>1216</v>
      </c>
      <c r="J189" s="17">
        <v>145</v>
      </c>
      <c r="K189" s="17">
        <v>3155.36</v>
      </c>
      <c r="L189" s="17">
        <v>36844.639999999999</v>
      </c>
      <c r="M189" s="3"/>
    </row>
    <row r="190" spans="1:13" s="1" customFormat="1">
      <c r="A190" s="3" t="s">
        <v>482</v>
      </c>
      <c r="B190" s="3" t="s">
        <v>269</v>
      </c>
      <c r="C190" s="4">
        <v>70535</v>
      </c>
      <c r="D190" s="17">
        <v>47000</v>
      </c>
      <c r="E190" s="17" t="s">
        <v>59</v>
      </c>
      <c r="F190" s="17">
        <v>47000</v>
      </c>
      <c r="G190" s="17">
        <v>1348.9</v>
      </c>
      <c r="H190" s="17">
        <v>1634.31</v>
      </c>
      <c r="I190" s="17">
        <v>1428.8</v>
      </c>
      <c r="J190" s="17">
        <v>25</v>
      </c>
      <c r="K190" s="17">
        <v>4437.01</v>
      </c>
      <c r="L190" s="17">
        <v>42562.99</v>
      </c>
      <c r="M190" s="3"/>
    </row>
    <row r="191" spans="1:13" s="1" customFormat="1">
      <c r="A191" s="3" t="s">
        <v>11</v>
      </c>
      <c r="B191" s="3">
        <v>3</v>
      </c>
      <c r="C191" s="4"/>
      <c r="D191" s="17">
        <f t="shared" ref="D191:L191" si="18">SUM(D188:D188)</f>
        <v>37000</v>
      </c>
      <c r="E191" s="17">
        <f t="shared" si="18"/>
        <v>0</v>
      </c>
      <c r="F191" s="17">
        <f t="shared" si="18"/>
        <v>37000</v>
      </c>
      <c r="G191" s="17">
        <f t="shared" si="18"/>
        <v>1061.9000000000001</v>
      </c>
      <c r="H191" s="17">
        <f t="shared" si="18"/>
        <v>222.96</v>
      </c>
      <c r="I191" s="17">
        <f t="shared" si="18"/>
        <v>1124.8</v>
      </c>
      <c r="J191" s="17">
        <f t="shared" si="18"/>
        <v>25</v>
      </c>
      <c r="K191" s="17">
        <f t="shared" si="18"/>
        <v>2434.66</v>
      </c>
      <c r="L191" s="17">
        <f t="shared" si="18"/>
        <v>34565.339999999997</v>
      </c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3"/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9" t="s">
        <v>270</v>
      </c>
      <c r="B194" s="3"/>
      <c r="C194" s="4"/>
      <c r="D194" s="17"/>
      <c r="E194" s="17"/>
      <c r="F194" s="17"/>
      <c r="G194" s="17"/>
      <c r="H194" s="17"/>
      <c r="I194" s="17"/>
      <c r="J194" s="17"/>
      <c r="K194" s="17"/>
      <c r="L194" s="17"/>
      <c r="M194" s="3"/>
    </row>
    <row r="195" spans="1:13" s="1" customFormat="1">
      <c r="A195" s="3" t="s">
        <v>271</v>
      </c>
      <c r="B195" s="3" t="s">
        <v>176</v>
      </c>
      <c r="C195" s="4">
        <v>544</v>
      </c>
      <c r="D195" s="17">
        <v>45800</v>
      </c>
      <c r="E195" s="17" t="s">
        <v>59</v>
      </c>
      <c r="F195" s="17">
        <v>45800</v>
      </c>
      <c r="G195" s="17">
        <v>1314.46</v>
      </c>
      <c r="H195" s="17">
        <v>1211.48</v>
      </c>
      <c r="I195" s="17">
        <v>1392.32</v>
      </c>
      <c r="J195" s="17">
        <v>1854.78</v>
      </c>
      <c r="K195" s="17">
        <v>5773.04</v>
      </c>
      <c r="L195" s="17">
        <v>40026.959999999999</v>
      </c>
      <c r="M195" s="3"/>
    </row>
    <row r="196" spans="1:13" s="1" customFormat="1">
      <c r="A196" s="3" t="s">
        <v>91</v>
      </c>
      <c r="B196" s="3" t="s">
        <v>26</v>
      </c>
      <c r="C196" s="4">
        <v>553</v>
      </c>
      <c r="D196" s="17">
        <v>39000</v>
      </c>
      <c r="E196" s="17" t="s">
        <v>59</v>
      </c>
      <c r="F196" s="17">
        <v>39000</v>
      </c>
      <c r="G196" s="17">
        <v>1119.3</v>
      </c>
      <c r="H196" s="17">
        <v>505.23</v>
      </c>
      <c r="I196" s="17">
        <v>1185.5999999999999</v>
      </c>
      <c r="J196" s="17">
        <v>25</v>
      </c>
      <c r="K196" s="17">
        <v>2835.13</v>
      </c>
      <c r="L196" s="17">
        <v>36164.870000000003</v>
      </c>
      <c r="M196" s="3"/>
    </row>
    <row r="197" spans="1:13" s="1" customFormat="1">
      <c r="A197" s="3" t="s">
        <v>11</v>
      </c>
      <c r="B197" s="3">
        <v>2</v>
      </c>
      <c r="C197" s="4"/>
      <c r="D197" s="17">
        <f>SUM(D195:D196)</f>
        <v>84800</v>
      </c>
      <c r="E197" s="17">
        <f t="shared" ref="E197:L197" si="19">SUM(E195:E196)</f>
        <v>0</v>
      </c>
      <c r="F197" s="17">
        <f t="shared" si="19"/>
        <v>84800</v>
      </c>
      <c r="G197" s="17">
        <f t="shared" si="19"/>
        <v>2433.7600000000002</v>
      </c>
      <c r="H197" s="17">
        <f t="shared" si="19"/>
        <v>1716.71</v>
      </c>
      <c r="I197" s="17">
        <f t="shared" si="19"/>
        <v>2577.92</v>
      </c>
      <c r="J197" s="17">
        <f t="shared" si="19"/>
        <v>1879.78</v>
      </c>
      <c r="K197" s="17">
        <f t="shared" si="19"/>
        <v>8608.17</v>
      </c>
      <c r="L197" s="17">
        <f t="shared" si="19"/>
        <v>76191.83</v>
      </c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3"/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9" t="s">
        <v>272</v>
      </c>
      <c r="B200" s="3"/>
      <c r="C200" s="4"/>
      <c r="D200" s="17"/>
      <c r="E200" s="17"/>
      <c r="F200" s="17"/>
      <c r="G200" s="17"/>
      <c r="H200" s="17"/>
      <c r="I200" s="17"/>
      <c r="J200" s="17"/>
      <c r="K200" s="17"/>
      <c r="L200" s="17"/>
      <c r="M200" s="3"/>
    </row>
    <row r="201" spans="1:13" s="1" customFormat="1">
      <c r="A201" s="3" t="s">
        <v>273</v>
      </c>
      <c r="B201" s="3" t="s">
        <v>31</v>
      </c>
      <c r="C201" s="4">
        <v>59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1648.71</v>
      </c>
      <c r="I201" s="17">
        <v>1459.2</v>
      </c>
      <c r="J201" s="17">
        <v>1029.8900000000001</v>
      </c>
      <c r="K201" s="17">
        <v>5515.4</v>
      </c>
      <c r="L201" s="17">
        <v>42484.6</v>
      </c>
      <c r="M201" s="3"/>
    </row>
    <row r="202" spans="1:13" s="1" customFormat="1">
      <c r="A202" s="3" t="s">
        <v>274</v>
      </c>
      <c r="B202" s="3" t="s">
        <v>20</v>
      </c>
      <c r="C202" s="4">
        <v>562</v>
      </c>
      <c r="D202" s="17">
        <v>48000</v>
      </c>
      <c r="E202" s="17" t="s">
        <v>59</v>
      </c>
      <c r="F202" s="17">
        <v>48000</v>
      </c>
      <c r="G202" s="17">
        <v>1377.6</v>
      </c>
      <c r="H202" s="17">
        <v>1775.44</v>
      </c>
      <c r="I202" s="17">
        <v>1459.2</v>
      </c>
      <c r="J202" s="17">
        <v>25</v>
      </c>
      <c r="K202" s="17">
        <v>4637.24</v>
      </c>
      <c r="L202" s="17">
        <v>43362.76</v>
      </c>
      <c r="M202" s="3"/>
    </row>
    <row r="203" spans="1:13" s="1" customFormat="1">
      <c r="A203" s="3" t="s">
        <v>275</v>
      </c>
      <c r="B203" s="3" t="s">
        <v>30</v>
      </c>
      <c r="C203" s="4">
        <v>55330</v>
      </c>
      <c r="D203" s="17">
        <v>36000</v>
      </c>
      <c r="E203" s="17" t="s">
        <v>59</v>
      </c>
      <c r="F203" s="17">
        <v>36000</v>
      </c>
      <c r="G203" s="17">
        <v>1033.2</v>
      </c>
      <c r="H203" s="17">
        <v>81.819999999999993</v>
      </c>
      <c r="I203" s="17">
        <v>1094.4000000000001</v>
      </c>
      <c r="J203" s="17">
        <v>25</v>
      </c>
      <c r="K203" s="17">
        <v>2234.42</v>
      </c>
      <c r="L203" s="17">
        <v>33765.58</v>
      </c>
      <c r="M203" s="3"/>
    </row>
    <row r="204" spans="1:13" s="1" customFormat="1">
      <c r="A204" s="3" t="s">
        <v>92</v>
      </c>
      <c r="B204" s="3" t="s">
        <v>30</v>
      </c>
      <c r="C204" s="4">
        <v>12346053</v>
      </c>
      <c r="D204" s="17">
        <v>65000</v>
      </c>
      <c r="E204" s="17" t="s">
        <v>59</v>
      </c>
      <c r="F204" s="17">
        <v>65000</v>
      </c>
      <c r="G204" s="17">
        <v>1865.5</v>
      </c>
      <c r="H204" s="17">
        <v>4733.1400000000003</v>
      </c>
      <c r="I204" s="17">
        <v>1976</v>
      </c>
      <c r="J204" s="17">
        <v>75</v>
      </c>
      <c r="K204" s="17">
        <v>8649.64</v>
      </c>
      <c r="L204" s="17">
        <v>56350.36</v>
      </c>
      <c r="M204" s="3"/>
    </row>
    <row r="205" spans="1:13" s="1" customFormat="1">
      <c r="A205" s="3" t="s">
        <v>11</v>
      </c>
      <c r="B205" s="3">
        <v>4</v>
      </c>
      <c r="C205" s="4"/>
      <c r="D205" s="17">
        <f>SUM(D201:D204)</f>
        <v>197000</v>
      </c>
      <c r="E205" s="17">
        <f t="shared" ref="E205:L205" si="20">SUM(E201:E204)</f>
        <v>0</v>
      </c>
      <c r="F205" s="17">
        <f t="shared" si="20"/>
        <v>197000</v>
      </c>
      <c r="G205" s="17">
        <f t="shared" si="20"/>
        <v>5653.9</v>
      </c>
      <c r="H205" s="17">
        <f>SUM(H201:H204)</f>
        <v>8239.11</v>
      </c>
      <c r="I205" s="17">
        <f t="shared" si="20"/>
        <v>5988.8</v>
      </c>
      <c r="J205" s="17">
        <f t="shared" si="20"/>
        <v>1154.8900000000001</v>
      </c>
      <c r="K205" s="17">
        <f t="shared" si="20"/>
        <v>21036.699999999997</v>
      </c>
      <c r="L205" s="17">
        <f t="shared" si="20"/>
        <v>175963.3</v>
      </c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3"/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9" t="s">
        <v>276</v>
      </c>
      <c r="B208" s="3"/>
      <c r="C208" s="4"/>
      <c r="D208" s="17"/>
      <c r="E208" s="17"/>
      <c r="F208" s="17"/>
      <c r="G208" s="17"/>
      <c r="H208" s="17"/>
      <c r="I208" s="17"/>
      <c r="J208" s="17"/>
      <c r="K208" s="17"/>
      <c r="L208" s="17"/>
      <c r="M208" s="3"/>
    </row>
    <row r="209" spans="1:13" s="1" customFormat="1">
      <c r="A209" s="3" t="s">
        <v>277</v>
      </c>
      <c r="B209" s="3" t="s">
        <v>64</v>
      </c>
      <c r="C209" s="4">
        <v>407</v>
      </c>
      <c r="D209" s="17">
        <v>44000</v>
      </c>
      <c r="E209" s="17" t="s">
        <v>59</v>
      </c>
      <c r="F209" s="17">
        <v>44000</v>
      </c>
      <c r="G209" s="17">
        <v>1262.8</v>
      </c>
      <c r="H209" s="17">
        <v>933.77</v>
      </c>
      <c r="I209" s="17">
        <v>1337.6</v>
      </c>
      <c r="J209" s="17">
        <v>2455.85</v>
      </c>
      <c r="K209" s="17">
        <v>5990.02</v>
      </c>
      <c r="L209" s="17">
        <v>38009.980000000003</v>
      </c>
      <c r="M209" s="3"/>
    </row>
    <row r="210" spans="1:13" s="1" customFormat="1">
      <c r="A210" s="3" t="s">
        <v>93</v>
      </c>
      <c r="B210" s="3" t="s">
        <v>20</v>
      </c>
      <c r="C210" s="4">
        <v>547</v>
      </c>
      <c r="D210" s="17">
        <v>35500</v>
      </c>
      <c r="E210" s="17" t="s">
        <v>59</v>
      </c>
      <c r="F210" s="17">
        <v>35500</v>
      </c>
      <c r="G210" s="17">
        <v>1018.85</v>
      </c>
      <c r="H210" s="17">
        <v>11.25</v>
      </c>
      <c r="I210" s="17">
        <v>1079.2</v>
      </c>
      <c r="J210" s="17">
        <v>125</v>
      </c>
      <c r="K210" s="17">
        <v>2234.3000000000002</v>
      </c>
      <c r="L210" s="17">
        <v>33265.699999999997</v>
      </c>
      <c r="M210" s="3"/>
    </row>
    <row r="211" spans="1:13" s="1" customFormat="1">
      <c r="A211" s="3" t="s">
        <v>11</v>
      </c>
      <c r="B211" s="3">
        <v>2</v>
      </c>
      <c r="C211" s="4"/>
      <c r="D211" s="17">
        <f>SUM(D209:D210)</f>
        <v>79500</v>
      </c>
      <c r="E211" s="17">
        <f t="shared" ref="E211:L211" si="21">SUM(E209:E210)</f>
        <v>0</v>
      </c>
      <c r="F211" s="17">
        <f t="shared" si="21"/>
        <v>79500</v>
      </c>
      <c r="G211" s="17">
        <f t="shared" si="21"/>
        <v>2281.65</v>
      </c>
      <c r="H211" s="17">
        <f t="shared" si="21"/>
        <v>945.02</v>
      </c>
      <c r="I211" s="17">
        <f t="shared" si="21"/>
        <v>2416.8000000000002</v>
      </c>
      <c r="J211" s="17">
        <f t="shared" si="21"/>
        <v>2580.85</v>
      </c>
      <c r="K211" s="17">
        <f t="shared" si="21"/>
        <v>8224.32</v>
      </c>
      <c r="L211" s="17">
        <f t="shared" si="21"/>
        <v>71275.679999999993</v>
      </c>
      <c r="M211" s="3"/>
    </row>
    <row r="212" spans="1:13" s="1" customFormat="1">
      <c r="A212" s="3"/>
      <c r="B212" s="3"/>
      <c r="C212" s="4"/>
      <c r="D212" s="17"/>
      <c r="E212" s="17"/>
      <c r="F212" s="17"/>
      <c r="G212" s="17"/>
      <c r="H212" s="17"/>
      <c r="I212" s="17"/>
      <c r="J212" s="17"/>
      <c r="K212" s="17"/>
      <c r="L212" s="17"/>
      <c r="M212" s="3"/>
    </row>
    <row r="213" spans="1:13" s="1" customFormat="1"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3" s="1" customFormat="1">
      <c r="A214" s="9" t="s">
        <v>278</v>
      </c>
      <c r="B214" s="3"/>
      <c r="C214" s="4"/>
      <c r="D214" s="17"/>
      <c r="E214" s="17"/>
      <c r="F214" s="17"/>
      <c r="G214" s="17"/>
      <c r="H214" s="17"/>
      <c r="I214" s="17"/>
      <c r="J214" s="17"/>
      <c r="K214" s="17"/>
      <c r="L214" s="17"/>
      <c r="M214" s="3"/>
    </row>
    <row r="215" spans="1:13" s="1" customFormat="1">
      <c r="A215" s="3" t="s">
        <v>94</v>
      </c>
      <c r="B215" s="3" t="s">
        <v>259</v>
      </c>
      <c r="C215" s="4">
        <v>67</v>
      </c>
      <c r="D215" s="17">
        <v>30950</v>
      </c>
      <c r="E215" s="17" t="s">
        <v>59</v>
      </c>
      <c r="F215" s="17">
        <v>30950</v>
      </c>
      <c r="G215" s="17">
        <v>888.27</v>
      </c>
      <c r="H215" s="17" t="s">
        <v>59</v>
      </c>
      <c r="I215" s="17">
        <v>940.88</v>
      </c>
      <c r="J215" s="17">
        <v>205</v>
      </c>
      <c r="K215" s="17">
        <v>2034.15</v>
      </c>
      <c r="L215" s="17">
        <v>28915.85</v>
      </c>
      <c r="M215" s="3"/>
    </row>
    <row r="216" spans="1:13" s="1" customFormat="1">
      <c r="A216" s="3" t="s">
        <v>95</v>
      </c>
      <c r="B216" s="3" t="s">
        <v>31</v>
      </c>
      <c r="C216" s="4">
        <v>78</v>
      </c>
      <c r="D216" s="17">
        <v>40000</v>
      </c>
      <c r="E216" s="17" t="s">
        <v>59</v>
      </c>
      <c r="F216" s="17">
        <v>40000</v>
      </c>
      <c r="G216" s="17">
        <v>1148</v>
      </c>
      <c r="H216" s="17">
        <v>392.9</v>
      </c>
      <c r="I216" s="17">
        <v>1216</v>
      </c>
      <c r="J216" s="17">
        <v>1714.78</v>
      </c>
      <c r="K216" s="17">
        <v>4471.68</v>
      </c>
      <c r="L216" s="17">
        <v>35528.32</v>
      </c>
      <c r="M216" s="3"/>
    </row>
    <row r="217" spans="1:13" s="1" customFormat="1">
      <c r="A217" s="3" t="s">
        <v>279</v>
      </c>
      <c r="B217" s="3" t="s">
        <v>26</v>
      </c>
      <c r="C217" s="4">
        <v>546</v>
      </c>
      <c r="D217" s="17">
        <v>56000</v>
      </c>
      <c r="E217" s="17" t="s">
        <v>59</v>
      </c>
      <c r="F217" s="17">
        <v>56000</v>
      </c>
      <c r="G217" s="17">
        <v>1607.2</v>
      </c>
      <c r="H217" s="17">
        <v>3039.52</v>
      </c>
      <c r="I217" s="17">
        <v>1702.4</v>
      </c>
      <c r="J217" s="17">
        <v>165</v>
      </c>
      <c r="K217" s="17">
        <v>6514.12</v>
      </c>
      <c r="L217" s="17">
        <v>49485.88</v>
      </c>
      <c r="M217" s="3"/>
    </row>
    <row r="218" spans="1:13" s="1" customFormat="1">
      <c r="A218" s="3" t="s">
        <v>11</v>
      </c>
      <c r="B218" s="3">
        <v>3</v>
      </c>
      <c r="C218" s="4"/>
      <c r="D218" s="17">
        <f>SUM(D215:D217)</f>
        <v>126950</v>
      </c>
      <c r="E218" s="17">
        <f t="shared" ref="E218:L218" si="22">SUM(E215:E217)</f>
        <v>0</v>
      </c>
      <c r="F218" s="17">
        <f t="shared" si="22"/>
        <v>126950</v>
      </c>
      <c r="G218" s="17">
        <f t="shared" si="22"/>
        <v>3643.4700000000003</v>
      </c>
      <c r="H218" s="17">
        <f t="shared" si="22"/>
        <v>3432.42</v>
      </c>
      <c r="I218" s="17">
        <f t="shared" si="22"/>
        <v>3859.28</v>
      </c>
      <c r="J218" s="17">
        <f t="shared" si="22"/>
        <v>2084.7799999999997</v>
      </c>
      <c r="K218" s="17">
        <f t="shared" si="22"/>
        <v>13019.95</v>
      </c>
      <c r="L218" s="17">
        <f t="shared" si="22"/>
        <v>113930.04999999999</v>
      </c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190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280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281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282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283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284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285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99</v>
      </c>
      <c r="B239" s="3" t="s">
        <v>34</v>
      </c>
      <c r="C239" s="4">
        <v>55340</v>
      </c>
      <c r="D239" s="17">
        <v>18850</v>
      </c>
      <c r="E239" s="17" t="s">
        <v>59</v>
      </c>
      <c r="F239" s="17">
        <v>18850</v>
      </c>
      <c r="G239" s="17">
        <v>541</v>
      </c>
      <c r="H239" s="17" t="s">
        <v>59</v>
      </c>
      <c r="I239" s="17">
        <v>573.04</v>
      </c>
      <c r="J239" s="17">
        <v>25</v>
      </c>
      <c r="K239" s="17">
        <v>1139.04</v>
      </c>
      <c r="L239" s="17">
        <v>17710.96</v>
      </c>
      <c r="M239" s="3"/>
    </row>
    <row r="240" spans="1:13" s="1" customFormat="1">
      <c r="A240" s="3" t="s">
        <v>286</v>
      </c>
      <c r="B240" s="3" t="s">
        <v>33</v>
      </c>
      <c r="C240" s="4">
        <v>12346046</v>
      </c>
      <c r="D240" s="17">
        <v>17500</v>
      </c>
      <c r="E240" s="17" t="s">
        <v>59</v>
      </c>
      <c r="F240" s="17">
        <v>17500</v>
      </c>
      <c r="G240" s="17">
        <v>502.25</v>
      </c>
      <c r="H240" s="17" t="s">
        <v>59</v>
      </c>
      <c r="I240" s="17">
        <v>532</v>
      </c>
      <c r="J240" s="17">
        <v>25</v>
      </c>
      <c r="K240" s="17">
        <v>1059.25</v>
      </c>
      <c r="L240" s="17">
        <v>16440.75</v>
      </c>
      <c r="M240" s="3"/>
    </row>
    <row r="241" spans="1:13" s="1" customFormat="1">
      <c r="A241" s="3" t="s">
        <v>287</v>
      </c>
      <c r="B241" s="3" t="s">
        <v>35</v>
      </c>
      <c r="C241" s="4">
        <v>12349649</v>
      </c>
      <c r="D241" s="17">
        <v>15000</v>
      </c>
      <c r="E241" s="17" t="s">
        <v>59</v>
      </c>
      <c r="F241" s="17">
        <v>15000</v>
      </c>
      <c r="G241" s="17">
        <v>430.5</v>
      </c>
      <c r="H241" s="17" t="s">
        <v>59</v>
      </c>
      <c r="I241" s="17">
        <v>456</v>
      </c>
      <c r="J241" s="17">
        <v>25</v>
      </c>
      <c r="K241" s="17">
        <v>911.5</v>
      </c>
      <c r="L241" s="17">
        <v>14088.5</v>
      </c>
      <c r="M241" s="3"/>
    </row>
    <row r="242" spans="1:13" s="1" customFormat="1">
      <c r="A242" s="3" t="s">
        <v>11</v>
      </c>
      <c r="B242" s="3">
        <v>5</v>
      </c>
      <c r="C242" s="4"/>
      <c r="D242" s="17">
        <f>SUM(D237:D241)</f>
        <v>116350</v>
      </c>
      <c r="E242" s="17">
        <f t="shared" ref="E242:L242" si="24">SUM(E237:E241)</f>
        <v>0</v>
      </c>
      <c r="F242" s="17">
        <f t="shared" si="24"/>
        <v>116350</v>
      </c>
      <c r="G242" s="17">
        <f t="shared" si="24"/>
        <v>3339.25</v>
      </c>
      <c r="H242" s="17">
        <f t="shared" si="24"/>
        <v>943.03</v>
      </c>
      <c r="I242" s="17">
        <f t="shared" si="24"/>
        <v>3537.04</v>
      </c>
      <c r="J242" s="17">
        <f t="shared" si="24"/>
        <v>5169.8900000000003</v>
      </c>
      <c r="K242" s="17">
        <f t="shared" si="24"/>
        <v>12989.21</v>
      </c>
      <c r="L242" s="17">
        <f t="shared" si="24"/>
        <v>103360.79000000001</v>
      </c>
      <c r="M242" s="3"/>
    </row>
    <row r="243" spans="1:13" s="1" customFormat="1">
      <c r="A243" s="3"/>
      <c r="B243" s="3"/>
      <c r="C243" s="4"/>
      <c r="D243" s="17"/>
      <c r="E243" s="17"/>
      <c r="F243" s="17"/>
      <c r="G243" s="17"/>
      <c r="H243" s="17"/>
      <c r="I243" s="17"/>
      <c r="J243" s="17"/>
      <c r="K243" s="17"/>
      <c r="L243" s="17"/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9" t="s">
        <v>288</v>
      </c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3" t="s">
        <v>289</v>
      </c>
      <c r="B246" s="3" t="s">
        <v>37</v>
      </c>
      <c r="C246" s="4">
        <v>27</v>
      </c>
      <c r="D246" s="17">
        <v>18000</v>
      </c>
      <c r="E246" s="17" t="s">
        <v>59</v>
      </c>
      <c r="F246" s="17">
        <v>18000</v>
      </c>
      <c r="G246" s="17">
        <v>516.6</v>
      </c>
      <c r="H246" s="17" t="s">
        <v>59</v>
      </c>
      <c r="I246" s="17">
        <v>547.20000000000005</v>
      </c>
      <c r="J246" s="17">
        <v>25</v>
      </c>
      <c r="K246" s="17">
        <v>1088.8</v>
      </c>
      <c r="L246" s="17">
        <v>16911.2</v>
      </c>
      <c r="M246" s="3"/>
    </row>
    <row r="247" spans="1:13" s="1" customFormat="1">
      <c r="A247" s="3" t="s">
        <v>100</v>
      </c>
      <c r="B247" s="3" t="s">
        <v>64</v>
      </c>
      <c r="C247" s="4">
        <v>1001</v>
      </c>
      <c r="D247" s="17">
        <v>26000</v>
      </c>
      <c r="E247" s="17" t="s">
        <v>59</v>
      </c>
      <c r="F247" s="17">
        <v>26000</v>
      </c>
      <c r="G247" s="17">
        <v>746.2</v>
      </c>
      <c r="H247" s="17" t="s">
        <v>59</v>
      </c>
      <c r="I247" s="17">
        <v>790.4</v>
      </c>
      <c r="J247" s="17">
        <v>125</v>
      </c>
      <c r="K247" s="17">
        <v>1661.6</v>
      </c>
      <c r="L247" s="17">
        <v>24338.400000000001</v>
      </c>
      <c r="M247" s="3"/>
    </row>
    <row r="248" spans="1:13" s="1" customFormat="1">
      <c r="A248" s="3" t="s">
        <v>11</v>
      </c>
      <c r="B248" s="3">
        <v>2</v>
      </c>
      <c r="C248" s="4"/>
      <c r="D248" s="17">
        <f>SUM(D246:D247)</f>
        <v>44000</v>
      </c>
      <c r="E248" s="17">
        <f t="shared" ref="E248:L248" si="25">SUM(E246:E247)</f>
        <v>0</v>
      </c>
      <c r="F248" s="17">
        <f t="shared" si="25"/>
        <v>44000</v>
      </c>
      <c r="G248" s="17">
        <f t="shared" si="25"/>
        <v>1262.8000000000002</v>
      </c>
      <c r="H248" s="17">
        <f t="shared" si="25"/>
        <v>0</v>
      </c>
      <c r="I248" s="17">
        <f t="shared" si="25"/>
        <v>1337.6</v>
      </c>
      <c r="J248" s="17">
        <f t="shared" si="25"/>
        <v>150</v>
      </c>
      <c r="K248" s="17">
        <f t="shared" si="25"/>
        <v>2750.3999999999996</v>
      </c>
      <c r="L248" s="17">
        <f t="shared" si="25"/>
        <v>41249.600000000006</v>
      </c>
      <c r="M248" s="3"/>
    </row>
    <row r="249" spans="1:13" s="1" customFormat="1">
      <c r="A249" s="3"/>
      <c r="B249" s="3"/>
      <c r="C249" s="4"/>
      <c r="D249" s="17"/>
      <c r="E249" s="17"/>
      <c r="F249" s="17"/>
      <c r="G249" s="17"/>
      <c r="H249" s="17"/>
      <c r="I249" s="17"/>
      <c r="J249" s="17"/>
      <c r="K249" s="17"/>
      <c r="L249" s="17"/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9" t="s">
        <v>290</v>
      </c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3" t="s">
        <v>109</v>
      </c>
      <c r="B252" s="3" t="s">
        <v>38</v>
      </c>
      <c r="C252" s="4">
        <v>29</v>
      </c>
      <c r="D252" s="17">
        <v>14200</v>
      </c>
      <c r="E252" s="17" t="s">
        <v>59</v>
      </c>
      <c r="F252" s="17">
        <v>14200</v>
      </c>
      <c r="G252" s="17">
        <v>407.54</v>
      </c>
      <c r="H252" s="17"/>
      <c r="I252" s="17">
        <v>431.68</v>
      </c>
      <c r="J252" s="17">
        <v>458.33</v>
      </c>
      <c r="K252" s="17">
        <v>1297.55</v>
      </c>
      <c r="L252" s="17">
        <v>12902.45</v>
      </c>
      <c r="M252" s="3"/>
    </row>
    <row r="253" spans="1:13" s="1" customFormat="1">
      <c r="A253" s="3" t="s">
        <v>291</v>
      </c>
      <c r="B253" s="3" t="s">
        <v>303</v>
      </c>
      <c r="C253" s="4">
        <v>30</v>
      </c>
      <c r="D253" s="17">
        <v>47000</v>
      </c>
      <c r="E253" s="17" t="str">
        <f t="shared" ref="E253" si="26">+E252</f>
        <v>-</v>
      </c>
      <c r="F253" s="17">
        <v>47000</v>
      </c>
      <c r="G253" s="17">
        <v>1348.9</v>
      </c>
      <c r="H253" s="17">
        <v>1634.31</v>
      </c>
      <c r="I253" s="17">
        <v>1428.8</v>
      </c>
      <c r="J253" s="17">
        <v>125</v>
      </c>
      <c r="K253" s="17">
        <v>4537.01</v>
      </c>
      <c r="L253" s="17">
        <v>42462.99</v>
      </c>
      <c r="M253" s="3"/>
    </row>
    <row r="254" spans="1:13" s="1" customFormat="1">
      <c r="A254" s="3" t="s">
        <v>292</v>
      </c>
      <c r="B254" s="3" t="s">
        <v>177</v>
      </c>
      <c r="C254" s="4">
        <v>61</v>
      </c>
      <c r="D254" s="17">
        <v>19500</v>
      </c>
      <c r="E254" s="17" t="s">
        <v>59</v>
      </c>
      <c r="F254" s="17">
        <v>19500</v>
      </c>
      <c r="G254" s="17">
        <v>559.65</v>
      </c>
      <c r="H254" s="17" t="s">
        <v>59</v>
      </c>
      <c r="I254" s="17">
        <v>592.79999999999995</v>
      </c>
      <c r="J254" s="17">
        <v>801.67</v>
      </c>
      <c r="K254" s="17">
        <v>1954.12</v>
      </c>
      <c r="L254" s="17">
        <v>17545.88</v>
      </c>
      <c r="M254" s="3"/>
    </row>
    <row r="255" spans="1:13" s="1" customFormat="1">
      <c r="A255" s="3" t="s">
        <v>293</v>
      </c>
      <c r="B255" s="3" t="s">
        <v>38</v>
      </c>
      <c r="C255" s="4">
        <v>66</v>
      </c>
      <c r="D255" s="17">
        <v>15000</v>
      </c>
      <c r="E255" s="17" t="s">
        <v>59</v>
      </c>
      <c r="F255" s="17">
        <v>15000</v>
      </c>
      <c r="G255" s="17">
        <v>430.5</v>
      </c>
      <c r="H255" s="17" t="s">
        <v>59</v>
      </c>
      <c r="I255" s="17">
        <v>456</v>
      </c>
      <c r="J255" s="17">
        <v>540</v>
      </c>
      <c r="K255" s="17">
        <v>1426.5</v>
      </c>
      <c r="L255" s="17">
        <v>13573.5</v>
      </c>
      <c r="M255" s="3"/>
    </row>
    <row r="256" spans="1:13" s="1" customFormat="1">
      <c r="A256" s="3" t="s">
        <v>294</v>
      </c>
      <c r="B256" s="3" t="s">
        <v>178</v>
      </c>
      <c r="C256" s="4">
        <v>75</v>
      </c>
      <c r="D256" s="17">
        <v>46000</v>
      </c>
      <c r="E256" s="17" t="s">
        <v>59</v>
      </c>
      <c r="F256" s="17">
        <v>46000</v>
      </c>
      <c r="G256" s="17">
        <v>1320.2</v>
      </c>
      <c r="H256" s="17" t="s">
        <v>59</v>
      </c>
      <c r="I256" s="17">
        <v>1398.4</v>
      </c>
      <c r="J256" s="17">
        <v>1048.76</v>
      </c>
      <c r="K256" s="17">
        <v>3767.36</v>
      </c>
      <c r="L256" s="17">
        <v>42232.639999999999</v>
      </c>
      <c r="M256" s="3"/>
    </row>
    <row r="257" spans="1:13" s="1" customFormat="1">
      <c r="A257" s="3" t="s">
        <v>295</v>
      </c>
      <c r="B257" s="3" t="s">
        <v>103</v>
      </c>
      <c r="C257" s="4">
        <v>76</v>
      </c>
      <c r="D257" s="17">
        <v>14000</v>
      </c>
      <c r="E257" s="17" t="s">
        <v>59</v>
      </c>
      <c r="F257" s="17">
        <v>14000</v>
      </c>
      <c r="G257" s="17">
        <v>401.8</v>
      </c>
      <c r="H257" s="17" t="s">
        <v>59</v>
      </c>
      <c r="I257" s="17">
        <v>425.6</v>
      </c>
      <c r="J257" s="17">
        <v>125</v>
      </c>
      <c r="K257" s="17">
        <v>952.4</v>
      </c>
      <c r="L257" s="17">
        <v>13047.6</v>
      </c>
      <c r="M257" s="3"/>
    </row>
    <row r="258" spans="1:13" s="1" customFormat="1">
      <c r="A258" s="3" t="s">
        <v>296</v>
      </c>
      <c r="B258" s="3" t="s">
        <v>304</v>
      </c>
      <c r="C258" s="4">
        <v>168</v>
      </c>
      <c r="D258" s="17">
        <v>10190</v>
      </c>
      <c r="E258" s="17" t="s">
        <v>59</v>
      </c>
      <c r="F258" s="17">
        <v>10190</v>
      </c>
      <c r="G258" s="17">
        <v>292.45</v>
      </c>
      <c r="H258" s="17" t="s">
        <v>59</v>
      </c>
      <c r="I258" s="17">
        <v>309.77999999999997</v>
      </c>
      <c r="J258" s="17">
        <v>75</v>
      </c>
      <c r="K258" s="17">
        <v>677.23</v>
      </c>
      <c r="L258" s="17">
        <v>9512.77</v>
      </c>
      <c r="M258" s="3"/>
    </row>
    <row r="259" spans="1:13" s="1" customFormat="1">
      <c r="A259" s="3" t="s">
        <v>101</v>
      </c>
      <c r="B259" s="3" t="s">
        <v>38</v>
      </c>
      <c r="C259" s="4">
        <v>201</v>
      </c>
      <c r="D259" s="17">
        <v>12000</v>
      </c>
      <c r="E259" s="17" t="s">
        <v>59</v>
      </c>
      <c r="F259" s="17">
        <v>12000</v>
      </c>
      <c r="G259" s="17">
        <v>344.4</v>
      </c>
      <c r="H259" s="17" t="s">
        <v>59</v>
      </c>
      <c r="I259" s="17">
        <v>364.8</v>
      </c>
      <c r="J259" s="17">
        <v>1316.66</v>
      </c>
      <c r="K259" s="17">
        <v>2025.86</v>
      </c>
      <c r="L259" s="17">
        <v>9974.14</v>
      </c>
      <c r="M259" s="3"/>
    </row>
    <row r="260" spans="1:13" s="1" customFormat="1">
      <c r="A260" s="3" t="s">
        <v>102</v>
      </c>
      <c r="B260" s="3" t="s">
        <v>38</v>
      </c>
      <c r="C260" s="4">
        <v>241</v>
      </c>
      <c r="D260" s="17">
        <v>14500</v>
      </c>
      <c r="E260" s="17" t="s">
        <v>59</v>
      </c>
      <c r="F260" s="17">
        <v>14500</v>
      </c>
      <c r="G260" s="17">
        <v>416.15</v>
      </c>
      <c r="H260" s="17" t="s">
        <v>59</v>
      </c>
      <c r="I260" s="17">
        <v>440.8</v>
      </c>
      <c r="J260" s="17">
        <v>25</v>
      </c>
      <c r="K260" s="17">
        <v>881.95</v>
      </c>
      <c r="L260" s="17">
        <v>13618.05</v>
      </c>
      <c r="M260" s="3"/>
    </row>
    <row r="261" spans="1:13" s="1" customFormat="1">
      <c r="A261" s="3" t="s">
        <v>104</v>
      </c>
      <c r="B261" s="3" t="s">
        <v>38</v>
      </c>
      <c r="C261" s="4">
        <v>348</v>
      </c>
      <c r="D261" s="17">
        <v>13650</v>
      </c>
      <c r="E261" s="17" t="s">
        <v>59</v>
      </c>
      <c r="F261" s="17">
        <v>13650</v>
      </c>
      <c r="G261" s="17">
        <v>391.76</v>
      </c>
      <c r="H261" s="17" t="s">
        <v>59</v>
      </c>
      <c r="I261" s="17">
        <v>414.96</v>
      </c>
      <c r="J261" s="17">
        <v>165</v>
      </c>
      <c r="K261" s="17">
        <v>971.72</v>
      </c>
      <c r="L261" s="17">
        <v>12678.28</v>
      </c>
      <c r="M261" s="3"/>
    </row>
    <row r="262" spans="1:13" s="1" customFormat="1">
      <c r="A262" s="3" t="s">
        <v>105</v>
      </c>
      <c r="B262" s="3" t="s">
        <v>304</v>
      </c>
      <c r="C262" s="4">
        <v>501</v>
      </c>
      <c r="D262" s="17">
        <v>15000</v>
      </c>
      <c r="E262" s="17" t="s">
        <v>59</v>
      </c>
      <c r="F262" s="17">
        <v>15000</v>
      </c>
      <c r="G262" s="17">
        <v>430.5</v>
      </c>
      <c r="H262" s="17" t="s">
        <v>59</v>
      </c>
      <c r="I262" s="17">
        <v>456</v>
      </c>
      <c r="J262" s="17">
        <v>165</v>
      </c>
      <c r="K262" s="17">
        <v>1051.5</v>
      </c>
      <c r="L262" s="17">
        <v>13948.5</v>
      </c>
      <c r="M262" s="3"/>
    </row>
    <row r="263" spans="1:13" s="1" customFormat="1">
      <c r="A263" s="3" t="s">
        <v>297</v>
      </c>
      <c r="B263" s="3" t="s">
        <v>39</v>
      </c>
      <c r="C263" s="4">
        <v>548</v>
      </c>
      <c r="D263" s="17">
        <v>22350</v>
      </c>
      <c r="E263" s="17" t="s">
        <v>59</v>
      </c>
      <c r="F263" s="17">
        <v>22350</v>
      </c>
      <c r="G263" s="17">
        <v>641.45000000000005</v>
      </c>
      <c r="H263" s="17" t="s">
        <v>59</v>
      </c>
      <c r="I263" s="17">
        <v>679.44</v>
      </c>
      <c r="J263" s="17">
        <v>100</v>
      </c>
      <c r="K263" s="17">
        <v>1420.89</v>
      </c>
      <c r="L263" s="17">
        <v>20929.11</v>
      </c>
      <c r="M263" s="3"/>
    </row>
    <row r="264" spans="1:13" s="1" customFormat="1">
      <c r="A264" s="3" t="s">
        <v>298</v>
      </c>
      <c r="B264" s="3" t="s">
        <v>305</v>
      </c>
      <c r="C264" s="4">
        <v>551</v>
      </c>
      <c r="D264" s="17">
        <v>19950</v>
      </c>
      <c r="E264" s="17" t="s">
        <v>59</v>
      </c>
      <c r="F264" s="17">
        <v>19950</v>
      </c>
      <c r="G264" s="17">
        <v>572.57000000000005</v>
      </c>
      <c r="H264" s="17" t="s">
        <v>59</v>
      </c>
      <c r="I264" s="17">
        <v>606.48</v>
      </c>
      <c r="J264" s="17">
        <v>145</v>
      </c>
      <c r="K264" s="17">
        <v>1324.05</v>
      </c>
      <c r="L264" s="17">
        <v>18625.95</v>
      </c>
      <c r="M264" s="3"/>
    </row>
    <row r="265" spans="1:13" s="1" customFormat="1">
      <c r="A265" s="3" t="s">
        <v>299</v>
      </c>
      <c r="B265" s="3" t="s">
        <v>26</v>
      </c>
      <c r="C265" s="4">
        <v>560</v>
      </c>
      <c r="D265" s="17">
        <v>19750</v>
      </c>
      <c r="E265" s="17" t="s">
        <v>59</v>
      </c>
      <c r="F265" s="17">
        <v>19750</v>
      </c>
      <c r="G265" s="17">
        <v>566.83000000000004</v>
      </c>
      <c r="H265" s="17" t="s">
        <v>59</v>
      </c>
      <c r="I265" s="17">
        <v>600.4</v>
      </c>
      <c r="J265" s="17">
        <v>233.33</v>
      </c>
      <c r="K265" s="17">
        <v>1400.56</v>
      </c>
      <c r="L265" s="17">
        <v>18349.439999999999</v>
      </c>
      <c r="M265" s="3"/>
    </row>
    <row r="266" spans="1:13" s="1" customFormat="1">
      <c r="A266" s="3" t="s">
        <v>106</v>
      </c>
      <c r="B266" s="3" t="s">
        <v>38</v>
      </c>
      <c r="C266" s="4">
        <v>565</v>
      </c>
      <c r="D266" s="17">
        <v>15150</v>
      </c>
      <c r="E266" s="17" t="s">
        <v>59</v>
      </c>
      <c r="F266" s="17">
        <v>15150</v>
      </c>
      <c r="G266" s="17">
        <v>434.81</v>
      </c>
      <c r="H266" s="17" t="s">
        <v>59</v>
      </c>
      <c r="I266" s="17">
        <v>460.56</v>
      </c>
      <c r="J266" s="17">
        <v>145</v>
      </c>
      <c r="K266" s="17">
        <v>1040.3699999999999</v>
      </c>
      <c r="L266" s="17">
        <v>14109.63</v>
      </c>
      <c r="M266" s="3"/>
    </row>
    <row r="267" spans="1:13" s="1" customFormat="1">
      <c r="A267" s="3" t="s">
        <v>300</v>
      </c>
      <c r="B267" s="3" t="s">
        <v>38</v>
      </c>
      <c r="C267" s="4">
        <v>567</v>
      </c>
      <c r="D267" s="17">
        <v>14800</v>
      </c>
      <c r="E267" s="17" t="s">
        <v>59</v>
      </c>
      <c r="F267" s="17">
        <v>14800</v>
      </c>
      <c r="G267" s="17">
        <v>424.76</v>
      </c>
      <c r="H267" s="17" t="s">
        <v>59</v>
      </c>
      <c r="I267" s="17">
        <v>449.92</v>
      </c>
      <c r="J267" s="17">
        <v>185</v>
      </c>
      <c r="K267" s="17">
        <v>1059.68</v>
      </c>
      <c r="L267" s="17">
        <v>13740.32</v>
      </c>
      <c r="M267" s="3"/>
    </row>
    <row r="268" spans="1:13" s="1" customFormat="1">
      <c r="A268" s="3" t="s">
        <v>301</v>
      </c>
      <c r="B268" s="3" t="s">
        <v>38</v>
      </c>
      <c r="C268" s="4">
        <v>55321</v>
      </c>
      <c r="D268" s="17">
        <v>13000</v>
      </c>
      <c r="E268" s="17" t="s">
        <v>59</v>
      </c>
      <c r="F268" s="17">
        <v>13000</v>
      </c>
      <c r="G268" s="17">
        <v>373.1</v>
      </c>
      <c r="H268" s="17" t="s">
        <v>59</v>
      </c>
      <c r="I268" s="17">
        <v>395.2</v>
      </c>
      <c r="J268" s="17">
        <v>1608.34</v>
      </c>
      <c r="K268" s="17">
        <v>2376.64</v>
      </c>
      <c r="L268" s="17">
        <v>10623.36</v>
      </c>
      <c r="M268" s="3"/>
    </row>
    <row r="269" spans="1:13" s="1" customFormat="1">
      <c r="A269" s="3" t="s">
        <v>107</v>
      </c>
      <c r="B269" s="3" t="s">
        <v>38</v>
      </c>
      <c r="C269" s="4">
        <v>55322</v>
      </c>
      <c r="D269" s="17">
        <v>13500</v>
      </c>
      <c r="E269" s="17" t="s">
        <v>59</v>
      </c>
      <c r="F269" s="17">
        <v>13500</v>
      </c>
      <c r="G269" s="17">
        <v>387.45</v>
      </c>
      <c r="H269" s="17" t="s">
        <v>59</v>
      </c>
      <c r="I269" s="17">
        <v>410.4</v>
      </c>
      <c r="J269" s="17">
        <v>125</v>
      </c>
      <c r="K269" s="17">
        <v>922.85</v>
      </c>
      <c r="L269" s="17">
        <v>12577.15</v>
      </c>
      <c r="M269" s="3"/>
    </row>
    <row r="270" spans="1:13" s="1" customFormat="1">
      <c r="A270" s="3" t="s">
        <v>302</v>
      </c>
      <c r="B270" s="3" t="s">
        <v>39</v>
      </c>
      <c r="C270" s="4">
        <v>55361</v>
      </c>
      <c r="D270" s="17">
        <v>20000</v>
      </c>
      <c r="E270" s="17" t="s">
        <v>59</v>
      </c>
      <c r="F270" s="17">
        <v>20000</v>
      </c>
      <c r="G270" s="17">
        <v>574</v>
      </c>
      <c r="H270" s="17" t="s">
        <v>59</v>
      </c>
      <c r="I270" s="17">
        <v>608</v>
      </c>
      <c r="J270" s="17">
        <v>145</v>
      </c>
      <c r="K270" s="17">
        <v>1327</v>
      </c>
      <c r="L270" s="17">
        <v>18673</v>
      </c>
      <c r="M270" s="3"/>
    </row>
    <row r="271" spans="1:13" s="1" customFormat="1">
      <c r="A271" s="3" t="s">
        <v>108</v>
      </c>
      <c r="B271" s="3" t="s">
        <v>39</v>
      </c>
      <c r="C271" s="4">
        <v>12349560</v>
      </c>
      <c r="D271" s="17">
        <v>20000</v>
      </c>
      <c r="E271" s="17" t="s">
        <v>59</v>
      </c>
      <c r="F271" s="17">
        <v>20000</v>
      </c>
      <c r="G271" s="17">
        <v>574</v>
      </c>
      <c r="H271" s="17" t="s">
        <v>59</v>
      </c>
      <c r="I271" s="17">
        <v>608</v>
      </c>
      <c r="J271" s="17">
        <v>25</v>
      </c>
      <c r="K271" s="17">
        <v>1207</v>
      </c>
      <c r="L271" s="17">
        <v>18793</v>
      </c>
      <c r="M271" s="3"/>
    </row>
    <row r="272" spans="1:13" s="1" customFormat="1">
      <c r="A272" s="10" t="s">
        <v>110</v>
      </c>
      <c r="B272" s="3" t="s">
        <v>39</v>
      </c>
      <c r="C272" s="4">
        <v>12346041</v>
      </c>
      <c r="D272" s="17">
        <v>18250</v>
      </c>
      <c r="E272" s="17" t="s">
        <v>59</v>
      </c>
      <c r="F272" s="17">
        <v>18250</v>
      </c>
      <c r="G272" s="17">
        <v>532.78</v>
      </c>
      <c r="H272" s="17" t="s">
        <v>59</v>
      </c>
      <c r="I272" s="17">
        <v>554.79999999999995</v>
      </c>
      <c r="J272" s="17">
        <v>25</v>
      </c>
      <c r="K272" s="17">
        <v>1103.58</v>
      </c>
      <c r="L272" s="17">
        <v>17146.419999999998</v>
      </c>
      <c r="M272" s="3"/>
    </row>
    <row r="273" spans="1:13" s="1" customFormat="1">
      <c r="A273" s="3" t="s">
        <v>11</v>
      </c>
      <c r="B273" s="3">
        <v>21</v>
      </c>
      <c r="C273" s="4"/>
      <c r="D273" s="17">
        <f t="shared" ref="D273:L273" si="27">SUM(D252:D272)</f>
        <v>397790</v>
      </c>
      <c r="E273" s="17">
        <f t="shared" si="27"/>
        <v>0</v>
      </c>
      <c r="F273" s="17">
        <f t="shared" si="27"/>
        <v>397790</v>
      </c>
      <c r="G273" s="17">
        <f t="shared" si="27"/>
        <v>11425.6</v>
      </c>
      <c r="H273" s="17">
        <f t="shared" si="27"/>
        <v>1634.31</v>
      </c>
      <c r="I273" s="17">
        <f t="shared" si="27"/>
        <v>12092.82</v>
      </c>
      <c r="J273" s="17">
        <f t="shared" si="27"/>
        <v>7582.09</v>
      </c>
      <c r="K273" s="17">
        <f t="shared" si="27"/>
        <v>32725.82</v>
      </c>
      <c r="L273" s="17">
        <f t="shared" si="27"/>
        <v>365064.18</v>
      </c>
      <c r="M273" s="3"/>
    </row>
    <row r="274" spans="1:13" s="1" customFormat="1">
      <c r="A274" s="3"/>
      <c r="B274" s="3"/>
      <c r="C274" s="4"/>
      <c r="D274" s="17"/>
      <c r="E274" s="17"/>
      <c r="F274" s="17"/>
      <c r="G274" s="17"/>
      <c r="H274" s="17"/>
      <c r="I274" s="17"/>
      <c r="J274" s="17"/>
      <c r="K274" s="17"/>
      <c r="L274" s="17"/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6" t="s">
        <v>190</v>
      </c>
      <c r="B281" s="6" t="s">
        <v>0</v>
      </c>
      <c r="C281" s="6" t="s">
        <v>1</v>
      </c>
      <c r="D281" s="15" t="s">
        <v>2</v>
      </c>
      <c r="E281" s="15" t="s">
        <v>3</v>
      </c>
      <c r="F281" s="15" t="s">
        <v>4</v>
      </c>
      <c r="G281" s="15" t="s">
        <v>5</v>
      </c>
      <c r="H281" s="15" t="s">
        <v>6</v>
      </c>
      <c r="I281" s="15" t="s">
        <v>7</v>
      </c>
      <c r="J281" s="15" t="s">
        <v>8</v>
      </c>
      <c r="K281" s="15" t="s">
        <v>9</v>
      </c>
      <c r="L281" s="15" t="s">
        <v>10</v>
      </c>
      <c r="M281" s="3"/>
    </row>
    <row r="282" spans="1:13" s="1" customFormat="1">
      <c r="A282" s="6"/>
      <c r="B282" s="6"/>
      <c r="C282" s="6"/>
      <c r="D282" s="15"/>
      <c r="E282" s="15"/>
      <c r="F282" s="15"/>
      <c r="G282" s="15"/>
      <c r="H282" s="15"/>
      <c r="I282" s="15"/>
      <c r="J282" s="15"/>
      <c r="K282" s="15"/>
      <c r="L282" s="15"/>
      <c r="M282" s="3"/>
    </row>
    <row r="283" spans="1:13" s="1" customFormat="1">
      <c r="A283" s="9" t="s">
        <v>306</v>
      </c>
      <c r="B283" s="3"/>
      <c r="C283" s="4"/>
      <c r="D283" s="17"/>
      <c r="E283" s="17"/>
      <c r="F283" s="17"/>
      <c r="G283" s="17"/>
      <c r="H283" s="17"/>
      <c r="I283" s="17"/>
      <c r="J283" s="17"/>
      <c r="K283" s="17"/>
      <c r="L283" s="17"/>
      <c r="M283" s="3"/>
    </row>
    <row r="284" spans="1:13" s="1" customFormat="1">
      <c r="A284" s="3" t="s">
        <v>307</v>
      </c>
      <c r="B284" s="3" t="s">
        <v>26</v>
      </c>
      <c r="C284" s="4">
        <v>552</v>
      </c>
      <c r="D284" s="17">
        <v>133500</v>
      </c>
      <c r="E284" s="17" t="s">
        <v>59</v>
      </c>
      <c r="F284" s="17">
        <v>133500</v>
      </c>
      <c r="G284" s="17">
        <v>3831.45</v>
      </c>
      <c r="H284" s="17">
        <v>20790.02</v>
      </c>
      <c r="I284" s="17">
        <v>2628.08</v>
      </c>
      <c r="J284" s="17">
        <v>25</v>
      </c>
      <c r="K284" s="17">
        <v>27274.55</v>
      </c>
      <c r="L284" s="17">
        <v>106225.45</v>
      </c>
      <c r="M284" s="3"/>
    </row>
    <row r="285" spans="1:13" s="1" customFormat="1">
      <c r="A285" s="3" t="s">
        <v>11</v>
      </c>
      <c r="B285" s="3">
        <v>1</v>
      </c>
      <c r="C285" s="4"/>
      <c r="D285" s="17">
        <f>+D284</f>
        <v>133500</v>
      </c>
      <c r="E285" s="17" t="str">
        <f t="shared" ref="E285:L285" si="28">+E284</f>
        <v>-</v>
      </c>
      <c r="F285" s="17">
        <f t="shared" si="28"/>
        <v>133500</v>
      </c>
      <c r="G285" s="17">
        <f t="shared" si="28"/>
        <v>3831.45</v>
      </c>
      <c r="H285" s="17">
        <f t="shared" si="28"/>
        <v>20790.02</v>
      </c>
      <c r="I285" s="17">
        <f t="shared" si="28"/>
        <v>2628.08</v>
      </c>
      <c r="J285" s="17">
        <f t="shared" si="28"/>
        <v>25</v>
      </c>
      <c r="K285" s="17">
        <f t="shared" si="28"/>
        <v>27274.55</v>
      </c>
      <c r="L285" s="17">
        <f t="shared" si="28"/>
        <v>106225.45</v>
      </c>
      <c r="M285" s="3"/>
    </row>
    <row r="286" spans="1:13" s="1" customFormat="1">
      <c r="A286" s="3"/>
      <c r="B286" s="3"/>
      <c r="C286" s="4"/>
      <c r="D286" s="17"/>
      <c r="E286" s="17"/>
      <c r="F286" s="17"/>
      <c r="G286" s="17"/>
      <c r="H286" s="17"/>
      <c r="I286" s="17"/>
      <c r="J286" s="17"/>
      <c r="K286" s="17"/>
      <c r="L286" s="17"/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9" t="s">
        <v>68</v>
      </c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3" t="s">
        <v>466</v>
      </c>
      <c r="B289" s="3" t="s">
        <v>308</v>
      </c>
      <c r="C289" s="4">
        <v>194</v>
      </c>
      <c r="D289" s="17">
        <v>19398.95</v>
      </c>
      <c r="E289" s="17" t="s">
        <v>59</v>
      </c>
      <c r="F289" s="17">
        <v>19398.95</v>
      </c>
      <c r="G289" s="17">
        <v>556.75</v>
      </c>
      <c r="H289" s="17" t="s">
        <v>59</v>
      </c>
      <c r="I289" s="17">
        <v>589.73</v>
      </c>
      <c r="J289" s="17">
        <v>25</v>
      </c>
      <c r="K289" s="17">
        <v>1171.48</v>
      </c>
      <c r="L289" s="17">
        <v>18227.47</v>
      </c>
      <c r="M289" s="3"/>
    </row>
    <row r="290" spans="1:13" s="1" customFormat="1">
      <c r="A290" s="3" t="s">
        <v>111</v>
      </c>
      <c r="B290" s="3" t="s">
        <v>309</v>
      </c>
      <c r="C290" s="4">
        <v>549</v>
      </c>
      <c r="D290" s="17">
        <v>32272.44</v>
      </c>
      <c r="E290" s="17" t="s">
        <v>59</v>
      </c>
      <c r="F290" s="17">
        <v>32272.44</v>
      </c>
      <c r="G290" s="17">
        <v>926.22</v>
      </c>
      <c r="H290" s="17" t="s">
        <v>59</v>
      </c>
      <c r="I290" s="17">
        <v>981.08</v>
      </c>
      <c r="J290" s="17">
        <v>25</v>
      </c>
      <c r="K290" s="17">
        <v>1932.3</v>
      </c>
      <c r="L290" s="17">
        <v>30340.14</v>
      </c>
      <c r="M290" s="3"/>
    </row>
    <row r="291" spans="1:13" s="1" customFormat="1">
      <c r="A291" s="3" t="s">
        <v>310</v>
      </c>
      <c r="B291" s="3" t="s">
        <v>26</v>
      </c>
      <c r="C291" s="4">
        <v>12349298</v>
      </c>
      <c r="D291" s="17">
        <v>95000</v>
      </c>
      <c r="E291" s="17" t="s">
        <v>59</v>
      </c>
      <c r="F291" s="17">
        <v>95000</v>
      </c>
      <c r="G291" s="17">
        <v>2726.5</v>
      </c>
      <c r="H291" s="17">
        <v>11441.26</v>
      </c>
      <c r="I291" s="17">
        <v>2628.08</v>
      </c>
      <c r="J291" s="17">
        <v>25</v>
      </c>
      <c r="K291" s="17">
        <v>16820.84</v>
      </c>
      <c r="L291" s="17">
        <v>78179.16</v>
      </c>
      <c r="M291" s="3"/>
    </row>
    <row r="292" spans="1:13" s="1" customFormat="1">
      <c r="A292" s="3" t="s">
        <v>112</v>
      </c>
      <c r="B292" s="3" t="s">
        <v>21</v>
      </c>
      <c r="C292" s="4">
        <v>12349443</v>
      </c>
      <c r="D292" s="17">
        <v>26000</v>
      </c>
      <c r="E292" s="17" t="s">
        <v>59</v>
      </c>
      <c r="F292" s="17">
        <v>26000</v>
      </c>
      <c r="G292" s="17">
        <v>746.2</v>
      </c>
      <c r="H292" s="17" t="s">
        <v>59</v>
      </c>
      <c r="I292" s="17">
        <v>790.4</v>
      </c>
      <c r="J292" s="17">
        <v>25</v>
      </c>
      <c r="K292" s="17">
        <v>1561.6</v>
      </c>
      <c r="L292" s="17">
        <v>24438.400000000001</v>
      </c>
      <c r="M292" s="3"/>
    </row>
    <row r="293" spans="1:13" s="1" customFormat="1">
      <c r="A293" s="3" t="s">
        <v>11</v>
      </c>
      <c r="B293" s="3">
        <v>4</v>
      </c>
      <c r="C293" s="4"/>
      <c r="D293" s="17">
        <f>SUM(D289:D292)</f>
        <v>172671.39</v>
      </c>
      <c r="E293" s="17">
        <f t="shared" ref="E293:L293" si="29">SUM(E289:E292)</f>
        <v>0</v>
      </c>
      <c r="F293" s="17">
        <f t="shared" si="29"/>
        <v>172671.39</v>
      </c>
      <c r="G293" s="17">
        <f t="shared" si="29"/>
        <v>4955.67</v>
      </c>
      <c r="H293" s="17">
        <f t="shared" si="29"/>
        <v>11441.26</v>
      </c>
      <c r="I293" s="17">
        <f t="shared" si="29"/>
        <v>4989.2899999999991</v>
      </c>
      <c r="J293" s="17">
        <f t="shared" si="29"/>
        <v>100</v>
      </c>
      <c r="K293" s="17">
        <f t="shared" si="29"/>
        <v>21486.219999999998</v>
      </c>
      <c r="L293" s="17">
        <f t="shared" si="29"/>
        <v>151185.17000000001</v>
      </c>
      <c r="M293" s="3"/>
    </row>
    <row r="294" spans="1:13" s="1" customFormat="1">
      <c r="A294" s="3"/>
      <c r="B294" s="3"/>
      <c r="C294" s="4"/>
      <c r="D294" s="17"/>
      <c r="E294" s="17"/>
      <c r="F294" s="17"/>
      <c r="G294" s="17"/>
      <c r="H294" s="17"/>
      <c r="I294" s="17"/>
      <c r="J294" s="17"/>
      <c r="K294" s="17"/>
      <c r="L294" s="17"/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9" t="s">
        <v>311</v>
      </c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3" t="s">
        <v>312</v>
      </c>
      <c r="B297" s="3" t="s">
        <v>315</v>
      </c>
      <c r="C297" s="4">
        <v>55364</v>
      </c>
      <c r="D297" s="17">
        <v>370000</v>
      </c>
      <c r="E297" s="17" t="s">
        <v>59</v>
      </c>
      <c r="F297" s="17">
        <v>37000</v>
      </c>
      <c r="G297" s="17">
        <v>1061.9000000000001</v>
      </c>
      <c r="H297" s="17" t="s">
        <v>59</v>
      </c>
      <c r="I297" s="17">
        <v>1124.8</v>
      </c>
      <c r="J297" s="17">
        <v>25</v>
      </c>
      <c r="K297" s="17">
        <v>2211.6999999999998</v>
      </c>
      <c r="L297" s="17">
        <v>34788.300000000003</v>
      </c>
      <c r="M297" s="3"/>
    </row>
    <row r="298" spans="1:13" s="1" customFormat="1">
      <c r="A298" s="3" t="s">
        <v>313</v>
      </c>
      <c r="B298" s="3" t="s">
        <v>40</v>
      </c>
      <c r="C298" s="4">
        <v>12349442</v>
      </c>
      <c r="D298" s="17">
        <v>45000</v>
      </c>
      <c r="E298" s="17" t="s">
        <v>59</v>
      </c>
      <c r="F298" s="17">
        <v>45000</v>
      </c>
      <c r="G298" s="17">
        <v>1291.5</v>
      </c>
      <c r="H298" s="17">
        <v>1352.04</v>
      </c>
      <c r="I298" s="17">
        <v>1368</v>
      </c>
      <c r="J298" s="17">
        <v>25</v>
      </c>
      <c r="K298" s="17">
        <v>4036.54</v>
      </c>
      <c r="L298" s="17">
        <v>40963.46</v>
      </c>
      <c r="M298" s="3"/>
    </row>
    <row r="299" spans="1:13" s="1" customFormat="1">
      <c r="A299" s="3" t="s">
        <v>314</v>
      </c>
      <c r="B299" s="3" t="s">
        <v>179</v>
      </c>
      <c r="C299" s="4">
        <v>12349577</v>
      </c>
      <c r="D299" s="17">
        <v>60000</v>
      </c>
      <c r="E299" s="17" t="s">
        <v>59</v>
      </c>
      <c r="F299" s="17">
        <v>60000</v>
      </c>
      <c r="G299" s="17">
        <v>1722</v>
      </c>
      <c r="H299" s="17">
        <v>3792.24</v>
      </c>
      <c r="I299" s="17">
        <v>1824</v>
      </c>
      <c r="J299" s="17">
        <v>25</v>
      </c>
      <c r="K299" s="17">
        <v>7363.24</v>
      </c>
      <c r="L299" s="17">
        <v>52636.76</v>
      </c>
      <c r="M299" s="3"/>
    </row>
    <row r="300" spans="1:13" s="1" customFormat="1">
      <c r="A300" s="10" t="s">
        <v>114</v>
      </c>
      <c r="B300" s="3" t="s">
        <v>316</v>
      </c>
      <c r="C300" s="4">
        <v>12349621</v>
      </c>
      <c r="D300" s="17">
        <v>76000</v>
      </c>
      <c r="E300" s="17" t="s">
        <v>59</v>
      </c>
      <c r="F300" s="17">
        <v>76000</v>
      </c>
      <c r="G300" s="17">
        <v>2181.1999999999998</v>
      </c>
      <c r="H300" s="17">
        <v>6907</v>
      </c>
      <c r="I300" s="17">
        <v>2310.4</v>
      </c>
      <c r="J300" s="17">
        <v>25</v>
      </c>
      <c r="K300" s="17">
        <v>11423.6</v>
      </c>
      <c r="L300" s="17">
        <v>64576.4</v>
      </c>
      <c r="M300" s="3"/>
    </row>
    <row r="301" spans="1:13" s="1" customFormat="1">
      <c r="A301" s="3" t="s">
        <v>113</v>
      </c>
      <c r="B301" s="3" t="s">
        <v>315</v>
      </c>
      <c r="C301" s="4">
        <v>12349645</v>
      </c>
      <c r="D301" s="17">
        <v>23000</v>
      </c>
      <c r="E301" s="17" t="s">
        <v>59</v>
      </c>
      <c r="F301" s="17">
        <v>23000</v>
      </c>
      <c r="G301" s="17">
        <v>660.1</v>
      </c>
      <c r="H301" s="17" t="s">
        <v>59</v>
      </c>
      <c r="I301" s="17">
        <v>699.2</v>
      </c>
      <c r="J301" s="17">
        <v>25</v>
      </c>
      <c r="K301" s="17">
        <v>1384.3</v>
      </c>
      <c r="L301" s="17">
        <v>21615.7</v>
      </c>
      <c r="M301" s="3"/>
    </row>
    <row r="302" spans="1:13" s="1" customFormat="1">
      <c r="A302" s="3" t="s">
        <v>11</v>
      </c>
      <c r="B302" s="3">
        <v>5</v>
      </c>
      <c r="C302" s="4"/>
      <c r="D302" s="17">
        <f>SUM(D297:D301)</f>
        <v>574000</v>
      </c>
      <c r="E302" s="17">
        <f t="shared" ref="E302:L302" si="30">SUM(E297:E301)</f>
        <v>0</v>
      </c>
      <c r="F302" s="17">
        <f t="shared" si="30"/>
        <v>241000</v>
      </c>
      <c r="G302" s="17">
        <f t="shared" si="30"/>
        <v>6916.7000000000007</v>
      </c>
      <c r="H302" s="17">
        <f t="shared" si="30"/>
        <v>12051.279999999999</v>
      </c>
      <c r="I302" s="17">
        <f t="shared" si="30"/>
        <v>7326.4000000000005</v>
      </c>
      <c r="J302" s="17">
        <f t="shared" si="30"/>
        <v>125</v>
      </c>
      <c r="K302" s="17">
        <f t="shared" si="30"/>
        <v>26419.38</v>
      </c>
      <c r="L302" s="17">
        <f t="shared" si="30"/>
        <v>214580.62000000002</v>
      </c>
      <c r="M302" s="3"/>
    </row>
    <row r="303" spans="1:13" s="1" customFormat="1">
      <c r="A303" s="3"/>
      <c r="B303" s="3"/>
      <c r="C303" s="4"/>
      <c r="D303" s="17"/>
      <c r="E303" s="17"/>
      <c r="F303" s="17"/>
      <c r="G303" s="17"/>
      <c r="H303" s="17"/>
      <c r="I303" s="17"/>
      <c r="J303" s="17"/>
      <c r="K303" s="17"/>
      <c r="L303" s="17"/>
      <c r="M303" s="3"/>
    </row>
    <row r="304" spans="1:13" s="1" customFormat="1"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3" s="1" customFormat="1">
      <c r="A305" s="9" t="s">
        <v>317</v>
      </c>
      <c r="B305" s="3"/>
      <c r="C305" s="4"/>
      <c r="D305" s="17"/>
      <c r="E305" s="17"/>
      <c r="F305" s="17"/>
      <c r="G305" s="17"/>
      <c r="H305" s="17"/>
      <c r="I305" s="17"/>
      <c r="J305" s="17"/>
      <c r="K305" s="17"/>
      <c r="L305" s="17"/>
      <c r="M305" s="3"/>
    </row>
    <row r="306" spans="1:13" s="1" customFormat="1">
      <c r="A306" s="3" t="s">
        <v>115</v>
      </c>
      <c r="B306" s="3" t="s">
        <v>320</v>
      </c>
      <c r="C306" s="4">
        <v>12349652</v>
      </c>
      <c r="D306" s="17">
        <v>53000</v>
      </c>
      <c r="E306" s="17" t="s">
        <v>59</v>
      </c>
      <c r="F306" s="17">
        <v>53000</v>
      </c>
      <c r="G306" s="17">
        <v>1521.1</v>
      </c>
      <c r="H306" s="17">
        <v>2364.14</v>
      </c>
      <c r="I306" s="17">
        <v>1611.2</v>
      </c>
      <c r="J306" s="17">
        <v>25</v>
      </c>
      <c r="K306" s="17">
        <v>5521.44</v>
      </c>
      <c r="L306" s="17">
        <v>47478.559999999998</v>
      </c>
      <c r="M306" s="3"/>
    </row>
    <row r="307" spans="1:13" s="1" customFormat="1">
      <c r="A307" s="3" t="s">
        <v>11</v>
      </c>
      <c r="B307" s="3">
        <v>1</v>
      </c>
      <c r="C307" s="4"/>
      <c r="D307" s="17">
        <f>SUM(D306)</f>
        <v>53000</v>
      </c>
      <c r="E307" s="17" t="s">
        <v>59</v>
      </c>
      <c r="F307" s="17">
        <f t="shared" ref="F307:L307" si="31">SUM(F306)</f>
        <v>53000</v>
      </c>
      <c r="G307" s="17">
        <f t="shared" si="31"/>
        <v>1521.1</v>
      </c>
      <c r="H307" s="17">
        <f t="shared" si="31"/>
        <v>2364.14</v>
      </c>
      <c r="I307" s="17">
        <f t="shared" si="31"/>
        <v>1611.2</v>
      </c>
      <c r="J307" s="17">
        <f t="shared" si="31"/>
        <v>25</v>
      </c>
      <c r="K307" s="17">
        <f t="shared" si="31"/>
        <v>5521.44</v>
      </c>
      <c r="L307" s="17">
        <f t="shared" si="31"/>
        <v>47478.559999999998</v>
      </c>
      <c r="M307" s="3"/>
    </row>
    <row r="308" spans="1:13" s="1" customFormat="1">
      <c r="A308" s="3"/>
      <c r="B308" s="3"/>
      <c r="C308" s="4"/>
      <c r="D308" s="17"/>
      <c r="E308" s="17"/>
      <c r="F308" s="17"/>
      <c r="G308" s="17"/>
      <c r="H308" s="17"/>
      <c r="I308" s="17"/>
      <c r="J308" s="17"/>
      <c r="K308" s="17"/>
      <c r="L308" s="17"/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9" t="s">
        <v>67</v>
      </c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3" t="s">
        <v>318</v>
      </c>
      <c r="B311" s="3" t="s">
        <v>321</v>
      </c>
      <c r="C311" s="4">
        <v>39</v>
      </c>
      <c r="D311" s="17">
        <v>38500</v>
      </c>
      <c r="E311" s="17" t="s">
        <v>59</v>
      </c>
      <c r="F311" s="17">
        <v>38500</v>
      </c>
      <c r="G311" s="17">
        <v>1104.95</v>
      </c>
      <c r="H311" s="17">
        <v>434.66</v>
      </c>
      <c r="I311" s="17">
        <v>1170.4000000000001</v>
      </c>
      <c r="J311" s="17">
        <v>125</v>
      </c>
      <c r="K311" s="17">
        <v>2835.01</v>
      </c>
      <c r="L311" s="17">
        <v>35664.99</v>
      </c>
      <c r="M311" s="3"/>
    </row>
    <row r="312" spans="1:13" s="1" customFormat="1">
      <c r="A312" s="3" t="s">
        <v>319</v>
      </c>
      <c r="B312" s="3" t="s">
        <v>29</v>
      </c>
      <c r="C312" s="4">
        <v>56</v>
      </c>
      <c r="D312" s="17">
        <v>15000</v>
      </c>
      <c r="E312" s="17" t="s">
        <v>59</v>
      </c>
      <c r="F312" s="17">
        <v>15000</v>
      </c>
      <c r="G312" s="17">
        <v>430.5</v>
      </c>
      <c r="H312" s="17" t="s">
        <v>59</v>
      </c>
      <c r="I312" s="17">
        <v>456</v>
      </c>
      <c r="J312" s="17">
        <v>230</v>
      </c>
      <c r="K312" s="17">
        <v>1116.5</v>
      </c>
      <c r="L312" s="17">
        <v>13883.5</v>
      </c>
      <c r="M312" s="3"/>
    </row>
    <row r="313" spans="1:13" s="1" customFormat="1">
      <c r="A313" s="3" t="s">
        <v>11</v>
      </c>
      <c r="B313" s="3">
        <v>2</v>
      </c>
      <c r="C313" s="4"/>
      <c r="D313" s="17">
        <f t="shared" ref="D313:L313" si="32">SUM(D310:D312)</f>
        <v>53500</v>
      </c>
      <c r="E313" s="17">
        <f t="shared" si="32"/>
        <v>0</v>
      </c>
      <c r="F313" s="17">
        <f t="shared" si="32"/>
        <v>53500</v>
      </c>
      <c r="G313" s="17">
        <f t="shared" si="32"/>
        <v>1535.45</v>
      </c>
      <c r="H313" s="17">
        <f t="shared" si="32"/>
        <v>434.66</v>
      </c>
      <c r="I313" s="17">
        <f t="shared" si="32"/>
        <v>1626.4</v>
      </c>
      <c r="J313" s="17">
        <f t="shared" si="32"/>
        <v>355</v>
      </c>
      <c r="K313" s="17">
        <f t="shared" si="32"/>
        <v>3951.51</v>
      </c>
      <c r="L313" s="17">
        <f t="shared" si="32"/>
        <v>49548.49</v>
      </c>
      <c r="M313" s="3"/>
    </row>
    <row r="314" spans="1:13" s="1" customFormat="1">
      <c r="A314" s="3"/>
      <c r="B314" s="3"/>
      <c r="C314" s="4"/>
      <c r="D314" s="17"/>
      <c r="E314" s="17"/>
      <c r="F314" s="17"/>
      <c r="G314" s="17"/>
      <c r="H314" s="17"/>
      <c r="I314" s="17"/>
      <c r="J314" s="17"/>
      <c r="K314" s="17"/>
      <c r="L314" s="17"/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9" t="s">
        <v>322</v>
      </c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3" t="s">
        <v>323</v>
      </c>
      <c r="B317" s="3" t="s">
        <v>326</v>
      </c>
      <c r="C317" s="4">
        <v>2</v>
      </c>
      <c r="D317" s="17">
        <v>36200</v>
      </c>
      <c r="E317" s="17" t="s">
        <v>59</v>
      </c>
      <c r="F317" s="17">
        <v>36200</v>
      </c>
      <c r="G317" s="17">
        <v>1038.94</v>
      </c>
      <c r="H317" s="17">
        <v>110.05</v>
      </c>
      <c r="I317" s="17">
        <v>1100.48</v>
      </c>
      <c r="J317" s="17">
        <v>25</v>
      </c>
      <c r="K317" s="17">
        <v>2274.4699999999998</v>
      </c>
      <c r="L317" s="17">
        <v>33925.53</v>
      </c>
      <c r="M317" s="3"/>
    </row>
    <row r="318" spans="1:13" s="1" customFormat="1">
      <c r="A318" s="3" t="s">
        <v>117</v>
      </c>
      <c r="B318" s="3" t="s">
        <v>41</v>
      </c>
      <c r="C318" s="4">
        <v>16</v>
      </c>
      <c r="D318" s="17">
        <v>44000</v>
      </c>
      <c r="E318" s="17" t="s">
        <v>59</v>
      </c>
      <c r="F318" s="17">
        <v>44000</v>
      </c>
      <c r="G318" s="17">
        <v>1262.8</v>
      </c>
      <c r="H318" s="17">
        <v>1210.9000000000001</v>
      </c>
      <c r="I318" s="17">
        <v>1337.6</v>
      </c>
      <c r="J318" s="17">
        <v>125</v>
      </c>
      <c r="K318" s="17">
        <v>3936.3</v>
      </c>
      <c r="L318" s="17">
        <v>40063.699999999997</v>
      </c>
      <c r="M318" s="3"/>
    </row>
    <row r="319" spans="1:13" s="1" customFormat="1">
      <c r="A319" s="3" t="s">
        <v>324</v>
      </c>
      <c r="B319" s="3" t="s">
        <v>202</v>
      </c>
      <c r="C319" s="4">
        <v>402</v>
      </c>
      <c r="D319" s="17">
        <v>42500</v>
      </c>
      <c r="E319" s="17" t="s">
        <v>59</v>
      </c>
      <c r="F319" s="17">
        <v>42500</v>
      </c>
      <c r="G319" s="17">
        <v>1219.75</v>
      </c>
      <c r="H319" s="17" t="s">
        <v>59</v>
      </c>
      <c r="I319" s="17">
        <v>1292</v>
      </c>
      <c r="J319" s="17">
        <v>25</v>
      </c>
      <c r="K319" s="17">
        <v>2536.75</v>
      </c>
      <c r="L319" s="17">
        <v>39963.25</v>
      </c>
      <c r="M319" s="3"/>
    </row>
    <row r="320" spans="1:13" s="1" customFormat="1">
      <c r="A320" s="3" t="s">
        <v>118</v>
      </c>
      <c r="B320" s="3" t="s">
        <v>26</v>
      </c>
      <c r="C320" s="4">
        <v>22702</v>
      </c>
      <c r="D320" s="17">
        <v>51000</v>
      </c>
      <c r="E320" s="17" t="s">
        <v>59</v>
      </c>
      <c r="F320" s="17">
        <v>51000</v>
      </c>
      <c r="G320" s="17">
        <v>1463.7</v>
      </c>
      <c r="H320" s="17">
        <v>2081.87</v>
      </c>
      <c r="I320" s="17">
        <v>1550.4</v>
      </c>
      <c r="J320" s="17">
        <v>165</v>
      </c>
      <c r="K320" s="17">
        <v>5260.97</v>
      </c>
      <c r="L320" s="17">
        <v>45739.03</v>
      </c>
      <c r="M320" s="3"/>
    </row>
    <row r="321" spans="1:13" s="1" customFormat="1">
      <c r="A321" s="3" t="s">
        <v>325</v>
      </c>
      <c r="B321" s="3" t="s">
        <v>316</v>
      </c>
      <c r="C321" s="4">
        <v>1234200</v>
      </c>
      <c r="D321" s="17">
        <v>43000</v>
      </c>
      <c r="E321" s="17" t="s">
        <v>59</v>
      </c>
      <c r="F321" s="17">
        <v>43000</v>
      </c>
      <c r="G321" s="17">
        <v>1234.0999999999999</v>
      </c>
      <c r="H321" s="17">
        <v>1069.77</v>
      </c>
      <c r="I321" s="17">
        <v>1307.2</v>
      </c>
      <c r="J321" s="17">
        <v>25</v>
      </c>
      <c r="K321" s="17">
        <v>3636.07</v>
      </c>
      <c r="L321" s="17">
        <v>39363.93</v>
      </c>
      <c r="M321" s="3"/>
    </row>
    <row r="322" spans="1:13" s="1" customFormat="1">
      <c r="A322" s="3" t="s">
        <v>11</v>
      </c>
      <c r="B322" s="3">
        <v>5</v>
      </c>
      <c r="C322" s="4"/>
      <c r="D322" s="17">
        <f t="shared" ref="D322:L322" si="33">SUM(D317:D321)</f>
        <v>216700</v>
      </c>
      <c r="E322" s="17">
        <f t="shared" si="33"/>
        <v>0</v>
      </c>
      <c r="F322" s="17">
        <f t="shared" si="33"/>
        <v>216700</v>
      </c>
      <c r="G322" s="17">
        <f t="shared" si="33"/>
        <v>6219.2899999999991</v>
      </c>
      <c r="H322" s="17">
        <f t="shared" si="33"/>
        <v>4472.59</v>
      </c>
      <c r="I322" s="17">
        <f t="shared" si="33"/>
        <v>6587.6799999999994</v>
      </c>
      <c r="J322" s="17">
        <f t="shared" si="33"/>
        <v>365</v>
      </c>
      <c r="K322" s="17">
        <f t="shared" si="33"/>
        <v>17644.560000000001</v>
      </c>
      <c r="L322" s="17">
        <f t="shared" si="33"/>
        <v>199055.44</v>
      </c>
      <c r="M322" s="3"/>
    </row>
    <row r="323" spans="1:13" s="1" customFormat="1">
      <c r="A323" s="3"/>
      <c r="B323" s="3"/>
      <c r="C323" s="4"/>
      <c r="D323" s="17"/>
      <c r="E323" s="17"/>
      <c r="F323" s="17"/>
      <c r="G323" s="17"/>
      <c r="H323" s="17"/>
      <c r="I323" s="17"/>
      <c r="J323" s="17"/>
      <c r="K323" s="17"/>
      <c r="L323" s="17"/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9" t="s">
        <v>327</v>
      </c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3" t="s">
        <v>328</v>
      </c>
      <c r="B326" s="3" t="s">
        <v>41</v>
      </c>
      <c r="C326" s="4">
        <v>10</v>
      </c>
      <c r="D326" s="17">
        <v>28750</v>
      </c>
      <c r="E326" s="17" t="s">
        <v>59</v>
      </c>
      <c r="F326" s="17">
        <v>28750</v>
      </c>
      <c r="G326" s="17">
        <v>825.13</v>
      </c>
      <c r="H326" s="17" t="s">
        <v>59</v>
      </c>
      <c r="I326" s="17">
        <v>874</v>
      </c>
      <c r="J326" s="17">
        <v>1711.78</v>
      </c>
      <c r="K326" s="17">
        <v>3410.91</v>
      </c>
      <c r="L326" s="17">
        <v>25339.09</v>
      </c>
      <c r="M326" s="3"/>
    </row>
    <row r="327" spans="1:13" s="1" customFormat="1">
      <c r="A327" s="3" t="s">
        <v>119</v>
      </c>
      <c r="B327" s="3" t="s">
        <v>41</v>
      </c>
      <c r="C327" s="4">
        <v>31</v>
      </c>
      <c r="D327" s="17">
        <v>30000</v>
      </c>
      <c r="E327" s="17" t="s">
        <v>59</v>
      </c>
      <c r="F327" s="17">
        <v>30000</v>
      </c>
      <c r="G327" s="17">
        <v>861</v>
      </c>
      <c r="H327" s="17" t="s">
        <v>59</v>
      </c>
      <c r="I327" s="17">
        <v>912</v>
      </c>
      <c r="J327" s="17">
        <v>1831.78</v>
      </c>
      <c r="K327" s="17">
        <v>3604.78</v>
      </c>
      <c r="L327" s="17">
        <v>26395.22</v>
      </c>
      <c r="M327" s="3"/>
    </row>
    <row r="328" spans="1:13" s="1" customFormat="1">
      <c r="A328" s="3" t="s">
        <v>329</v>
      </c>
      <c r="B328" s="3" t="s">
        <v>42</v>
      </c>
      <c r="C328" s="4">
        <v>177</v>
      </c>
      <c r="D328" s="17">
        <v>28750</v>
      </c>
      <c r="E328" s="17" t="s">
        <v>59</v>
      </c>
      <c r="F328" s="17">
        <v>28750</v>
      </c>
      <c r="G328" s="17">
        <v>825.13</v>
      </c>
      <c r="H328" s="17" t="s">
        <v>59</v>
      </c>
      <c r="I328" s="17">
        <v>874</v>
      </c>
      <c r="J328" s="17">
        <v>125</v>
      </c>
      <c r="K328" s="17">
        <v>1824.13</v>
      </c>
      <c r="L328" s="17">
        <v>26925.87</v>
      </c>
      <c r="M328" s="3"/>
    </row>
    <row r="329" spans="1:13" s="1" customFormat="1">
      <c r="A329" s="3" t="s">
        <v>116</v>
      </c>
      <c r="B329" s="3" t="s">
        <v>64</v>
      </c>
      <c r="C329" s="4">
        <v>12349086</v>
      </c>
      <c r="D329" s="17">
        <v>47000</v>
      </c>
      <c r="E329" s="17" t="s">
        <v>59</v>
      </c>
      <c r="F329" s="17">
        <v>47000</v>
      </c>
      <c r="G329" s="17">
        <v>1348.9</v>
      </c>
      <c r="H329" s="17">
        <v>1517.33</v>
      </c>
      <c r="I329" s="17">
        <v>1428.8</v>
      </c>
      <c r="J329" s="17">
        <v>565</v>
      </c>
      <c r="K329" s="17">
        <v>4860.03</v>
      </c>
      <c r="L329" s="17">
        <v>42139.97</v>
      </c>
      <c r="M329" s="3"/>
    </row>
    <row r="330" spans="1:13" s="1" customFormat="1">
      <c r="A330" s="3" t="s">
        <v>330</v>
      </c>
      <c r="B330" s="3" t="s">
        <v>320</v>
      </c>
      <c r="C330" s="4">
        <v>12349241</v>
      </c>
      <c r="D330" s="17">
        <v>28750</v>
      </c>
      <c r="E330" s="17" t="s">
        <v>59</v>
      </c>
      <c r="F330" s="17">
        <v>28750</v>
      </c>
      <c r="G330" s="17">
        <v>825.13</v>
      </c>
      <c r="H330" s="17" t="s">
        <v>59</v>
      </c>
      <c r="I330" s="17">
        <v>874</v>
      </c>
      <c r="J330" s="17">
        <v>25</v>
      </c>
      <c r="K330" s="17">
        <v>1724.13</v>
      </c>
      <c r="L330" s="17">
        <v>27025.87</v>
      </c>
      <c r="M330" s="3"/>
    </row>
    <row r="331" spans="1:13" s="1" customFormat="1">
      <c r="A331" s="3" t="s">
        <v>11</v>
      </c>
      <c r="B331" s="3">
        <v>5</v>
      </c>
      <c r="C331" s="4"/>
      <c r="D331" s="17">
        <f>SUM(D326:D330)</f>
        <v>163250</v>
      </c>
      <c r="E331" s="17">
        <f t="shared" ref="E331:L331" si="34">SUM(E326:E330)</f>
        <v>0</v>
      </c>
      <c r="F331" s="17">
        <f t="shared" si="34"/>
        <v>163250</v>
      </c>
      <c r="G331" s="17">
        <f t="shared" si="34"/>
        <v>4685.29</v>
      </c>
      <c r="H331" s="17">
        <f t="shared" si="34"/>
        <v>1517.33</v>
      </c>
      <c r="I331" s="17">
        <f t="shared" si="34"/>
        <v>4962.8</v>
      </c>
      <c r="J331" s="17">
        <f t="shared" si="34"/>
        <v>4258.5599999999995</v>
      </c>
      <c r="K331" s="17">
        <f t="shared" si="34"/>
        <v>15423.98</v>
      </c>
      <c r="L331" s="17">
        <f t="shared" si="34"/>
        <v>147826.01999999999</v>
      </c>
      <c r="M331" s="3"/>
    </row>
    <row r="332" spans="1:13" s="1" customFormat="1">
      <c r="A332" s="3"/>
      <c r="B332" s="3"/>
      <c r="C332" s="4"/>
      <c r="D332" s="17"/>
      <c r="E332" s="17"/>
      <c r="F332" s="17"/>
      <c r="G332" s="17"/>
      <c r="H332" s="17"/>
      <c r="I332" s="17"/>
      <c r="J332" s="17"/>
      <c r="K332" s="17"/>
      <c r="L332" s="17"/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6" t="s">
        <v>190</v>
      </c>
      <c r="B337" s="6" t="s">
        <v>0</v>
      </c>
      <c r="C337" s="6" t="s">
        <v>1</v>
      </c>
      <c r="D337" s="15" t="s">
        <v>2</v>
      </c>
      <c r="E337" s="15" t="s">
        <v>3</v>
      </c>
      <c r="F337" s="15" t="s">
        <v>4</v>
      </c>
      <c r="G337" s="15" t="s">
        <v>5</v>
      </c>
      <c r="H337" s="15" t="s">
        <v>6</v>
      </c>
      <c r="I337" s="15" t="s">
        <v>7</v>
      </c>
      <c r="J337" s="15" t="s">
        <v>8</v>
      </c>
      <c r="K337" s="15" t="s">
        <v>9</v>
      </c>
      <c r="L337" s="15" t="s">
        <v>10</v>
      </c>
      <c r="M337" s="3"/>
    </row>
    <row r="338" spans="1:13" s="1" customFormat="1">
      <c r="A338" s="6"/>
      <c r="B338" s="6"/>
      <c r="C338" s="6"/>
      <c r="D338" s="15"/>
      <c r="E338" s="15"/>
      <c r="F338" s="15"/>
      <c r="G338" s="15"/>
      <c r="H338" s="15"/>
      <c r="I338" s="15"/>
      <c r="J338" s="15"/>
      <c r="K338" s="15"/>
      <c r="L338" s="15"/>
      <c r="M338" s="3"/>
    </row>
    <row r="339" spans="1:13" s="1" customFormat="1">
      <c r="A339" s="9" t="s">
        <v>331</v>
      </c>
      <c r="B339" s="3"/>
      <c r="C339" s="4"/>
      <c r="D339" s="17"/>
      <c r="E339" s="17"/>
      <c r="F339" s="17"/>
      <c r="G339" s="17"/>
      <c r="H339" s="17"/>
      <c r="I339" s="17"/>
      <c r="J339" s="17"/>
      <c r="K339" s="17"/>
      <c r="L339" s="17"/>
      <c r="M339" s="3"/>
    </row>
    <row r="340" spans="1:13" s="1" customFormat="1">
      <c r="A340" s="10" t="s">
        <v>120</v>
      </c>
      <c r="B340" s="3" t="s">
        <v>335</v>
      </c>
      <c r="C340" s="4">
        <v>3</v>
      </c>
      <c r="D340" s="17">
        <v>21600</v>
      </c>
      <c r="E340" s="17" t="s">
        <v>59</v>
      </c>
      <c r="F340" s="17">
        <v>21600</v>
      </c>
      <c r="G340" s="17">
        <v>619.91999999999996</v>
      </c>
      <c r="H340" s="17" t="s">
        <v>59</v>
      </c>
      <c r="I340" s="17">
        <v>656.64</v>
      </c>
      <c r="J340" s="17">
        <v>2508.33</v>
      </c>
      <c r="K340" s="17">
        <v>3784.89</v>
      </c>
      <c r="L340" s="17">
        <v>17815.11</v>
      </c>
      <c r="M340" s="3"/>
    </row>
    <row r="341" spans="1:13" s="1" customFormat="1">
      <c r="A341" s="10" t="s">
        <v>71</v>
      </c>
      <c r="B341" s="3" t="s">
        <v>336</v>
      </c>
      <c r="C341" s="4">
        <v>22</v>
      </c>
      <c r="D341" s="17">
        <v>45000</v>
      </c>
      <c r="E341" s="17" t="s">
        <v>59</v>
      </c>
      <c r="F341" s="17">
        <v>45000</v>
      </c>
      <c r="G341" s="17">
        <v>1291.5</v>
      </c>
      <c r="H341" s="17">
        <v>1352.04</v>
      </c>
      <c r="I341" s="17">
        <v>1368</v>
      </c>
      <c r="J341" s="17">
        <v>25</v>
      </c>
      <c r="K341" s="17">
        <v>4036.54</v>
      </c>
      <c r="L341" s="17">
        <v>40963.46</v>
      </c>
      <c r="M341" s="3"/>
    </row>
    <row r="342" spans="1:13" s="1" customFormat="1">
      <c r="A342" s="5" t="s">
        <v>121</v>
      </c>
      <c r="B342" s="3" t="s">
        <v>14</v>
      </c>
      <c r="C342" s="4">
        <v>3101</v>
      </c>
      <c r="D342" s="17">
        <v>25300</v>
      </c>
      <c r="E342" s="17" t="s">
        <v>59</v>
      </c>
      <c r="F342" s="17">
        <v>25300</v>
      </c>
      <c r="G342" s="17">
        <v>726.11</v>
      </c>
      <c r="H342" s="17" t="s">
        <v>59</v>
      </c>
      <c r="I342" s="17">
        <v>769.12</v>
      </c>
      <c r="J342" s="17">
        <v>125</v>
      </c>
      <c r="K342" s="17">
        <v>1620.23</v>
      </c>
      <c r="L342" s="17">
        <v>23679.77</v>
      </c>
      <c r="M342" s="3"/>
    </row>
    <row r="343" spans="1:13" s="1" customFormat="1">
      <c r="A343" s="3" t="s">
        <v>332</v>
      </c>
      <c r="B343" s="3" t="s">
        <v>26</v>
      </c>
      <c r="C343" s="4">
        <v>4503</v>
      </c>
      <c r="D343" s="17">
        <v>90000</v>
      </c>
      <c r="E343" s="17" t="s">
        <v>59</v>
      </c>
      <c r="F343" s="17">
        <v>90000</v>
      </c>
      <c r="G343" s="17">
        <v>2583</v>
      </c>
      <c r="H343" s="17">
        <v>9804.69</v>
      </c>
      <c r="I343" s="17">
        <v>2628.08</v>
      </c>
      <c r="J343" s="17">
        <v>1814.78</v>
      </c>
      <c r="K343" s="17">
        <v>16830.55</v>
      </c>
      <c r="L343" s="17">
        <v>73169.45</v>
      </c>
      <c r="M343" s="3"/>
    </row>
    <row r="344" spans="1:13" s="1" customFormat="1">
      <c r="A344" s="10" t="s">
        <v>333</v>
      </c>
      <c r="B344" s="3" t="s">
        <v>26</v>
      </c>
      <c r="C344" s="4">
        <v>24001</v>
      </c>
      <c r="D344" s="17">
        <v>42100</v>
      </c>
      <c r="E344" s="17" t="s">
        <v>59</v>
      </c>
      <c r="F344" s="17">
        <v>42100</v>
      </c>
      <c r="G344" s="17">
        <v>1208.27</v>
      </c>
      <c r="H344" s="17">
        <v>942.75</v>
      </c>
      <c r="I344" s="17">
        <v>1279.8399999999999</v>
      </c>
      <c r="J344" s="17">
        <v>165</v>
      </c>
      <c r="K344" s="17">
        <v>3595.86</v>
      </c>
      <c r="L344" s="17">
        <v>38504.14</v>
      </c>
      <c r="M344" s="3"/>
    </row>
    <row r="345" spans="1:13" s="1" customFormat="1">
      <c r="A345" s="10" t="s">
        <v>123</v>
      </c>
      <c r="B345" s="3" t="s">
        <v>43</v>
      </c>
      <c r="C345" s="4">
        <v>12349422</v>
      </c>
      <c r="D345" s="17">
        <v>23000</v>
      </c>
      <c r="E345" s="17" t="s">
        <v>59</v>
      </c>
      <c r="F345" s="17">
        <v>23000</v>
      </c>
      <c r="G345" s="17">
        <v>660.1</v>
      </c>
      <c r="H345" s="17" t="s">
        <v>59</v>
      </c>
      <c r="I345" s="17">
        <v>699.2</v>
      </c>
      <c r="J345" s="17">
        <v>1085</v>
      </c>
      <c r="K345" s="17">
        <v>2444.3000000000002</v>
      </c>
      <c r="L345" s="17">
        <v>20555.7</v>
      </c>
      <c r="M345" s="3"/>
    </row>
    <row r="346" spans="1:13" s="1" customFormat="1">
      <c r="A346" s="10" t="s">
        <v>126</v>
      </c>
      <c r="B346" s="3" t="s">
        <v>335</v>
      </c>
      <c r="C346" s="4">
        <v>12349451</v>
      </c>
      <c r="D346" s="17">
        <v>20000</v>
      </c>
      <c r="E346" s="17" t="s">
        <v>59</v>
      </c>
      <c r="F346" s="17">
        <v>20000</v>
      </c>
      <c r="G346" s="17">
        <v>574</v>
      </c>
      <c r="H346" s="17" t="s">
        <v>59</v>
      </c>
      <c r="I346" s="17">
        <v>608</v>
      </c>
      <c r="J346" s="17">
        <v>451.67</v>
      </c>
      <c r="K346" s="17">
        <v>1633.67</v>
      </c>
      <c r="L346" s="17">
        <v>18366.330000000002</v>
      </c>
      <c r="M346" s="3"/>
    </row>
    <row r="347" spans="1:13" s="1" customFormat="1">
      <c r="A347" s="10" t="s">
        <v>340</v>
      </c>
      <c r="B347" s="3" t="s">
        <v>43</v>
      </c>
      <c r="C347" s="4">
        <v>12349455</v>
      </c>
      <c r="D347" s="17">
        <v>20000</v>
      </c>
      <c r="E347" s="17" t="s">
        <v>59</v>
      </c>
      <c r="F347" s="17">
        <v>20000</v>
      </c>
      <c r="G347" s="17">
        <v>574</v>
      </c>
      <c r="H347" s="17" t="s">
        <v>59</v>
      </c>
      <c r="I347" s="17">
        <v>608</v>
      </c>
      <c r="J347" s="17">
        <v>125</v>
      </c>
      <c r="K347" s="17">
        <v>1307</v>
      </c>
      <c r="L347" s="17">
        <v>18693</v>
      </c>
      <c r="M347" s="3"/>
    </row>
    <row r="348" spans="1:13" s="1" customFormat="1">
      <c r="A348" s="10" t="s">
        <v>339</v>
      </c>
      <c r="B348" s="3" t="s">
        <v>335</v>
      </c>
      <c r="C348" s="4">
        <v>12349476</v>
      </c>
      <c r="D348" s="17">
        <v>28000</v>
      </c>
      <c r="E348" s="17" t="s">
        <v>59</v>
      </c>
      <c r="F348" s="17">
        <v>28000</v>
      </c>
      <c r="G348" s="17">
        <v>803.6</v>
      </c>
      <c r="H348" s="17" t="s">
        <v>59</v>
      </c>
      <c r="I348" s="17">
        <v>851.2</v>
      </c>
      <c r="J348" s="17">
        <v>25</v>
      </c>
      <c r="K348" s="17">
        <v>1679.8</v>
      </c>
      <c r="L348" s="17">
        <v>26320.2</v>
      </c>
      <c r="M348" s="3"/>
    </row>
    <row r="349" spans="1:13" s="1" customFormat="1">
      <c r="A349" s="10" t="s">
        <v>122</v>
      </c>
      <c r="B349" s="3" t="s">
        <v>21</v>
      </c>
      <c r="C349" s="4">
        <v>12349578</v>
      </c>
      <c r="D349" s="17">
        <v>35500</v>
      </c>
      <c r="E349" s="17" t="s">
        <v>59</v>
      </c>
      <c r="F349" s="17">
        <v>35500</v>
      </c>
      <c r="G349" s="17">
        <v>1018.85</v>
      </c>
      <c r="H349" s="17">
        <v>11.25</v>
      </c>
      <c r="I349" s="17">
        <v>1079.2</v>
      </c>
      <c r="J349" s="17">
        <v>25</v>
      </c>
      <c r="K349" s="17">
        <v>2134.3000000000002</v>
      </c>
      <c r="L349" s="17">
        <v>33365.699999999997</v>
      </c>
      <c r="M349" s="3"/>
    </row>
    <row r="350" spans="1:13" s="1" customFormat="1">
      <c r="A350" s="10" t="s">
        <v>338</v>
      </c>
      <c r="B350" s="3" t="s">
        <v>337</v>
      </c>
      <c r="C350" s="4">
        <v>12349628</v>
      </c>
      <c r="D350" s="17">
        <v>35050</v>
      </c>
      <c r="E350" s="17" t="s">
        <v>59</v>
      </c>
      <c r="F350" s="17">
        <v>35050</v>
      </c>
      <c r="G350" s="17">
        <v>1005.94</v>
      </c>
      <c r="H350" s="17" t="s">
        <v>59</v>
      </c>
      <c r="I350" s="17">
        <v>1065.52</v>
      </c>
      <c r="J350" s="17">
        <v>25</v>
      </c>
      <c r="K350" s="17">
        <v>2096.46</v>
      </c>
      <c r="L350" s="17">
        <v>32953.54</v>
      </c>
      <c r="M350" s="3"/>
    </row>
    <row r="351" spans="1:13" s="1" customFormat="1">
      <c r="A351" s="3" t="s">
        <v>11</v>
      </c>
      <c r="B351" s="3">
        <v>11</v>
      </c>
      <c r="C351" s="4"/>
      <c r="D351" s="17">
        <f>SUM(D340:D350)</f>
        <v>385550</v>
      </c>
      <c r="E351" s="17">
        <f t="shared" ref="E351:L351" si="35">SUM(E340:E350)</f>
        <v>0</v>
      </c>
      <c r="F351" s="17">
        <f t="shared" si="35"/>
        <v>385550</v>
      </c>
      <c r="G351" s="17">
        <f t="shared" si="35"/>
        <v>11065.290000000003</v>
      </c>
      <c r="H351" s="17">
        <f t="shared" si="35"/>
        <v>12110.73</v>
      </c>
      <c r="I351" s="17">
        <f t="shared" si="35"/>
        <v>11612.800000000003</v>
      </c>
      <c r="J351" s="17">
        <f t="shared" si="35"/>
        <v>6374.78</v>
      </c>
      <c r="K351" s="17">
        <f t="shared" si="35"/>
        <v>41163.600000000006</v>
      </c>
      <c r="L351" s="17">
        <f t="shared" si="35"/>
        <v>344386.4</v>
      </c>
      <c r="M351" s="14"/>
    </row>
    <row r="352" spans="1:13" s="1" customFormat="1">
      <c r="A352" s="3"/>
      <c r="B352" s="3"/>
      <c r="C352" s="4"/>
      <c r="D352" s="17"/>
      <c r="E352" s="17"/>
      <c r="F352" s="17"/>
      <c r="G352" s="17"/>
      <c r="H352" s="17"/>
      <c r="I352" s="17"/>
      <c r="J352" s="17"/>
      <c r="K352" s="17"/>
      <c r="L352" s="17"/>
      <c r="M352" s="3"/>
    </row>
    <row r="353" spans="1:13" s="1" customFormat="1">
      <c r="A353" s="3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9" t="s">
        <v>341</v>
      </c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3" t="s">
        <v>342</v>
      </c>
      <c r="B355" s="3" t="s">
        <v>350</v>
      </c>
      <c r="C355" s="4">
        <v>104</v>
      </c>
      <c r="D355" s="17">
        <v>20400</v>
      </c>
      <c r="E355" s="17" t="s">
        <v>59</v>
      </c>
      <c r="F355" s="17">
        <v>20400</v>
      </c>
      <c r="G355" s="17">
        <v>585.48</v>
      </c>
      <c r="H355" s="17" t="s">
        <v>59</v>
      </c>
      <c r="I355" s="17">
        <v>620.16</v>
      </c>
      <c r="J355" s="17">
        <v>75</v>
      </c>
      <c r="K355" s="17">
        <v>1280.6400000000001</v>
      </c>
      <c r="L355" s="17">
        <v>19119.36</v>
      </c>
      <c r="M355" s="3"/>
    </row>
    <row r="356" spans="1:13" s="1" customFormat="1">
      <c r="A356" s="3" t="s">
        <v>343</v>
      </c>
      <c r="B356" s="3" t="s">
        <v>45</v>
      </c>
      <c r="C356" s="4">
        <v>109</v>
      </c>
      <c r="D356" s="17">
        <v>20400</v>
      </c>
      <c r="E356" s="17" t="s">
        <v>59</v>
      </c>
      <c r="F356" s="17">
        <v>20400</v>
      </c>
      <c r="G356" s="17">
        <v>585.48</v>
      </c>
      <c r="H356" s="17" t="s">
        <v>59</v>
      </c>
      <c r="I356" s="17">
        <v>620.16</v>
      </c>
      <c r="J356" s="17">
        <v>125</v>
      </c>
      <c r="K356" s="17">
        <v>1330.64</v>
      </c>
      <c r="L356" s="17">
        <v>19069.36</v>
      </c>
      <c r="M356" s="3"/>
    </row>
    <row r="357" spans="1:13" s="1" customFormat="1">
      <c r="A357" s="3" t="s">
        <v>124</v>
      </c>
      <c r="B357" s="3" t="s">
        <v>350</v>
      </c>
      <c r="C357" s="4">
        <v>302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75</v>
      </c>
      <c r="K357" s="17">
        <v>1280.6400000000001</v>
      </c>
      <c r="L357" s="17">
        <v>19119.36</v>
      </c>
      <c r="M357" s="3"/>
    </row>
    <row r="358" spans="1:13" s="1" customFormat="1">
      <c r="A358" s="5" t="s">
        <v>467</v>
      </c>
      <c r="B358" s="3" t="s">
        <v>180</v>
      </c>
      <c r="C358" s="4">
        <v>493</v>
      </c>
      <c r="D358" s="17">
        <v>50000</v>
      </c>
      <c r="E358" s="17" t="s">
        <v>59</v>
      </c>
      <c r="F358" s="17">
        <v>50000</v>
      </c>
      <c r="G358" s="17">
        <v>1435</v>
      </c>
      <c r="H358" s="17">
        <v>1804.7</v>
      </c>
      <c r="I358" s="17">
        <v>1520</v>
      </c>
      <c r="J358" s="17">
        <v>12030.95</v>
      </c>
      <c r="K358" s="17">
        <v>16790.650000000001</v>
      </c>
      <c r="L358" s="17">
        <v>33209.35</v>
      </c>
      <c r="M358" s="3"/>
    </row>
    <row r="359" spans="1:13" s="1" customFormat="1">
      <c r="A359" s="5" t="s">
        <v>344</v>
      </c>
      <c r="B359" s="3" t="s">
        <v>181</v>
      </c>
      <c r="C359" s="4">
        <v>559</v>
      </c>
      <c r="D359" s="17">
        <v>22380</v>
      </c>
      <c r="E359" s="17" t="s">
        <v>59</v>
      </c>
      <c r="F359" s="17">
        <v>22380</v>
      </c>
      <c r="G359" s="17">
        <v>642.30999999999995</v>
      </c>
      <c r="H359" s="17" t="s">
        <v>59</v>
      </c>
      <c r="I359" s="17">
        <v>680.35</v>
      </c>
      <c r="J359" s="17">
        <v>25</v>
      </c>
      <c r="K359" s="17">
        <v>1347.66</v>
      </c>
      <c r="L359" s="17">
        <v>21032.34</v>
      </c>
      <c r="M359" s="3"/>
    </row>
    <row r="360" spans="1:13" s="1" customFormat="1">
      <c r="A360" s="5" t="s">
        <v>128</v>
      </c>
      <c r="B360" s="3" t="s">
        <v>350</v>
      </c>
      <c r="C360" s="4">
        <v>9701</v>
      </c>
      <c r="D360" s="17">
        <v>20400</v>
      </c>
      <c r="E360" s="17" t="s">
        <v>59</v>
      </c>
      <c r="F360" s="17">
        <v>20400</v>
      </c>
      <c r="G360" s="17">
        <v>585.48</v>
      </c>
      <c r="H360" s="17" t="s">
        <v>59</v>
      </c>
      <c r="I360" s="17">
        <v>620.16</v>
      </c>
      <c r="J360" s="17">
        <v>145</v>
      </c>
      <c r="K360" s="17">
        <v>1350.64</v>
      </c>
      <c r="L360" s="17">
        <v>19049.36</v>
      </c>
      <c r="M360" s="3"/>
    </row>
    <row r="361" spans="1:13" s="1" customFormat="1">
      <c r="A361" s="3" t="s">
        <v>127</v>
      </c>
      <c r="B361" s="3" t="s">
        <v>350</v>
      </c>
      <c r="C361" s="4">
        <v>12901</v>
      </c>
      <c r="D361" s="17">
        <v>20250</v>
      </c>
      <c r="E361" s="17" t="s">
        <v>59</v>
      </c>
      <c r="F361" s="17">
        <v>20250</v>
      </c>
      <c r="G361" s="17">
        <v>581.17999999999995</v>
      </c>
      <c r="H361" s="17" t="s">
        <v>59</v>
      </c>
      <c r="I361" s="17">
        <v>615.6</v>
      </c>
      <c r="J361" s="17">
        <v>145</v>
      </c>
      <c r="K361" s="17">
        <v>1341.78</v>
      </c>
      <c r="L361" s="17">
        <v>18908.22</v>
      </c>
      <c r="M361" s="3"/>
    </row>
    <row r="362" spans="1:13" s="1" customFormat="1">
      <c r="A362" s="3" t="s">
        <v>345</v>
      </c>
      <c r="B362" s="3" t="s">
        <v>26</v>
      </c>
      <c r="C362" s="4">
        <v>43401</v>
      </c>
      <c r="D362" s="17">
        <v>20400</v>
      </c>
      <c r="E362" s="17" t="s">
        <v>59</v>
      </c>
      <c r="F362" s="17">
        <v>20400</v>
      </c>
      <c r="G362" s="17">
        <v>585.48</v>
      </c>
      <c r="H362" s="17" t="s">
        <v>59</v>
      </c>
      <c r="I362" s="17">
        <v>620.16</v>
      </c>
      <c r="J362" s="17">
        <v>969.89</v>
      </c>
      <c r="K362" s="17">
        <v>2175.5300000000002</v>
      </c>
      <c r="L362" s="17">
        <v>18224.47</v>
      </c>
      <c r="M362" s="3"/>
    </row>
    <row r="363" spans="1:13" s="1" customFormat="1">
      <c r="A363" s="5" t="s">
        <v>346</v>
      </c>
      <c r="B363" s="3" t="s">
        <v>35</v>
      </c>
      <c r="C363" s="4">
        <v>12346066</v>
      </c>
      <c r="D363" s="17">
        <v>20000</v>
      </c>
      <c r="E363" s="17" t="s">
        <v>59</v>
      </c>
      <c r="F363" s="17">
        <v>20000</v>
      </c>
      <c r="G363" s="17">
        <v>574</v>
      </c>
      <c r="H363" s="17" t="s">
        <v>59</v>
      </c>
      <c r="I363" s="17">
        <v>608</v>
      </c>
      <c r="J363" s="17">
        <v>868.39</v>
      </c>
      <c r="K363" s="17">
        <v>2050.39</v>
      </c>
      <c r="L363" s="17">
        <v>17949.61</v>
      </c>
      <c r="M363" s="3"/>
    </row>
    <row r="364" spans="1:13" s="1" customFormat="1">
      <c r="A364" s="3" t="s">
        <v>347</v>
      </c>
      <c r="B364" s="3" t="s">
        <v>351</v>
      </c>
      <c r="C364" s="4">
        <v>12346114</v>
      </c>
      <c r="D364" s="17">
        <v>27000</v>
      </c>
      <c r="E364" s="17" t="s">
        <v>59</v>
      </c>
      <c r="F364" s="17">
        <v>27000</v>
      </c>
      <c r="G364" s="17">
        <v>774.9</v>
      </c>
      <c r="H364" s="17" t="s">
        <v>59</v>
      </c>
      <c r="I364" s="17">
        <v>820.8</v>
      </c>
      <c r="J364" s="17">
        <v>25</v>
      </c>
      <c r="K364" s="17">
        <v>1620.7</v>
      </c>
      <c r="L364" s="17">
        <v>25379.3</v>
      </c>
      <c r="M364" s="3"/>
    </row>
    <row r="365" spans="1:13" s="1" customFormat="1">
      <c r="A365" s="3" t="s">
        <v>348</v>
      </c>
      <c r="B365" s="3" t="s">
        <v>351</v>
      </c>
      <c r="C365" s="4">
        <v>12346113</v>
      </c>
      <c r="D365" s="17">
        <v>24000</v>
      </c>
      <c r="E365" s="17" t="s">
        <v>59</v>
      </c>
      <c r="F365" s="17">
        <v>24000</v>
      </c>
      <c r="G365" s="17">
        <v>688.8</v>
      </c>
      <c r="H365" s="17" t="s">
        <v>59</v>
      </c>
      <c r="I365" s="17">
        <v>729.6</v>
      </c>
      <c r="J365" s="17">
        <v>8088.34</v>
      </c>
      <c r="K365" s="17">
        <v>9506.74</v>
      </c>
      <c r="L365" s="17">
        <v>14493.26</v>
      </c>
      <c r="M365" s="3"/>
    </row>
    <row r="366" spans="1:13" s="1" customFormat="1">
      <c r="A366" s="5" t="s">
        <v>349</v>
      </c>
      <c r="B366" s="3" t="s">
        <v>352</v>
      </c>
      <c r="C366" s="4">
        <v>12349569</v>
      </c>
      <c r="D366" s="17">
        <v>31700</v>
      </c>
      <c r="E366" s="17" t="s">
        <v>59</v>
      </c>
      <c r="F366" s="17">
        <v>31700</v>
      </c>
      <c r="G366" s="17">
        <v>909.79</v>
      </c>
      <c r="H366" s="17" t="s">
        <v>59</v>
      </c>
      <c r="I366" s="17">
        <v>963.68</v>
      </c>
      <c r="J366" s="17">
        <v>25</v>
      </c>
      <c r="K366" s="17">
        <v>1898.47</v>
      </c>
      <c r="L366" s="17">
        <v>29801.53</v>
      </c>
      <c r="M366" s="3"/>
    </row>
    <row r="367" spans="1:13" s="1" customFormat="1">
      <c r="A367" s="3" t="s">
        <v>11</v>
      </c>
      <c r="B367" s="3">
        <v>12</v>
      </c>
      <c r="C367" s="4"/>
      <c r="D367" s="17">
        <f t="shared" ref="D367:L367" si="36">SUM(D355:D366)</f>
        <v>297330</v>
      </c>
      <c r="E367" s="17">
        <f t="shared" si="36"/>
        <v>0</v>
      </c>
      <c r="F367" s="17">
        <f t="shared" si="36"/>
        <v>297330</v>
      </c>
      <c r="G367" s="17">
        <f t="shared" si="36"/>
        <v>8533.3799999999992</v>
      </c>
      <c r="H367" s="17">
        <f t="shared" si="36"/>
        <v>1804.7</v>
      </c>
      <c r="I367" s="17">
        <f t="shared" si="36"/>
        <v>9038.83</v>
      </c>
      <c r="J367" s="17">
        <f t="shared" si="36"/>
        <v>22597.57</v>
      </c>
      <c r="K367" s="17">
        <f t="shared" si="36"/>
        <v>41974.479999999996</v>
      </c>
      <c r="L367" s="17">
        <f t="shared" si="36"/>
        <v>255355.51999999999</v>
      </c>
      <c r="M367" s="3"/>
    </row>
    <row r="368" spans="1:13" s="1" customFormat="1">
      <c r="A368" s="3"/>
      <c r="B368" s="3"/>
      <c r="C368" s="4"/>
      <c r="D368" s="17"/>
      <c r="E368" s="17"/>
      <c r="F368" s="17"/>
      <c r="G368" s="17"/>
      <c r="H368" s="17"/>
      <c r="I368" s="17"/>
      <c r="J368" s="17"/>
      <c r="K368" s="17"/>
      <c r="L368" s="17"/>
      <c r="M368" s="3"/>
    </row>
    <row r="369" spans="1:13" s="1" customFormat="1"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3" s="1" customFormat="1">
      <c r="A370" s="9" t="s">
        <v>353</v>
      </c>
      <c r="B370" s="3"/>
      <c r="C370" s="4"/>
      <c r="D370" s="17"/>
      <c r="E370" s="17"/>
      <c r="F370" s="17"/>
      <c r="G370" s="17"/>
      <c r="H370" s="17"/>
      <c r="I370" s="17"/>
      <c r="J370" s="17"/>
      <c r="K370" s="17"/>
      <c r="L370" s="17"/>
      <c r="M370" s="3"/>
    </row>
    <row r="371" spans="1:13" s="1" customFormat="1">
      <c r="A371" s="3" t="s">
        <v>129</v>
      </c>
      <c r="B371" s="3" t="s">
        <v>202</v>
      </c>
      <c r="C371" s="4">
        <v>561</v>
      </c>
      <c r="D371" s="17">
        <v>35000</v>
      </c>
      <c r="E371" s="17" t="s">
        <v>59</v>
      </c>
      <c r="F371" s="17">
        <v>35000</v>
      </c>
      <c r="G371" s="17">
        <v>1004.5</v>
      </c>
      <c r="H371" s="17" t="s">
        <v>59</v>
      </c>
      <c r="I371" s="17">
        <v>1064</v>
      </c>
      <c r="J371" s="17">
        <v>655</v>
      </c>
      <c r="K371" s="17">
        <v>2723.5</v>
      </c>
      <c r="L371" s="17">
        <v>32276.5</v>
      </c>
      <c r="M371" s="3"/>
    </row>
    <row r="372" spans="1:13" s="1" customFormat="1">
      <c r="A372" s="3" t="s">
        <v>354</v>
      </c>
      <c r="B372" s="3" t="s">
        <v>182</v>
      </c>
      <c r="C372" s="4">
        <v>571</v>
      </c>
      <c r="D372" s="17">
        <v>22350</v>
      </c>
      <c r="E372" s="17" t="s">
        <v>59</v>
      </c>
      <c r="F372" s="17">
        <v>22350</v>
      </c>
      <c r="G372" s="17">
        <v>641.45000000000005</v>
      </c>
      <c r="H372" s="17" t="s">
        <v>59</v>
      </c>
      <c r="I372" s="17">
        <v>679.44</v>
      </c>
      <c r="J372" s="17">
        <v>165</v>
      </c>
      <c r="K372" s="17">
        <v>1485.89</v>
      </c>
      <c r="L372" s="17">
        <v>20864.11</v>
      </c>
      <c r="M372" s="3"/>
    </row>
    <row r="373" spans="1:13" s="1" customFormat="1">
      <c r="A373" s="5" t="s">
        <v>355</v>
      </c>
      <c r="B373" s="3" t="s">
        <v>357</v>
      </c>
      <c r="C373" s="4">
        <v>12346173</v>
      </c>
      <c r="D373" s="17">
        <v>50000</v>
      </c>
      <c r="E373" s="17" t="s">
        <v>59</v>
      </c>
      <c r="F373" s="17">
        <v>50000</v>
      </c>
      <c r="G373" s="17">
        <v>1435</v>
      </c>
      <c r="H373" s="17">
        <v>2057.71</v>
      </c>
      <c r="I373" s="17">
        <v>1520</v>
      </c>
      <c r="J373" s="17">
        <v>25</v>
      </c>
      <c r="K373" s="17">
        <v>5037.71</v>
      </c>
      <c r="L373" s="17">
        <v>44962.29</v>
      </c>
      <c r="M373" s="3"/>
    </row>
    <row r="374" spans="1:13" s="1" customFormat="1">
      <c r="A374" s="3" t="s">
        <v>131</v>
      </c>
      <c r="B374" s="3" t="s">
        <v>46</v>
      </c>
      <c r="C374" s="4">
        <v>12349318</v>
      </c>
      <c r="D374" s="17">
        <v>25000</v>
      </c>
      <c r="E374" s="17" t="s">
        <v>59</v>
      </c>
      <c r="F374" s="17">
        <v>25000</v>
      </c>
      <c r="G374" s="17">
        <v>717.5</v>
      </c>
      <c r="H374" s="17" t="s">
        <v>59</v>
      </c>
      <c r="I374" s="17">
        <v>760</v>
      </c>
      <c r="J374" s="17">
        <v>25</v>
      </c>
      <c r="K374" s="17">
        <v>1502.5</v>
      </c>
      <c r="L374" s="17">
        <v>23497.5</v>
      </c>
      <c r="M374" s="3"/>
    </row>
    <row r="375" spans="1:13" s="1" customFormat="1">
      <c r="A375" s="3" t="s">
        <v>132</v>
      </c>
      <c r="B375" s="3" t="s">
        <v>47</v>
      </c>
      <c r="C375" s="4">
        <v>12349449</v>
      </c>
      <c r="D375" s="17">
        <v>30000</v>
      </c>
      <c r="E375" s="17" t="s">
        <v>59</v>
      </c>
      <c r="F375" s="17">
        <v>30000</v>
      </c>
      <c r="G375" s="17">
        <v>861</v>
      </c>
      <c r="H375" s="17" t="s">
        <v>59</v>
      </c>
      <c r="I375" s="17">
        <v>912</v>
      </c>
      <c r="J375" s="17">
        <v>948.76</v>
      </c>
      <c r="K375" s="17">
        <v>2721.76</v>
      </c>
      <c r="L375" s="17">
        <v>27278.240000000002</v>
      </c>
      <c r="M375" s="3"/>
    </row>
    <row r="376" spans="1:13" s="1" customFormat="1">
      <c r="A376" s="3" t="s">
        <v>125</v>
      </c>
      <c r="B376" s="3" t="s">
        <v>358</v>
      </c>
      <c r="C376" s="4">
        <v>12349573</v>
      </c>
      <c r="D376" s="17">
        <v>25000</v>
      </c>
      <c r="E376" s="17" t="s">
        <v>59</v>
      </c>
      <c r="F376" s="17">
        <v>25000</v>
      </c>
      <c r="G376" s="17">
        <v>717.5</v>
      </c>
      <c r="H376" s="17" t="s">
        <v>59</v>
      </c>
      <c r="I376" s="17">
        <v>760</v>
      </c>
      <c r="J376" s="17">
        <v>25</v>
      </c>
      <c r="K376" s="17">
        <v>1502.5</v>
      </c>
      <c r="L376" s="17">
        <v>23497.5</v>
      </c>
      <c r="M376" s="3"/>
    </row>
    <row r="377" spans="1:13" s="1" customFormat="1">
      <c r="A377" s="5" t="s">
        <v>356</v>
      </c>
      <c r="B377" s="3" t="s">
        <v>44</v>
      </c>
      <c r="C377" s="4">
        <v>12349452</v>
      </c>
      <c r="D377" s="17">
        <v>35250</v>
      </c>
      <c r="E377" s="17" t="s">
        <v>59</v>
      </c>
      <c r="F377" s="17">
        <v>35250</v>
      </c>
      <c r="G377" s="17">
        <v>1011.68</v>
      </c>
      <c r="H377" s="17" t="s">
        <v>59</v>
      </c>
      <c r="I377" s="17">
        <v>1071.5999999999999</v>
      </c>
      <c r="J377" s="17">
        <v>25</v>
      </c>
      <c r="K377" s="17">
        <v>2108.2800000000002</v>
      </c>
      <c r="L377" s="17">
        <v>33141.72</v>
      </c>
      <c r="M377" s="3"/>
    </row>
    <row r="378" spans="1:13" s="1" customFormat="1">
      <c r="A378" s="5" t="s">
        <v>130</v>
      </c>
      <c r="B378" s="3" t="s">
        <v>47</v>
      </c>
      <c r="C378" s="4">
        <v>12349695</v>
      </c>
      <c r="D378" s="17">
        <v>30150</v>
      </c>
      <c r="E378" s="17" t="s">
        <v>59</v>
      </c>
      <c r="F378" s="17">
        <v>30150</v>
      </c>
      <c r="G378" s="17">
        <v>865.31</v>
      </c>
      <c r="H378" s="17" t="s">
        <v>59</v>
      </c>
      <c r="I378" s="17">
        <v>916.56</v>
      </c>
      <c r="J378" s="17">
        <v>1285</v>
      </c>
      <c r="K378" s="17">
        <v>3066.87</v>
      </c>
      <c r="L378" s="17">
        <v>27083.13</v>
      </c>
      <c r="M378" s="3"/>
    </row>
    <row r="379" spans="1:13" s="1" customFormat="1">
      <c r="A379" s="3" t="s">
        <v>11</v>
      </c>
      <c r="B379" s="3">
        <v>8</v>
      </c>
      <c r="C379" s="4"/>
      <c r="D379" s="17">
        <f>SUM(D371:D378)</f>
        <v>252750</v>
      </c>
      <c r="E379" s="17">
        <f t="shared" ref="E379:L379" si="37">SUM(E371:E378)</f>
        <v>0</v>
      </c>
      <c r="F379" s="17">
        <f t="shared" si="37"/>
        <v>252750</v>
      </c>
      <c r="G379" s="17">
        <f t="shared" si="37"/>
        <v>7253.9400000000005</v>
      </c>
      <c r="H379" s="17">
        <f t="shared" si="37"/>
        <v>2057.71</v>
      </c>
      <c r="I379" s="17">
        <f t="shared" si="37"/>
        <v>7683.6</v>
      </c>
      <c r="J379" s="17">
        <f t="shared" si="37"/>
        <v>3153.76</v>
      </c>
      <c r="K379" s="17">
        <f t="shared" si="37"/>
        <v>20149.009999999998</v>
      </c>
      <c r="L379" s="17">
        <f t="shared" si="37"/>
        <v>232600.99</v>
      </c>
      <c r="M379" s="3"/>
    </row>
    <row r="380" spans="1:13" s="1" customFormat="1">
      <c r="A380" s="3"/>
      <c r="B380" s="3"/>
      <c r="C380" s="4"/>
      <c r="D380" s="17"/>
      <c r="E380" s="17"/>
      <c r="F380" s="17"/>
      <c r="G380" s="17"/>
      <c r="H380" s="17"/>
      <c r="I380" s="17"/>
      <c r="J380" s="17"/>
      <c r="K380" s="17"/>
      <c r="L380" s="17"/>
      <c r="M380" s="3"/>
    </row>
    <row r="381" spans="1:13" s="1" customFormat="1">
      <c r="A381" s="3"/>
      <c r="B381" s="3"/>
      <c r="C381" s="4"/>
      <c r="D381" s="17"/>
      <c r="E381" s="17"/>
      <c r="F381" s="17"/>
      <c r="G381" s="17"/>
      <c r="H381" s="17"/>
      <c r="I381" s="17"/>
      <c r="J381" s="17"/>
      <c r="K381" s="17"/>
      <c r="L381" s="17"/>
      <c r="M381" s="3"/>
    </row>
    <row r="382" spans="1:13" s="1" customFormat="1">
      <c r="A382" s="9" t="s">
        <v>359</v>
      </c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3" t="s">
        <v>134</v>
      </c>
      <c r="B383" s="3" t="s">
        <v>48</v>
      </c>
      <c r="C383" s="4">
        <v>55336</v>
      </c>
      <c r="D383" s="17">
        <v>45000</v>
      </c>
      <c r="E383" s="17" t="s">
        <v>59</v>
      </c>
      <c r="F383" s="17">
        <v>45000</v>
      </c>
      <c r="G383" s="17">
        <v>1291.5</v>
      </c>
      <c r="H383" s="17">
        <v>1352.04</v>
      </c>
      <c r="I383" s="17">
        <v>1368</v>
      </c>
      <c r="J383" s="17">
        <v>25</v>
      </c>
      <c r="K383" s="17">
        <v>4036.54</v>
      </c>
      <c r="L383" s="17">
        <v>40963.46</v>
      </c>
      <c r="M383" s="3"/>
    </row>
    <row r="384" spans="1:13" s="1" customFormat="1">
      <c r="A384" s="3" t="s">
        <v>360</v>
      </c>
      <c r="B384" s="3" t="s">
        <v>183</v>
      </c>
      <c r="C384" s="4">
        <v>55337</v>
      </c>
      <c r="D384" s="17">
        <v>33000</v>
      </c>
      <c r="E384" s="17" t="s">
        <v>59</v>
      </c>
      <c r="F384" s="17">
        <v>33000</v>
      </c>
      <c r="G384" s="17">
        <v>947.1</v>
      </c>
      <c r="H384" s="17" t="s">
        <v>59</v>
      </c>
      <c r="I384" s="17">
        <v>1003.2</v>
      </c>
      <c r="J384" s="17">
        <v>1175</v>
      </c>
      <c r="K384" s="17">
        <v>3125.3</v>
      </c>
      <c r="L384" s="17">
        <v>29874.7</v>
      </c>
      <c r="M384" s="3"/>
    </row>
    <row r="385" spans="1:13" s="1" customFormat="1">
      <c r="A385" s="3" t="s">
        <v>133</v>
      </c>
      <c r="B385" s="3" t="s">
        <v>493</v>
      </c>
      <c r="C385" s="4">
        <v>12349115</v>
      </c>
      <c r="D385" s="17">
        <v>85000</v>
      </c>
      <c r="E385" s="17" t="s">
        <v>59</v>
      </c>
      <c r="F385" s="17">
        <v>85000</v>
      </c>
      <c r="G385" s="17">
        <v>2439.5</v>
      </c>
      <c r="H385" s="17">
        <v>9024.0300000000007</v>
      </c>
      <c r="I385" s="17">
        <v>2584</v>
      </c>
      <c r="J385" s="17">
        <v>25</v>
      </c>
      <c r="K385" s="17">
        <v>14072.53</v>
      </c>
      <c r="L385" s="17">
        <v>70927.47</v>
      </c>
      <c r="M385" s="3"/>
    </row>
    <row r="386" spans="1:13" s="1" customFormat="1">
      <c r="A386" s="3" t="s">
        <v>361</v>
      </c>
      <c r="B386" s="3" t="s">
        <v>48</v>
      </c>
      <c r="C386" s="4">
        <v>12349650</v>
      </c>
      <c r="D386" s="17">
        <v>45000</v>
      </c>
      <c r="E386" s="17" t="s">
        <v>59</v>
      </c>
      <c r="F386" s="17">
        <v>45000</v>
      </c>
      <c r="G386" s="17">
        <v>1291.5</v>
      </c>
      <c r="H386" s="17">
        <v>1352.04</v>
      </c>
      <c r="I386" s="17">
        <v>1368</v>
      </c>
      <c r="J386" s="17">
        <v>25</v>
      </c>
      <c r="K386" s="17">
        <v>4036.54</v>
      </c>
      <c r="L386" s="17">
        <v>40963.46</v>
      </c>
      <c r="M386" s="3"/>
    </row>
    <row r="387" spans="1:13" s="1" customFormat="1">
      <c r="A387" s="3" t="s">
        <v>11</v>
      </c>
      <c r="B387" s="3">
        <v>4</v>
      </c>
      <c r="C387" s="4"/>
      <c r="D387" s="17">
        <f t="shared" ref="D387:L387" si="38">SUM(D383:D386)</f>
        <v>208000</v>
      </c>
      <c r="E387" s="17">
        <f t="shared" si="38"/>
        <v>0</v>
      </c>
      <c r="F387" s="17">
        <f t="shared" si="38"/>
        <v>208000</v>
      </c>
      <c r="G387" s="17">
        <f t="shared" si="38"/>
        <v>5969.6</v>
      </c>
      <c r="H387" s="17">
        <f t="shared" si="38"/>
        <v>11728.11</v>
      </c>
      <c r="I387" s="17">
        <f t="shared" si="38"/>
        <v>6323.2</v>
      </c>
      <c r="J387" s="17">
        <f t="shared" si="38"/>
        <v>1250</v>
      </c>
      <c r="K387" s="17">
        <f t="shared" si="38"/>
        <v>25270.910000000003</v>
      </c>
      <c r="L387" s="17">
        <f t="shared" si="38"/>
        <v>182729.09</v>
      </c>
      <c r="M387" s="3"/>
    </row>
    <row r="388" spans="1:13" s="1" customFormat="1">
      <c r="A388" s="3"/>
      <c r="B388" s="3"/>
      <c r="C388" s="4"/>
      <c r="D388" s="17"/>
      <c r="E388" s="17"/>
      <c r="F388" s="17"/>
      <c r="G388" s="17"/>
      <c r="H388" s="17"/>
      <c r="I388" s="17"/>
      <c r="J388" s="17"/>
      <c r="K388" s="17"/>
      <c r="L388" s="17"/>
      <c r="M388" s="3"/>
    </row>
    <row r="389" spans="1:13" s="1" customFormat="1">
      <c r="A389" s="3"/>
      <c r="B389" s="3"/>
      <c r="C389" s="4"/>
      <c r="D389" s="17"/>
      <c r="E389" s="17"/>
      <c r="F389" s="17"/>
      <c r="G389" s="17"/>
      <c r="H389" s="17"/>
      <c r="I389" s="17"/>
      <c r="J389" s="17"/>
      <c r="K389" s="17"/>
      <c r="L389" s="17"/>
      <c r="M389" s="3"/>
    </row>
    <row r="390" spans="1:13" s="1" customFormat="1">
      <c r="A390" s="3"/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6" t="s">
        <v>190</v>
      </c>
      <c r="B392" s="6" t="s">
        <v>0</v>
      </c>
      <c r="C392" s="6" t="s">
        <v>1</v>
      </c>
      <c r="D392" s="15" t="s">
        <v>2</v>
      </c>
      <c r="E392" s="15" t="s">
        <v>3</v>
      </c>
      <c r="F392" s="15" t="s">
        <v>4</v>
      </c>
      <c r="G392" s="15" t="s">
        <v>5</v>
      </c>
      <c r="H392" s="15" t="s">
        <v>6</v>
      </c>
      <c r="I392" s="15" t="s">
        <v>7</v>
      </c>
      <c r="J392" s="15" t="s">
        <v>8</v>
      </c>
      <c r="K392" s="15" t="s">
        <v>9</v>
      </c>
      <c r="L392" s="15" t="s">
        <v>10</v>
      </c>
      <c r="M392" s="3"/>
    </row>
    <row r="393" spans="1:13" s="1" customFormat="1">
      <c r="A393" s="6"/>
      <c r="B393" s="6"/>
      <c r="C393" s="6"/>
      <c r="D393" s="15"/>
      <c r="E393" s="15"/>
      <c r="F393" s="15"/>
      <c r="G393" s="15"/>
      <c r="H393" s="15"/>
      <c r="I393" s="15"/>
      <c r="J393" s="15"/>
      <c r="K393" s="15"/>
      <c r="L393" s="15"/>
      <c r="M393" s="3"/>
    </row>
    <row r="394" spans="1:13" s="1" customFormat="1">
      <c r="A394" s="11" t="s">
        <v>362</v>
      </c>
      <c r="B394" s="3"/>
      <c r="C394" s="4"/>
      <c r="D394" s="17"/>
      <c r="E394" s="17"/>
      <c r="F394" s="17"/>
      <c r="G394" s="17"/>
      <c r="H394" s="17"/>
      <c r="I394" s="17"/>
      <c r="J394" s="17"/>
      <c r="K394" s="17"/>
      <c r="L394" s="17"/>
      <c r="M394" s="3"/>
    </row>
    <row r="395" spans="1:13" s="1" customFormat="1">
      <c r="A395" s="3" t="s">
        <v>468</v>
      </c>
      <c r="B395" s="3" t="s">
        <v>13</v>
      </c>
      <c r="C395" s="4">
        <v>26</v>
      </c>
      <c r="D395" s="17">
        <v>27000</v>
      </c>
      <c r="E395" s="17" t="s">
        <v>59</v>
      </c>
      <c r="F395" s="17">
        <v>27000</v>
      </c>
      <c r="G395" s="17">
        <v>774.9</v>
      </c>
      <c r="H395" s="17" t="s">
        <v>59</v>
      </c>
      <c r="I395" s="17">
        <v>820.8</v>
      </c>
      <c r="J395" s="17">
        <v>125</v>
      </c>
      <c r="K395" s="17">
        <v>1720.7</v>
      </c>
      <c r="L395" s="17">
        <v>25279.3</v>
      </c>
      <c r="M395" s="3"/>
    </row>
    <row r="396" spans="1:13" s="1" customFormat="1">
      <c r="A396" s="3" t="s">
        <v>363</v>
      </c>
      <c r="B396" s="3" t="s">
        <v>469</v>
      </c>
      <c r="C396" s="4">
        <v>12349582</v>
      </c>
      <c r="D396" s="17">
        <v>38000</v>
      </c>
      <c r="E396" s="17" t="s">
        <v>59</v>
      </c>
      <c r="F396" s="17">
        <v>38000</v>
      </c>
      <c r="G396" s="17">
        <v>1090.5999999999999</v>
      </c>
      <c r="H396" s="17">
        <v>364.09</v>
      </c>
      <c r="I396" s="17">
        <v>1155.2</v>
      </c>
      <c r="J396" s="17">
        <v>25</v>
      </c>
      <c r="K396" s="17">
        <v>2634.89</v>
      </c>
      <c r="L396" s="17">
        <v>35365.11</v>
      </c>
      <c r="M396" s="3"/>
    </row>
    <row r="397" spans="1:13" s="1" customFormat="1">
      <c r="A397" s="3" t="s">
        <v>11</v>
      </c>
      <c r="B397" s="3">
        <v>2</v>
      </c>
      <c r="C397" s="4"/>
      <c r="D397" s="17">
        <f>SUM(D395:D396)</f>
        <v>65000</v>
      </c>
      <c r="E397" s="17">
        <f t="shared" ref="E397:L397" si="39">SUM(E395:E396)</f>
        <v>0</v>
      </c>
      <c r="F397" s="17">
        <f t="shared" si="39"/>
        <v>65000</v>
      </c>
      <c r="G397" s="17">
        <f t="shared" si="39"/>
        <v>1865.5</v>
      </c>
      <c r="H397" s="17">
        <f t="shared" si="39"/>
        <v>364.09</v>
      </c>
      <c r="I397" s="17">
        <f t="shared" si="39"/>
        <v>1976</v>
      </c>
      <c r="J397" s="17">
        <f t="shared" si="39"/>
        <v>150</v>
      </c>
      <c r="K397" s="17">
        <f t="shared" si="39"/>
        <v>4355.59</v>
      </c>
      <c r="L397" s="17">
        <f t="shared" si="39"/>
        <v>60644.41</v>
      </c>
      <c r="M397" s="3"/>
    </row>
    <row r="398" spans="1:13" s="1" customFormat="1">
      <c r="A398" s="3"/>
      <c r="B398" s="3"/>
      <c r="C398" s="4"/>
      <c r="D398" s="17"/>
      <c r="E398" s="17"/>
      <c r="F398" s="17"/>
      <c r="G398" s="17"/>
      <c r="H398" s="17"/>
      <c r="I398" s="17"/>
      <c r="J398" s="17"/>
      <c r="K398" s="17"/>
      <c r="L398" s="17"/>
      <c r="M398" s="3"/>
    </row>
    <row r="399" spans="1:13" s="1" customFormat="1">
      <c r="A399" s="3"/>
      <c r="B399" s="3"/>
      <c r="C399" s="4"/>
      <c r="D399" s="17"/>
      <c r="E399" s="17"/>
      <c r="F399" s="17"/>
      <c r="G399" s="17"/>
      <c r="H399" s="17"/>
      <c r="I399" s="17"/>
      <c r="J399" s="17"/>
      <c r="K399" s="17"/>
      <c r="L399" s="17"/>
      <c r="M399" s="3"/>
    </row>
    <row r="400" spans="1:13" s="1" customFormat="1">
      <c r="A400" s="9" t="s">
        <v>364</v>
      </c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 t="s">
        <v>365</v>
      </c>
      <c r="B401" s="3" t="s">
        <v>185</v>
      </c>
      <c r="C401" s="4">
        <v>24</v>
      </c>
      <c r="D401" s="17">
        <v>44000</v>
      </c>
      <c r="E401" s="17" t="s">
        <v>59</v>
      </c>
      <c r="F401" s="17">
        <v>44000</v>
      </c>
      <c r="G401" s="17">
        <v>1262.8</v>
      </c>
      <c r="H401" s="17">
        <v>1210.9000000000001</v>
      </c>
      <c r="I401" s="17">
        <v>1337.6</v>
      </c>
      <c r="J401" s="17">
        <v>25</v>
      </c>
      <c r="K401" s="17">
        <v>3836.3</v>
      </c>
      <c r="L401" s="17">
        <v>40163.699999999997</v>
      </c>
      <c r="M401" s="3"/>
    </row>
    <row r="402" spans="1:13" s="1" customFormat="1">
      <c r="A402" s="3" t="s">
        <v>366</v>
      </c>
      <c r="B402" s="3" t="s">
        <v>185</v>
      </c>
      <c r="C402" s="4">
        <v>25</v>
      </c>
      <c r="D402" s="17">
        <v>52000</v>
      </c>
      <c r="E402" s="17" t="s">
        <v>59</v>
      </c>
      <c r="F402" s="17">
        <v>52000</v>
      </c>
      <c r="G402" s="17">
        <v>1492.4</v>
      </c>
      <c r="H402" s="17">
        <v>2339.98</v>
      </c>
      <c r="I402" s="17">
        <v>1580.8</v>
      </c>
      <c r="J402" s="17">
        <v>565</v>
      </c>
      <c r="K402" s="17">
        <v>5978.18</v>
      </c>
      <c r="L402" s="17">
        <v>46021.82</v>
      </c>
      <c r="M402" s="3"/>
    </row>
    <row r="403" spans="1:13" s="1" customFormat="1">
      <c r="A403" s="3" t="s">
        <v>367</v>
      </c>
      <c r="B403" s="3" t="s">
        <v>19</v>
      </c>
      <c r="C403" s="4">
        <v>50106</v>
      </c>
      <c r="D403" s="17" t="s">
        <v>187</v>
      </c>
      <c r="E403" s="17" t="s">
        <v>59</v>
      </c>
      <c r="F403" s="17">
        <v>26000</v>
      </c>
      <c r="G403" s="17">
        <v>746.2</v>
      </c>
      <c r="H403" s="17" t="s">
        <v>59</v>
      </c>
      <c r="I403" s="17">
        <v>790.4</v>
      </c>
      <c r="J403" s="17">
        <v>25</v>
      </c>
      <c r="K403" s="17">
        <v>1561.6</v>
      </c>
      <c r="L403" s="17">
        <v>24438.400000000001</v>
      </c>
      <c r="M403" s="3"/>
    </row>
    <row r="404" spans="1:13" s="1" customFormat="1">
      <c r="A404" s="3" t="s">
        <v>136</v>
      </c>
      <c r="B404" s="3" t="s">
        <v>369</v>
      </c>
      <c r="C404" s="4">
        <v>12349638</v>
      </c>
      <c r="D404" s="17">
        <v>95000</v>
      </c>
      <c r="E404" s="17" t="s">
        <v>59</v>
      </c>
      <c r="F404" s="17">
        <v>95000</v>
      </c>
      <c r="G404" s="17">
        <v>2726.5</v>
      </c>
      <c r="H404" s="17">
        <v>11441.26</v>
      </c>
      <c r="I404" s="17">
        <v>2628.08</v>
      </c>
      <c r="J404" s="17">
        <v>25</v>
      </c>
      <c r="K404" s="17">
        <v>16820.84</v>
      </c>
      <c r="L404" s="17">
        <v>78179.16</v>
      </c>
      <c r="M404" s="3"/>
    </row>
    <row r="405" spans="1:13" s="1" customFormat="1">
      <c r="A405" s="3" t="s">
        <v>368</v>
      </c>
      <c r="B405" s="3" t="s">
        <v>370</v>
      </c>
      <c r="C405" s="4">
        <v>12349671</v>
      </c>
      <c r="D405" s="17">
        <v>41000</v>
      </c>
      <c r="E405" s="17" t="s">
        <v>59</v>
      </c>
      <c r="F405" s="17">
        <v>41000</v>
      </c>
      <c r="G405" s="17">
        <v>1176.7</v>
      </c>
      <c r="H405" s="17">
        <v>787.5</v>
      </c>
      <c r="I405" s="17">
        <v>1246.4000000000001</v>
      </c>
      <c r="J405" s="17">
        <v>25</v>
      </c>
      <c r="K405" s="17">
        <v>3235.6</v>
      </c>
      <c r="L405" s="17">
        <v>37764.400000000001</v>
      </c>
      <c r="M405" s="3"/>
    </row>
    <row r="406" spans="1:13" s="1" customFormat="1">
      <c r="A406" s="3" t="s">
        <v>11</v>
      </c>
      <c r="B406" s="3">
        <v>5</v>
      </c>
      <c r="C406" s="4"/>
      <c r="D406" s="17">
        <f>SUM(D401:D405)</f>
        <v>232000</v>
      </c>
      <c r="E406" s="17">
        <f t="shared" ref="E406:L406" si="40">SUM(E401:E405)</f>
        <v>0</v>
      </c>
      <c r="F406" s="17">
        <f t="shared" si="40"/>
        <v>258000</v>
      </c>
      <c r="G406" s="17">
        <f t="shared" si="40"/>
        <v>7404.5999999999995</v>
      </c>
      <c r="H406" s="17">
        <f t="shared" si="40"/>
        <v>15779.64</v>
      </c>
      <c r="I406" s="17">
        <f t="shared" si="40"/>
        <v>7583.2799999999988</v>
      </c>
      <c r="J406" s="17">
        <f t="shared" si="40"/>
        <v>665</v>
      </c>
      <c r="K406" s="17">
        <f t="shared" si="40"/>
        <v>31432.519999999997</v>
      </c>
      <c r="L406" s="17">
        <f t="shared" si="40"/>
        <v>226567.47999999998</v>
      </c>
      <c r="M406" s="3"/>
    </row>
    <row r="407" spans="1:13" s="1" customFormat="1">
      <c r="A407" s="3"/>
      <c r="B407" s="3"/>
      <c r="C407" s="4"/>
      <c r="D407" s="17"/>
      <c r="E407" s="17"/>
      <c r="F407" s="17"/>
      <c r="G407" s="17"/>
      <c r="H407" s="17"/>
      <c r="I407" s="17"/>
      <c r="J407" s="17"/>
      <c r="K407" s="17"/>
      <c r="L407" s="17"/>
      <c r="M407" s="3"/>
    </row>
    <row r="408" spans="1:13" s="1" customFormat="1">
      <c r="A408" s="3"/>
      <c r="B408" s="3"/>
      <c r="C408" s="4"/>
      <c r="D408" s="17"/>
      <c r="E408" s="17"/>
      <c r="F408" s="17"/>
      <c r="G408" s="17"/>
      <c r="H408" s="17"/>
      <c r="I408" s="17"/>
      <c r="J408" s="17"/>
      <c r="K408" s="17"/>
      <c r="L408" s="17"/>
      <c r="M408" s="3"/>
    </row>
    <row r="409" spans="1:13" s="1" customFormat="1">
      <c r="A409" s="9" t="s">
        <v>371</v>
      </c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 t="s">
        <v>372</v>
      </c>
      <c r="B410" s="3" t="s">
        <v>26</v>
      </c>
      <c r="C410" s="4">
        <v>18</v>
      </c>
      <c r="D410" s="17">
        <v>53000</v>
      </c>
      <c r="E410" s="17" t="s">
        <v>59</v>
      </c>
      <c r="F410" s="17">
        <v>53000</v>
      </c>
      <c r="G410" s="17">
        <v>1521.1010000000001</v>
      </c>
      <c r="H410" s="17">
        <v>2481.12</v>
      </c>
      <c r="I410" s="17">
        <v>1611.2</v>
      </c>
      <c r="J410" s="17">
        <v>25</v>
      </c>
      <c r="K410" s="17">
        <v>5638.42</v>
      </c>
      <c r="L410" s="17">
        <v>47361.58</v>
      </c>
      <c r="M410" s="3"/>
    </row>
    <row r="411" spans="1:13" s="1" customFormat="1">
      <c r="A411" s="3" t="s">
        <v>135</v>
      </c>
      <c r="B411" s="3" t="s">
        <v>184</v>
      </c>
      <c r="C411" s="4">
        <v>181</v>
      </c>
      <c r="D411" s="17">
        <v>31750</v>
      </c>
      <c r="E411" s="17" t="s">
        <v>59</v>
      </c>
      <c r="F411" s="17">
        <v>31750</v>
      </c>
      <c r="G411" s="17">
        <v>911.32</v>
      </c>
      <c r="H411" s="17" t="s">
        <v>59</v>
      </c>
      <c r="I411" s="17">
        <v>965.2</v>
      </c>
      <c r="J411" s="17">
        <v>165</v>
      </c>
      <c r="K411" s="17">
        <v>2041.43</v>
      </c>
      <c r="L411" s="17">
        <v>29708.57</v>
      </c>
      <c r="M411" s="3"/>
    </row>
    <row r="412" spans="1:13" s="1" customFormat="1">
      <c r="A412" s="3" t="s">
        <v>373</v>
      </c>
      <c r="B412" s="3" t="s">
        <v>26</v>
      </c>
      <c r="C412" s="4">
        <v>44</v>
      </c>
      <c r="D412" s="17">
        <v>14150</v>
      </c>
      <c r="E412" s="17" t="s">
        <v>59</v>
      </c>
      <c r="F412" s="17">
        <v>14150</v>
      </c>
      <c r="G412" s="17">
        <v>406.11</v>
      </c>
      <c r="H412" s="17" t="s">
        <v>59</v>
      </c>
      <c r="I412" s="17">
        <v>430.16</v>
      </c>
      <c r="J412" s="17">
        <v>25</v>
      </c>
      <c r="K412" s="17">
        <v>861.27</v>
      </c>
      <c r="L412" s="17">
        <v>13288.73</v>
      </c>
      <c r="M412" s="3"/>
    </row>
    <row r="413" spans="1:13" s="1" customFormat="1">
      <c r="A413" s="3" t="s">
        <v>470</v>
      </c>
      <c r="B413" s="3" t="s">
        <v>51</v>
      </c>
      <c r="C413" s="4">
        <v>62</v>
      </c>
      <c r="D413" s="17">
        <v>15500</v>
      </c>
      <c r="E413" s="17" t="s">
        <v>59</v>
      </c>
      <c r="F413" s="17">
        <v>15500</v>
      </c>
      <c r="G413" s="17">
        <v>444.85</v>
      </c>
      <c r="H413" s="17" t="s">
        <v>59</v>
      </c>
      <c r="I413" s="17">
        <v>471.2</v>
      </c>
      <c r="J413" s="17">
        <v>25</v>
      </c>
      <c r="K413" s="17">
        <v>941.05</v>
      </c>
      <c r="L413" s="17">
        <v>14558.95</v>
      </c>
      <c r="M413" s="3"/>
    </row>
    <row r="414" spans="1:13" s="1" customFormat="1">
      <c r="A414" s="3" t="s">
        <v>374</v>
      </c>
      <c r="B414" s="3" t="s">
        <v>51</v>
      </c>
      <c r="C414" s="4">
        <v>64</v>
      </c>
      <c r="D414" s="17">
        <v>19000</v>
      </c>
      <c r="E414" s="17" t="s">
        <v>59</v>
      </c>
      <c r="F414" s="17">
        <v>19000</v>
      </c>
      <c r="G414" s="17">
        <v>545.29999999999995</v>
      </c>
      <c r="H414" s="17" t="s">
        <v>59</v>
      </c>
      <c r="I414" s="17">
        <v>577.6</v>
      </c>
      <c r="J414" s="17">
        <v>25</v>
      </c>
      <c r="K414" s="17">
        <v>1147.9000000000001</v>
      </c>
      <c r="L414" s="17">
        <v>17852.099999999999</v>
      </c>
      <c r="M414" s="3"/>
    </row>
    <row r="415" spans="1:13" s="1" customFormat="1">
      <c r="A415" s="3" t="s">
        <v>152</v>
      </c>
      <c r="B415" s="3" t="s">
        <v>50</v>
      </c>
      <c r="C415" s="4">
        <v>68</v>
      </c>
      <c r="D415" s="17">
        <v>14000</v>
      </c>
      <c r="E415" s="17" t="s">
        <v>59</v>
      </c>
      <c r="F415" s="17">
        <v>14000</v>
      </c>
      <c r="G415" s="17">
        <v>401.8</v>
      </c>
      <c r="H415" s="17" t="s">
        <v>59</v>
      </c>
      <c r="I415" s="17">
        <v>425.6</v>
      </c>
      <c r="J415" s="17">
        <v>25</v>
      </c>
      <c r="K415" s="17">
        <v>852.4</v>
      </c>
      <c r="L415" s="17">
        <v>13147.6</v>
      </c>
      <c r="M415" s="3"/>
    </row>
    <row r="416" spans="1:13" s="1" customFormat="1">
      <c r="A416" s="3" t="s">
        <v>375</v>
      </c>
      <c r="B416" s="3" t="s">
        <v>51</v>
      </c>
      <c r="C416" s="4">
        <v>69</v>
      </c>
      <c r="D416" s="17">
        <v>14000</v>
      </c>
      <c r="E416" s="17" t="s">
        <v>59</v>
      </c>
      <c r="F416" s="17">
        <v>14000</v>
      </c>
      <c r="G416" s="17">
        <v>401.8</v>
      </c>
      <c r="H416" s="17" t="s">
        <v>59</v>
      </c>
      <c r="I416" s="17">
        <v>425.6</v>
      </c>
      <c r="J416" s="17">
        <v>25</v>
      </c>
      <c r="K416" s="17">
        <v>852.4</v>
      </c>
      <c r="L416" s="17">
        <v>13147.6</v>
      </c>
      <c r="M416" s="3"/>
    </row>
    <row r="417" spans="1:13" s="1" customFormat="1">
      <c r="A417" s="3" t="s">
        <v>376</v>
      </c>
      <c r="B417" s="3" t="s">
        <v>52</v>
      </c>
      <c r="C417" s="4">
        <v>70</v>
      </c>
      <c r="D417" s="17">
        <v>16000</v>
      </c>
      <c r="E417" s="17" t="s">
        <v>59</v>
      </c>
      <c r="F417" s="17">
        <v>16000</v>
      </c>
      <c r="G417" s="17">
        <v>459.2</v>
      </c>
      <c r="H417" s="17" t="s">
        <v>59</v>
      </c>
      <c r="I417" s="17">
        <v>486.4</v>
      </c>
      <c r="J417" s="17">
        <v>25</v>
      </c>
      <c r="K417" s="17">
        <v>970.6</v>
      </c>
      <c r="L417" s="17">
        <v>15029.4</v>
      </c>
      <c r="M417" s="3"/>
    </row>
    <row r="418" spans="1:13" s="1" customFormat="1">
      <c r="A418" s="3" t="s">
        <v>189</v>
      </c>
      <c r="B418" s="3" t="s">
        <v>50</v>
      </c>
      <c r="C418" s="4">
        <v>71</v>
      </c>
      <c r="D418" s="17">
        <v>12100</v>
      </c>
      <c r="E418" s="17" t="s">
        <v>59</v>
      </c>
      <c r="F418" s="17">
        <v>12100</v>
      </c>
      <c r="G418" s="17">
        <v>347.27</v>
      </c>
      <c r="H418" s="17" t="s">
        <v>59</v>
      </c>
      <c r="I418" s="17">
        <v>367.84</v>
      </c>
      <c r="J418" s="17">
        <v>25</v>
      </c>
      <c r="K418" s="17">
        <v>740.11</v>
      </c>
      <c r="L418" s="17">
        <v>11359.89</v>
      </c>
      <c r="M418" s="3"/>
    </row>
    <row r="419" spans="1:13" s="1" customFormat="1">
      <c r="A419" s="3" t="s">
        <v>377</v>
      </c>
      <c r="B419" s="3" t="s">
        <v>49</v>
      </c>
      <c r="C419" s="4">
        <v>72</v>
      </c>
      <c r="D419" s="17">
        <v>17500</v>
      </c>
      <c r="E419" s="17" t="s">
        <v>59</v>
      </c>
      <c r="F419" s="17">
        <v>17500</v>
      </c>
      <c r="G419" s="17">
        <v>502.25</v>
      </c>
      <c r="H419" s="17" t="s">
        <v>59</v>
      </c>
      <c r="I419" s="17">
        <v>532</v>
      </c>
      <c r="J419" s="17">
        <v>5150.8900000000003</v>
      </c>
      <c r="K419" s="17">
        <v>6185.14</v>
      </c>
      <c r="L419" s="17">
        <v>11314.86</v>
      </c>
      <c r="M419" s="3"/>
    </row>
    <row r="420" spans="1:13" s="1" customFormat="1">
      <c r="A420" s="3" t="s">
        <v>378</v>
      </c>
      <c r="B420" s="3" t="s">
        <v>388</v>
      </c>
      <c r="C420" s="4">
        <v>84</v>
      </c>
      <c r="D420" s="17">
        <v>7455.19</v>
      </c>
      <c r="E420" s="17" t="s">
        <v>59</v>
      </c>
      <c r="F420" s="17">
        <v>7455.19</v>
      </c>
      <c r="G420" s="17">
        <v>213.96</v>
      </c>
      <c r="H420" s="17" t="s">
        <v>59</v>
      </c>
      <c r="I420" s="17">
        <v>226.64</v>
      </c>
      <c r="J420" s="17">
        <v>1711.78</v>
      </c>
      <c r="K420" s="17">
        <v>2152.38</v>
      </c>
      <c r="L420" s="17">
        <v>5302.81</v>
      </c>
      <c r="M420" s="3"/>
    </row>
    <row r="421" spans="1:13" s="1" customFormat="1">
      <c r="A421" s="3" t="s">
        <v>379</v>
      </c>
      <c r="B421" s="3" t="s">
        <v>26</v>
      </c>
      <c r="C421" s="4">
        <v>103</v>
      </c>
      <c r="D421" s="17">
        <v>14150</v>
      </c>
      <c r="E421" s="17" t="s">
        <v>59</v>
      </c>
      <c r="F421" s="17">
        <v>14150</v>
      </c>
      <c r="G421" s="17">
        <v>406.11</v>
      </c>
      <c r="H421" s="17" t="s">
        <v>59</v>
      </c>
      <c r="I421" s="17">
        <v>430.16</v>
      </c>
      <c r="J421" s="17">
        <v>1711.78</v>
      </c>
      <c r="K421" s="17">
        <v>2548.0500000000002</v>
      </c>
      <c r="L421" s="17">
        <v>11601.95</v>
      </c>
      <c r="M421" s="3"/>
    </row>
    <row r="422" spans="1:13" s="1" customFormat="1">
      <c r="A422" s="3" t="s">
        <v>380</v>
      </c>
      <c r="B422" s="3" t="s">
        <v>26</v>
      </c>
      <c r="C422" s="4">
        <v>107</v>
      </c>
      <c r="D422" s="17">
        <v>14000</v>
      </c>
      <c r="E422" s="17" t="s">
        <v>59</v>
      </c>
      <c r="F422" s="17">
        <v>14000</v>
      </c>
      <c r="G422" s="17">
        <v>401.8</v>
      </c>
      <c r="H422" s="17" t="s">
        <v>59</v>
      </c>
      <c r="I422" s="17">
        <v>425.6</v>
      </c>
      <c r="J422" s="17">
        <v>75</v>
      </c>
      <c r="K422" s="17">
        <v>902.4</v>
      </c>
      <c r="L422" s="17">
        <v>13097.6</v>
      </c>
      <c r="M422" s="3"/>
    </row>
    <row r="423" spans="1:13" s="1" customFormat="1">
      <c r="A423" s="3" t="s">
        <v>381</v>
      </c>
      <c r="B423" s="3" t="s">
        <v>53</v>
      </c>
      <c r="C423" s="4">
        <v>147</v>
      </c>
      <c r="D423" s="17">
        <v>12100</v>
      </c>
      <c r="E423" s="17" t="s">
        <v>59</v>
      </c>
      <c r="F423" s="17">
        <v>12100</v>
      </c>
      <c r="G423" s="17">
        <v>347.27</v>
      </c>
      <c r="H423" s="17" t="s">
        <v>59</v>
      </c>
      <c r="I423" s="17">
        <v>367.84</v>
      </c>
      <c r="J423" s="17">
        <v>25</v>
      </c>
      <c r="K423" s="17">
        <v>740.11</v>
      </c>
      <c r="L423" s="17">
        <v>11359.89</v>
      </c>
      <c r="M423" s="3"/>
    </row>
    <row r="424" spans="1:13" s="1" customFormat="1">
      <c r="A424" s="3" t="s">
        <v>137</v>
      </c>
      <c r="B424" s="3" t="s">
        <v>54</v>
      </c>
      <c r="C424" s="4">
        <v>156</v>
      </c>
      <c r="D424" s="17">
        <v>13000</v>
      </c>
      <c r="E424" s="17" t="s">
        <v>59</v>
      </c>
      <c r="F424" s="17">
        <v>13000</v>
      </c>
      <c r="G424" s="17">
        <v>373.1</v>
      </c>
      <c r="H424" s="17" t="s">
        <v>59</v>
      </c>
      <c r="I424" s="17">
        <v>395.2</v>
      </c>
      <c r="J424" s="17">
        <v>869.89</v>
      </c>
      <c r="K424" s="17">
        <v>1638.19</v>
      </c>
      <c r="L424" s="17">
        <v>11361.81</v>
      </c>
      <c r="M424" s="3"/>
    </row>
    <row r="425" spans="1:13" s="1" customFormat="1">
      <c r="A425" s="3" t="s">
        <v>382</v>
      </c>
      <c r="B425" s="3" t="s">
        <v>54</v>
      </c>
      <c r="C425" s="4">
        <v>164</v>
      </c>
      <c r="D425" s="17">
        <v>20000</v>
      </c>
      <c r="E425" s="17" t="s">
        <v>59</v>
      </c>
      <c r="F425" s="17">
        <v>20000</v>
      </c>
      <c r="G425" s="17">
        <v>574</v>
      </c>
      <c r="H425" s="17" t="s">
        <v>59</v>
      </c>
      <c r="I425" s="17">
        <v>608</v>
      </c>
      <c r="J425" s="17">
        <v>25</v>
      </c>
      <c r="K425" s="17">
        <v>1207</v>
      </c>
      <c r="L425" s="17">
        <v>18793</v>
      </c>
      <c r="M425" s="3"/>
    </row>
    <row r="426" spans="1:13" s="1" customFormat="1">
      <c r="A426" s="3" t="s">
        <v>383</v>
      </c>
      <c r="B426" s="3" t="s">
        <v>389</v>
      </c>
      <c r="C426" s="4">
        <v>165</v>
      </c>
      <c r="D426" s="17">
        <v>12650</v>
      </c>
      <c r="E426" s="17" t="s">
        <v>59</v>
      </c>
      <c r="F426" s="17">
        <v>12650</v>
      </c>
      <c r="G426" s="17">
        <v>363.06</v>
      </c>
      <c r="H426" s="17" t="s">
        <v>59</v>
      </c>
      <c r="I426" s="17">
        <v>384.56</v>
      </c>
      <c r="J426" s="17">
        <v>25</v>
      </c>
      <c r="K426" s="17">
        <v>772.62</v>
      </c>
      <c r="L426" s="17">
        <v>11877.38</v>
      </c>
      <c r="M426" s="3"/>
    </row>
    <row r="427" spans="1:13" s="1" customFormat="1">
      <c r="A427" s="3" t="s">
        <v>384</v>
      </c>
      <c r="B427" s="3" t="s">
        <v>26</v>
      </c>
      <c r="C427" s="4">
        <v>8</v>
      </c>
      <c r="D427" s="17">
        <v>14000</v>
      </c>
      <c r="E427" s="17" t="s">
        <v>59</v>
      </c>
      <c r="F427" s="17">
        <v>14000</v>
      </c>
      <c r="G427" s="17">
        <v>401.8</v>
      </c>
      <c r="H427" s="17" t="s">
        <v>59</v>
      </c>
      <c r="I427" s="17">
        <v>425.6</v>
      </c>
      <c r="J427" s="17">
        <v>868.39</v>
      </c>
      <c r="K427" s="17">
        <v>1695.79</v>
      </c>
      <c r="L427" s="17">
        <v>12304.21</v>
      </c>
      <c r="M427" s="3"/>
    </row>
    <row r="428" spans="1:13" s="1" customFormat="1">
      <c r="A428" s="3" t="s">
        <v>385</v>
      </c>
      <c r="B428" s="5" t="s">
        <v>20</v>
      </c>
      <c r="C428" s="4">
        <v>213</v>
      </c>
      <c r="D428" s="17">
        <v>8167.7</v>
      </c>
      <c r="E428" s="17" t="s">
        <v>59</v>
      </c>
      <c r="F428" s="17">
        <v>8167.7</v>
      </c>
      <c r="G428" s="17">
        <v>234.41</v>
      </c>
      <c r="H428" s="17" t="s">
        <v>59</v>
      </c>
      <c r="I428" s="17">
        <v>248.3</v>
      </c>
      <c r="J428" s="17">
        <v>25</v>
      </c>
      <c r="K428" s="17">
        <v>507.71</v>
      </c>
      <c r="L428" s="17">
        <v>7659.99</v>
      </c>
      <c r="M428" s="3"/>
    </row>
    <row r="429" spans="1:13" s="1" customFormat="1">
      <c r="A429" s="3" t="s">
        <v>386</v>
      </c>
      <c r="B429" s="3" t="s">
        <v>26</v>
      </c>
      <c r="C429" s="4">
        <v>260</v>
      </c>
      <c r="D429" s="17">
        <v>16000</v>
      </c>
      <c r="E429" s="17" t="s">
        <v>59</v>
      </c>
      <c r="F429" s="17">
        <v>16000</v>
      </c>
      <c r="G429" s="17">
        <v>459.2</v>
      </c>
      <c r="H429" s="17" t="s">
        <v>59</v>
      </c>
      <c r="I429" s="17">
        <v>486.4</v>
      </c>
      <c r="J429" s="17">
        <v>25</v>
      </c>
      <c r="K429" s="17">
        <v>970.6</v>
      </c>
      <c r="L429" s="17">
        <v>15029.4</v>
      </c>
      <c r="M429" s="3"/>
    </row>
    <row r="430" spans="1:13" s="1" customFormat="1">
      <c r="A430" s="3" t="s">
        <v>138</v>
      </c>
      <c r="B430" s="3" t="s">
        <v>26</v>
      </c>
      <c r="C430" s="4">
        <v>269</v>
      </c>
      <c r="D430" s="17">
        <v>14000</v>
      </c>
      <c r="E430" s="17" t="s">
        <v>59</v>
      </c>
      <c r="F430" s="17">
        <v>14000</v>
      </c>
      <c r="G430" s="17">
        <v>401.8</v>
      </c>
      <c r="H430" s="17" t="s">
        <v>59</v>
      </c>
      <c r="I430" s="17">
        <v>425.6</v>
      </c>
      <c r="J430" s="17">
        <v>25</v>
      </c>
      <c r="K430" s="17">
        <v>852.4</v>
      </c>
      <c r="L430" s="17">
        <v>13147.6</v>
      </c>
      <c r="M430" s="3"/>
    </row>
    <row r="431" spans="1:13" s="1" customFormat="1">
      <c r="A431" s="3" t="s">
        <v>139</v>
      </c>
      <c r="B431" s="3" t="s">
        <v>26</v>
      </c>
      <c r="C431" s="4">
        <v>279</v>
      </c>
      <c r="D431" s="17">
        <v>14150</v>
      </c>
      <c r="E431" s="17" t="s">
        <v>59</v>
      </c>
      <c r="F431" s="17">
        <v>14150</v>
      </c>
      <c r="G431" s="17">
        <v>406.11</v>
      </c>
      <c r="H431" s="17" t="s">
        <v>59</v>
      </c>
      <c r="I431" s="17">
        <v>430.16</v>
      </c>
      <c r="J431" s="17">
        <v>25</v>
      </c>
      <c r="K431" s="17">
        <v>861.27</v>
      </c>
      <c r="L431" s="17">
        <v>13288.73</v>
      </c>
      <c r="M431" s="3"/>
    </row>
    <row r="432" spans="1:13" s="1" customFormat="1">
      <c r="A432" s="3" t="s">
        <v>387</v>
      </c>
      <c r="B432" s="3" t="s">
        <v>26</v>
      </c>
      <c r="C432" s="4">
        <v>284</v>
      </c>
      <c r="D432" s="17">
        <v>19000</v>
      </c>
      <c r="E432" s="17" t="s">
        <v>59</v>
      </c>
      <c r="F432" s="17">
        <v>19000</v>
      </c>
      <c r="G432" s="17">
        <v>545.29999999999995</v>
      </c>
      <c r="H432" s="17" t="s">
        <v>59</v>
      </c>
      <c r="I432" s="17">
        <v>577.6</v>
      </c>
      <c r="J432" s="17">
        <v>25</v>
      </c>
      <c r="K432" s="17">
        <v>1147.9000000000001</v>
      </c>
      <c r="L432" s="17">
        <v>17852.099999999999</v>
      </c>
      <c r="M432" s="3"/>
    </row>
    <row r="433" spans="1:13" s="1" customFormat="1">
      <c r="A433" s="3" t="s">
        <v>390</v>
      </c>
      <c r="B433" s="3" t="s">
        <v>15</v>
      </c>
      <c r="C433" s="4">
        <v>286</v>
      </c>
      <c r="D433" s="17">
        <v>17650</v>
      </c>
      <c r="E433" s="17" t="s">
        <v>59</v>
      </c>
      <c r="F433" s="17">
        <v>17650</v>
      </c>
      <c r="G433" s="17">
        <v>506.56</v>
      </c>
      <c r="H433" s="17" t="s">
        <v>59</v>
      </c>
      <c r="I433" s="17">
        <v>536.55999999999995</v>
      </c>
      <c r="J433" s="17">
        <v>25</v>
      </c>
      <c r="K433" s="17">
        <v>1068.1199999999999</v>
      </c>
      <c r="L433" s="17">
        <v>16581.88</v>
      </c>
      <c r="M433" s="3"/>
    </row>
    <row r="434" spans="1:13" s="1" customFormat="1">
      <c r="A434" s="3" t="s">
        <v>391</v>
      </c>
      <c r="B434" s="3" t="s">
        <v>38</v>
      </c>
      <c r="C434" s="4">
        <v>347</v>
      </c>
      <c r="D434" s="17">
        <v>9500</v>
      </c>
      <c r="E434" s="17" t="s">
        <v>59</v>
      </c>
      <c r="F434" s="17">
        <v>9500</v>
      </c>
      <c r="G434" s="17">
        <v>272.64999999999998</v>
      </c>
      <c r="H434" s="17" t="s">
        <v>59</v>
      </c>
      <c r="I434" s="17">
        <v>288.8</v>
      </c>
      <c r="J434" s="17">
        <v>125</v>
      </c>
      <c r="K434" s="17">
        <v>686.45</v>
      </c>
      <c r="L434" s="17">
        <v>8813.5499999999993</v>
      </c>
      <c r="M434" s="3"/>
    </row>
    <row r="435" spans="1:13" s="1" customFormat="1">
      <c r="A435" s="3" t="s">
        <v>392</v>
      </c>
      <c r="B435" s="3" t="s">
        <v>38</v>
      </c>
      <c r="C435" s="4">
        <v>358</v>
      </c>
      <c r="D435" s="17">
        <v>9500</v>
      </c>
      <c r="E435" s="17" t="s">
        <v>59</v>
      </c>
      <c r="F435" s="17">
        <v>9500</v>
      </c>
      <c r="G435" s="17">
        <v>272.64999999999998</v>
      </c>
      <c r="H435" s="17" t="s">
        <v>59</v>
      </c>
      <c r="I435" s="17">
        <v>288.8</v>
      </c>
      <c r="J435" s="17">
        <v>25</v>
      </c>
      <c r="K435" s="17">
        <v>586.45000000000005</v>
      </c>
      <c r="L435" s="17">
        <v>8913.5499999999993</v>
      </c>
      <c r="M435" s="3"/>
    </row>
    <row r="436" spans="1:13" s="1" customFormat="1">
      <c r="A436" s="3" t="s">
        <v>140</v>
      </c>
      <c r="B436" s="3" t="s">
        <v>38</v>
      </c>
      <c r="C436" s="4">
        <v>463</v>
      </c>
      <c r="D436" s="17">
        <v>8625</v>
      </c>
      <c r="E436" s="17" t="s">
        <v>59</v>
      </c>
      <c r="F436" s="17">
        <v>8625</v>
      </c>
      <c r="G436" s="17">
        <v>247.54</v>
      </c>
      <c r="H436" s="17" t="s">
        <v>59</v>
      </c>
      <c r="I436" s="17">
        <v>262.2</v>
      </c>
      <c r="J436" s="17">
        <v>25</v>
      </c>
      <c r="K436" s="17">
        <v>534.74</v>
      </c>
      <c r="L436" s="17">
        <v>8090.26</v>
      </c>
      <c r="M436" s="3"/>
    </row>
    <row r="437" spans="1:13" s="1" customFormat="1">
      <c r="A437" s="3" t="s">
        <v>141</v>
      </c>
      <c r="B437" s="3" t="s">
        <v>26</v>
      </c>
      <c r="C437" s="4">
        <v>580</v>
      </c>
      <c r="D437" s="17">
        <v>16000</v>
      </c>
      <c r="E437" s="17" t="s">
        <v>59</v>
      </c>
      <c r="F437" s="17">
        <v>16000</v>
      </c>
      <c r="G437" s="17">
        <v>459.2</v>
      </c>
      <c r="H437" s="17" t="s">
        <v>59</v>
      </c>
      <c r="I437" s="17">
        <v>486.4</v>
      </c>
      <c r="J437" s="17">
        <v>25</v>
      </c>
      <c r="K437" s="17">
        <v>970.6</v>
      </c>
      <c r="L437" s="17">
        <v>15029.4</v>
      </c>
      <c r="M437" s="3"/>
    </row>
    <row r="438" spans="1:13" s="1" customFormat="1">
      <c r="A438" s="3" t="s">
        <v>393</v>
      </c>
      <c r="B438" s="3" t="s">
        <v>26</v>
      </c>
      <c r="C438" s="4">
        <v>588</v>
      </c>
      <c r="D438" s="17">
        <v>14000</v>
      </c>
      <c r="E438" s="17" t="s">
        <v>59</v>
      </c>
      <c r="F438" s="17">
        <v>14000</v>
      </c>
      <c r="G438" s="17">
        <v>401.8</v>
      </c>
      <c r="H438" s="17" t="s">
        <v>59</v>
      </c>
      <c r="I438" s="17">
        <v>425.6</v>
      </c>
      <c r="J438" s="17">
        <v>25</v>
      </c>
      <c r="K438" s="17">
        <v>852.4</v>
      </c>
      <c r="L438" s="17">
        <v>13147.6</v>
      </c>
      <c r="M438" s="3"/>
    </row>
    <row r="439" spans="1:13" s="1" customFormat="1">
      <c r="A439" s="3" t="s">
        <v>394</v>
      </c>
      <c r="B439" s="3" t="s">
        <v>54</v>
      </c>
      <c r="C439" s="4">
        <v>595</v>
      </c>
      <c r="D439" s="17">
        <v>12100</v>
      </c>
      <c r="E439" s="17" t="s">
        <v>59</v>
      </c>
      <c r="F439" s="17">
        <v>12100</v>
      </c>
      <c r="G439" s="17">
        <v>347.27</v>
      </c>
      <c r="H439" s="17" t="s">
        <v>59</v>
      </c>
      <c r="I439" s="17">
        <v>367.84</v>
      </c>
      <c r="J439" s="17">
        <v>868.39</v>
      </c>
      <c r="K439" s="17">
        <v>1583.5</v>
      </c>
      <c r="L439" s="17">
        <v>10516.5</v>
      </c>
      <c r="M439" s="3"/>
    </row>
    <row r="440" spans="1:13" s="1" customFormat="1">
      <c r="A440" s="3" t="s">
        <v>142</v>
      </c>
      <c r="B440" s="3" t="s">
        <v>26</v>
      </c>
      <c r="C440" s="4">
        <v>599</v>
      </c>
      <c r="D440" s="17">
        <v>15000</v>
      </c>
      <c r="E440" s="17" t="s">
        <v>59</v>
      </c>
      <c r="F440" s="17">
        <v>15000</v>
      </c>
      <c r="G440" s="17">
        <v>430.5</v>
      </c>
      <c r="H440" s="17" t="s">
        <v>59</v>
      </c>
      <c r="I440" s="17">
        <v>456</v>
      </c>
      <c r="J440" s="17">
        <v>868.39</v>
      </c>
      <c r="K440" s="17">
        <v>1754.89</v>
      </c>
      <c r="L440" s="17">
        <v>13245.11</v>
      </c>
      <c r="M440" s="3"/>
    </row>
    <row r="441" spans="1:13" s="1" customFormat="1">
      <c r="A441" s="3" t="s">
        <v>395</v>
      </c>
      <c r="B441" s="3" t="s">
        <v>38</v>
      </c>
      <c r="C441" s="4">
        <v>603</v>
      </c>
      <c r="D441" s="17">
        <v>9500</v>
      </c>
      <c r="E441" s="17" t="s">
        <v>59</v>
      </c>
      <c r="F441" s="17">
        <v>9500</v>
      </c>
      <c r="G441" s="17">
        <v>272.64999999999998</v>
      </c>
      <c r="H441" s="17" t="s">
        <v>59</v>
      </c>
      <c r="I441" s="17">
        <v>288.8</v>
      </c>
      <c r="J441" s="17">
        <v>25</v>
      </c>
      <c r="K441" s="17">
        <v>586.45000000000005</v>
      </c>
      <c r="L441" s="17">
        <v>8913.5499999999993</v>
      </c>
      <c r="M441" s="3"/>
    </row>
    <row r="442" spans="1:13" s="1" customFormat="1">
      <c r="A442" s="3" t="s">
        <v>143</v>
      </c>
      <c r="B442" s="3" t="s">
        <v>53</v>
      </c>
      <c r="C442" s="4">
        <v>608</v>
      </c>
      <c r="D442" s="17">
        <v>12250</v>
      </c>
      <c r="E442" s="17" t="s">
        <v>59</v>
      </c>
      <c r="F442" s="17">
        <v>12250</v>
      </c>
      <c r="G442" s="17">
        <v>351.58</v>
      </c>
      <c r="H442" s="17" t="s">
        <v>59</v>
      </c>
      <c r="I442" s="17">
        <v>372.4</v>
      </c>
      <c r="J442" s="17">
        <v>25</v>
      </c>
      <c r="K442" s="17">
        <v>748.98</v>
      </c>
      <c r="L442" s="17">
        <v>11501.02</v>
      </c>
      <c r="M442" s="3"/>
    </row>
    <row r="443" spans="1:13" s="1" customFormat="1">
      <c r="A443" s="3" t="s">
        <v>144</v>
      </c>
      <c r="B443" s="3" t="s">
        <v>53</v>
      </c>
      <c r="C443" s="4">
        <v>612</v>
      </c>
      <c r="D443" s="17">
        <v>15000</v>
      </c>
      <c r="E443" s="17" t="s">
        <v>59</v>
      </c>
      <c r="F443" s="17">
        <v>15000</v>
      </c>
      <c r="G443" s="17">
        <v>430.5</v>
      </c>
      <c r="H443" s="17" t="s">
        <v>59</v>
      </c>
      <c r="I443" s="17">
        <v>456</v>
      </c>
      <c r="J443" s="17">
        <v>25</v>
      </c>
      <c r="K443" s="17">
        <v>911.5</v>
      </c>
      <c r="L443" s="17">
        <v>14088.5</v>
      </c>
      <c r="M443" s="3"/>
    </row>
    <row r="444" spans="1:13" s="1" customFormat="1">
      <c r="A444" s="3" t="s">
        <v>396</v>
      </c>
      <c r="B444" s="3" t="s">
        <v>53</v>
      </c>
      <c r="C444" s="4">
        <v>615</v>
      </c>
      <c r="D444" s="17">
        <v>12100</v>
      </c>
      <c r="E444" s="17" t="s">
        <v>59</v>
      </c>
      <c r="F444" s="17">
        <v>12100</v>
      </c>
      <c r="G444" s="17">
        <v>347.27</v>
      </c>
      <c r="H444" s="17" t="s">
        <v>59</v>
      </c>
      <c r="I444" s="17">
        <v>367.84</v>
      </c>
      <c r="J444" s="17">
        <v>868.39</v>
      </c>
      <c r="K444" s="17">
        <v>1583.5</v>
      </c>
      <c r="L444" s="17">
        <v>10516.5</v>
      </c>
      <c r="M444" s="3"/>
    </row>
    <row r="445" spans="1:13" s="1" customFormat="1">
      <c r="A445" s="3"/>
      <c r="B445" s="3"/>
      <c r="C445" s="4"/>
      <c r="D445" s="17"/>
      <c r="E445" s="17"/>
      <c r="F445" s="17"/>
      <c r="G445" s="17"/>
      <c r="H445" s="17"/>
      <c r="I445" s="17"/>
      <c r="J445" s="17"/>
      <c r="K445" s="17"/>
      <c r="L445" s="17"/>
      <c r="M445" s="3"/>
    </row>
    <row r="446" spans="1:13" s="1" customFormat="1">
      <c r="A446" s="3"/>
      <c r="B446" s="3"/>
      <c r="C446" s="4"/>
      <c r="D446" s="17"/>
      <c r="E446" s="17"/>
      <c r="F446" s="17"/>
      <c r="G446" s="17"/>
      <c r="H446" s="17"/>
      <c r="I446" s="17"/>
      <c r="J446" s="17"/>
      <c r="K446" s="17"/>
      <c r="L446" s="17"/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21" customFormat="1">
      <c r="A448" s="15" t="s">
        <v>190</v>
      </c>
      <c r="B448" s="15" t="s">
        <v>0</v>
      </c>
      <c r="C448" s="15" t="s">
        <v>1</v>
      </c>
      <c r="D448" s="15" t="s">
        <v>2</v>
      </c>
      <c r="E448" s="15" t="s">
        <v>3</v>
      </c>
      <c r="F448" s="15" t="s">
        <v>4</v>
      </c>
      <c r="G448" s="15" t="s">
        <v>5</v>
      </c>
      <c r="H448" s="15" t="s">
        <v>6</v>
      </c>
      <c r="I448" s="15" t="s">
        <v>7</v>
      </c>
      <c r="J448" s="15" t="s">
        <v>8</v>
      </c>
      <c r="K448" s="15" t="s">
        <v>9</v>
      </c>
      <c r="L448" s="15" t="s">
        <v>10</v>
      </c>
      <c r="M448" s="19"/>
    </row>
    <row r="449" spans="1:13" s="1" customFormat="1">
      <c r="A449" s="6"/>
      <c r="B449" s="6"/>
      <c r="C449" s="6"/>
      <c r="D449" s="15"/>
      <c r="E449" s="15"/>
      <c r="F449" s="15"/>
      <c r="G449" s="15"/>
      <c r="H449" s="15"/>
      <c r="I449" s="15"/>
      <c r="J449" s="15"/>
      <c r="K449" s="15"/>
      <c r="L449" s="15"/>
      <c r="M449" s="3"/>
    </row>
    <row r="450" spans="1:13" s="1" customFormat="1">
      <c r="A450" s="3" t="s">
        <v>471</v>
      </c>
      <c r="B450" s="3" t="s">
        <v>54</v>
      </c>
      <c r="C450" s="4">
        <v>622</v>
      </c>
      <c r="D450" s="17">
        <v>13000</v>
      </c>
      <c r="E450" s="17" t="s">
        <v>59</v>
      </c>
      <c r="F450" s="17">
        <v>13000</v>
      </c>
      <c r="G450" s="17">
        <v>373.1</v>
      </c>
      <c r="H450" s="17" t="s">
        <v>59</v>
      </c>
      <c r="I450" s="17">
        <v>395.2</v>
      </c>
      <c r="J450" s="17">
        <v>25</v>
      </c>
      <c r="K450" s="17">
        <v>793.3</v>
      </c>
      <c r="L450" s="17">
        <v>12206.7</v>
      </c>
      <c r="M450" s="3"/>
    </row>
    <row r="451" spans="1:13" s="1" customFormat="1">
      <c r="A451" s="3" t="s">
        <v>145</v>
      </c>
      <c r="B451" s="3" t="s">
        <v>26</v>
      </c>
      <c r="C451" s="4">
        <v>902</v>
      </c>
      <c r="D451" s="17">
        <v>18400</v>
      </c>
      <c r="E451" s="17" t="s">
        <v>59</v>
      </c>
      <c r="F451" s="17">
        <v>18400</v>
      </c>
      <c r="G451" s="17">
        <v>528.08000000000004</v>
      </c>
      <c r="H451" s="17" t="s">
        <v>59</v>
      </c>
      <c r="I451" s="17">
        <v>559.36</v>
      </c>
      <c r="J451" s="17">
        <v>125</v>
      </c>
      <c r="K451" s="17">
        <v>1212.44</v>
      </c>
      <c r="L451" s="17">
        <v>17187.560000000001</v>
      </c>
      <c r="M451" s="3"/>
    </row>
    <row r="452" spans="1:13" s="1" customFormat="1">
      <c r="A452" s="3" t="s">
        <v>397</v>
      </c>
      <c r="B452" s="3" t="s">
        <v>308</v>
      </c>
      <c r="C452" s="4">
        <v>1502</v>
      </c>
      <c r="D452" s="17">
        <v>12650</v>
      </c>
      <c r="E452" s="17" t="s">
        <v>59</v>
      </c>
      <c r="F452" s="17">
        <v>12650</v>
      </c>
      <c r="G452" s="17">
        <v>363.06</v>
      </c>
      <c r="H452" s="17" t="s">
        <v>59</v>
      </c>
      <c r="I452" s="17">
        <v>384.56</v>
      </c>
      <c r="J452" s="17">
        <v>25</v>
      </c>
      <c r="K452" s="17">
        <v>772.62</v>
      </c>
      <c r="L452" s="17">
        <v>11877.38</v>
      </c>
      <c r="M452" s="3"/>
    </row>
    <row r="453" spans="1:13" s="1" customFormat="1">
      <c r="A453" s="3" t="s">
        <v>398</v>
      </c>
      <c r="B453" s="3" t="s">
        <v>26</v>
      </c>
      <c r="C453" s="4">
        <v>4502</v>
      </c>
      <c r="D453" s="17">
        <v>15500</v>
      </c>
      <c r="E453" s="17" t="s">
        <v>59</v>
      </c>
      <c r="F453" s="17">
        <v>15500</v>
      </c>
      <c r="G453" s="17">
        <v>444.85</v>
      </c>
      <c r="H453" s="17" t="s">
        <v>59</v>
      </c>
      <c r="I453" s="17">
        <v>471.2</v>
      </c>
      <c r="J453" s="17">
        <v>25</v>
      </c>
      <c r="K453" s="17">
        <v>941.05</v>
      </c>
      <c r="L453" s="17">
        <v>14558.95</v>
      </c>
      <c r="M453" s="3"/>
    </row>
    <row r="454" spans="1:13" s="1" customFormat="1">
      <c r="A454" s="3" t="s">
        <v>399</v>
      </c>
      <c r="B454" s="3" t="s">
        <v>26</v>
      </c>
      <c r="C454" s="4">
        <v>5250</v>
      </c>
      <c r="D454" s="17">
        <v>9815.24</v>
      </c>
      <c r="E454" s="17" t="s">
        <v>59</v>
      </c>
      <c r="F454" s="17">
        <v>9815.24</v>
      </c>
      <c r="G454" s="17">
        <v>281.7</v>
      </c>
      <c r="H454" s="17" t="s">
        <v>59</v>
      </c>
      <c r="I454" s="17">
        <v>298.38</v>
      </c>
      <c r="J454" s="17">
        <v>25</v>
      </c>
      <c r="K454" s="17">
        <v>605.08000000000004</v>
      </c>
      <c r="L454" s="17">
        <v>9210.16</v>
      </c>
      <c r="M454" s="3"/>
    </row>
    <row r="455" spans="1:13" s="1" customFormat="1">
      <c r="A455" s="3" t="s">
        <v>400</v>
      </c>
      <c r="B455" s="3" t="s">
        <v>26</v>
      </c>
      <c r="C455" s="4">
        <v>6000</v>
      </c>
      <c r="D455" s="17">
        <v>17000</v>
      </c>
      <c r="E455" s="17"/>
      <c r="F455" s="17">
        <v>17000</v>
      </c>
      <c r="G455" s="17">
        <v>487.9</v>
      </c>
      <c r="H455" s="17" t="s">
        <v>59</v>
      </c>
      <c r="I455" s="17">
        <v>516.79999999999995</v>
      </c>
      <c r="J455" s="17">
        <v>25</v>
      </c>
      <c r="K455" s="17">
        <v>1029.7</v>
      </c>
      <c r="L455" s="17">
        <v>15970.3</v>
      </c>
      <c r="M455" s="3"/>
    </row>
    <row r="456" spans="1:13" s="1" customFormat="1">
      <c r="A456" s="3" t="s">
        <v>146</v>
      </c>
      <c r="B456" s="3" t="s">
        <v>26</v>
      </c>
      <c r="C456" s="4">
        <v>53600</v>
      </c>
      <c r="D456" s="17">
        <v>16000</v>
      </c>
      <c r="E456" s="17"/>
      <c r="F456" s="17">
        <v>16000</v>
      </c>
      <c r="G456" s="17">
        <v>459.2</v>
      </c>
      <c r="H456" s="17" t="s">
        <v>59</v>
      </c>
      <c r="I456" s="17">
        <v>486.4</v>
      </c>
      <c r="J456" s="17">
        <v>25</v>
      </c>
      <c r="K456" s="17">
        <v>970.6</v>
      </c>
      <c r="L456" s="17">
        <v>15029.4</v>
      </c>
      <c r="M456" s="3"/>
    </row>
    <row r="457" spans="1:13" s="1" customFormat="1">
      <c r="A457" s="3" t="s">
        <v>401</v>
      </c>
      <c r="B457" s="3" t="s">
        <v>51</v>
      </c>
      <c r="C457" s="4">
        <v>12346051</v>
      </c>
      <c r="D457" s="17">
        <v>15000</v>
      </c>
      <c r="E457" s="17" t="s">
        <v>59</v>
      </c>
      <c r="F457" s="17">
        <v>15000</v>
      </c>
      <c r="G457" s="17">
        <v>430.5</v>
      </c>
      <c r="H457" s="17" t="s">
        <v>59</v>
      </c>
      <c r="I457" s="17">
        <v>456</v>
      </c>
      <c r="J457" s="17">
        <v>1711.78</v>
      </c>
      <c r="K457" s="17">
        <v>2598.2800000000002</v>
      </c>
      <c r="L457" s="17">
        <v>12401.72</v>
      </c>
      <c r="M457" s="3"/>
    </row>
    <row r="458" spans="1:13" s="1" customFormat="1">
      <c r="A458" s="3" t="s">
        <v>402</v>
      </c>
      <c r="B458" s="3" t="s">
        <v>51</v>
      </c>
      <c r="C458" s="4">
        <v>12346057</v>
      </c>
      <c r="D458" s="17">
        <v>16000</v>
      </c>
      <c r="E458" s="17" t="s">
        <v>59</v>
      </c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153</v>
      </c>
      <c r="B459" s="3" t="s">
        <v>51</v>
      </c>
      <c r="C459" s="4">
        <v>12346065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25</v>
      </c>
      <c r="K459" s="17">
        <v>911.5</v>
      </c>
      <c r="L459" s="17">
        <v>14088.5</v>
      </c>
      <c r="M459" s="3"/>
    </row>
    <row r="460" spans="1:13" s="1" customFormat="1">
      <c r="A460" s="3" t="s">
        <v>147</v>
      </c>
      <c r="B460" s="3" t="s">
        <v>50</v>
      </c>
      <c r="C460" s="4">
        <v>12346071</v>
      </c>
      <c r="D460" s="17">
        <v>12100</v>
      </c>
      <c r="E460" s="17" t="s">
        <v>59</v>
      </c>
      <c r="F460" s="17">
        <v>12100</v>
      </c>
      <c r="G460" s="17">
        <v>347.27</v>
      </c>
      <c r="H460" s="17" t="s">
        <v>59</v>
      </c>
      <c r="I460" s="17">
        <v>367.84</v>
      </c>
      <c r="J460" s="17">
        <v>25</v>
      </c>
      <c r="K460" s="17">
        <v>740.11</v>
      </c>
      <c r="L460" s="17">
        <v>11359.89</v>
      </c>
      <c r="M460" s="3"/>
    </row>
    <row r="461" spans="1:13" s="1" customFormat="1">
      <c r="A461" s="3" t="s">
        <v>403</v>
      </c>
      <c r="B461" s="3" t="s">
        <v>50</v>
      </c>
      <c r="C461" s="4">
        <v>12346078</v>
      </c>
      <c r="D461" s="17">
        <v>12100</v>
      </c>
      <c r="E461" s="17" t="s">
        <v>59</v>
      </c>
      <c r="F461" s="17">
        <v>12100</v>
      </c>
      <c r="G461" s="17">
        <v>347.27</v>
      </c>
      <c r="H461" s="17" t="s">
        <v>59</v>
      </c>
      <c r="I461" s="17">
        <v>367.84</v>
      </c>
      <c r="J461" s="17">
        <v>25</v>
      </c>
      <c r="K461" s="17">
        <v>740.11</v>
      </c>
      <c r="L461" s="17">
        <v>11359.89</v>
      </c>
      <c r="M461" s="3"/>
    </row>
    <row r="462" spans="1:13" s="1" customFormat="1">
      <c r="A462" s="3" t="s">
        <v>148</v>
      </c>
      <c r="B462" s="3" t="s">
        <v>50</v>
      </c>
      <c r="C462" s="4">
        <v>12346079</v>
      </c>
      <c r="D462" s="17">
        <v>13800</v>
      </c>
      <c r="E462" s="17" t="s">
        <v>59</v>
      </c>
      <c r="F462" s="17">
        <v>13800</v>
      </c>
      <c r="G462" s="17">
        <v>396.06</v>
      </c>
      <c r="H462" s="17" t="s">
        <v>59</v>
      </c>
      <c r="I462" s="17">
        <v>419.52</v>
      </c>
      <c r="J462" s="17">
        <v>25</v>
      </c>
      <c r="K462" s="17">
        <v>840.58</v>
      </c>
      <c r="L462" s="17">
        <v>12959.42</v>
      </c>
      <c r="M462" s="3"/>
    </row>
    <row r="463" spans="1:13" s="1" customFormat="1">
      <c r="A463" s="3" t="s">
        <v>404</v>
      </c>
      <c r="B463" s="3" t="s">
        <v>50</v>
      </c>
      <c r="C463" s="4">
        <v>12346085</v>
      </c>
      <c r="D463" s="17">
        <v>22650</v>
      </c>
      <c r="E463" s="17" t="s">
        <v>59</v>
      </c>
      <c r="F463" s="17">
        <v>22650</v>
      </c>
      <c r="G463" s="17">
        <v>650.05999999999995</v>
      </c>
      <c r="H463" s="17" t="s">
        <v>59</v>
      </c>
      <c r="I463" s="17">
        <v>688.56</v>
      </c>
      <c r="J463" s="17">
        <v>869.89</v>
      </c>
      <c r="K463" s="17">
        <v>2208.5100000000002</v>
      </c>
      <c r="L463" s="17">
        <v>20441.490000000002</v>
      </c>
      <c r="M463" s="3"/>
    </row>
    <row r="464" spans="1:13" s="1" customFormat="1">
      <c r="A464" s="3" t="s">
        <v>405</v>
      </c>
      <c r="B464" s="3" t="s">
        <v>50</v>
      </c>
      <c r="C464" s="4">
        <v>12349623</v>
      </c>
      <c r="D464" s="17">
        <v>13000</v>
      </c>
      <c r="E464" s="17" t="s">
        <v>59</v>
      </c>
      <c r="F464" s="17">
        <v>13000</v>
      </c>
      <c r="G464" s="17">
        <v>373.1</v>
      </c>
      <c r="H464" s="17" t="s">
        <v>59</v>
      </c>
      <c r="I464" s="17">
        <v>395.2</v>
      </c>
      <c r="J464" s="17">
        <v>25</v>
      </c>
      <c r="K464" s="17">
        <v>793.3</v>
      </c>
      <c r="L464" s="17">
        <v>12206.7</v>
      </c>
      <c r="M464" s="3"/>
    </row>
    <row r="465" spans="1:13" s="1" customFormat="1">
      <c r="A465" s="3" t="s">
        <v>151</v>
      </c>
      <c r="B465" s="3" t="s">
        <v>50</v>
      </c>
      <c r="C465" s="4">
        <v>12349627</v>
      </c>
      <c r="D465" s="17">
        <v>14050</v>
      </c>
      <c r="E465" s="17" t="s">
        <v>59</v>
      </c>
      <c r="F465" s="17">
        <v>14050</v>
      </c>
      <c r="G465" s="17">
        <v>403.24</v>
      </c>
      <c r="H465" s="17" t="s">
        <v>59</v>
      </c>
      <c r="I465" s="17">
        <v>427.12</v>
      </c>
      <c r="J465" s="17">
        <v>25</v>
      </c>
      <c r="K465" s="17">
        <v>855.36</v>
      </c>
      <c r="L465" s="17">
        <v>13194.64</v>
      </c>
      <c r="M465" s="3"/>
    </row>
    <row r="466" spans="1:13" s="1" customFormat="1">
      <c r="A466" s="3" t="s">
        <v>149</v>
      </c>
      <c r="B466" s="3" t="s">
        <v>26</v>
      </c>
      <c r="C466" s="4">
        <v>12349683</v>
      </c>
      <c r="D466" s="17">
        <v>14625</v>
      </c>
      <c r="E466" s="17" t="s">
        <v>59</v>
      </c>
      <c r="F466" s="17">
        <v>14625</v>
      </c>
      <c r="G466" s="17">
        <v>419.74</v>
      </c>
      <c r="H466" s="17" t="s">
        <v>59</v>
      </c>
      <c r="I466" s="17">
        <v>444.6</v>
      </c>
      <c r="J466" s="17">
        <v>25</v>
      </c>
      <c r="K466" s="17">
        <v>889.34</v>
      </c>
      <c r="L466" s="17">
        <v>13735.66</v>
      </c>
      <c r="M466" s="3"/>
    </row>
    <row r="467" spans="1:13" s="1" customFormat="1">
      <c r="A467" s="3" t="s">
        <v>150</v>
      </c>
      <c r="B467" s="3" t="s">
        <v>51</v>
      </c>
      <c r="C467" s="4">
        <v>12349719</v>
      </c>
      <c r="D467" s="17">
        <v>23000</v>
      </c>
      <c r="E467" s="17" t="s">
        <v>59</v>
      </c>
      <c r="F467" s="17">
        <v>23000</v>
      </c>
      <c r="G467" s="17">
        <v>660.1</v>
      </c>
      <c r="H467" s="17" t="s">
        <v>59</v>
      </c>
      <c r="I467" s="17">
        <v>699.2</v>
      </c>
      <c r="J467" s="17">
        <v>25</v>
      </c>
      <c r="K467" s="17">
        <v>1384.3</v>
      </c>
      <c r="L467" s="17">
        <v>21615.7</v>
      </c>
      <c r="M467" s="3"/>
    </row>
    <row r="468" spans="1:13" s="1" customFormat="1">
      <c r="A468" s="3" t="s">
        <v>154</v>
      </c>
      <c r="B468" s="3" t="s">
        <v>50</v>
      </c>
      <c r="C468" s="4">
        <v>12349780</v>
      </c>
      <c r="D468" s="17">
        <v>12100</v>
      </c>
      <c r="E468" s="17" t="s">
        <v>59</v>
      </c>
      <c r="F468" s="17">
        <v>12100</v>
      </c>
      <c r="G468" s="17">
        <v>347.27</v>
      </c>
      <c r="H468" s="17" t="s">
        <v>59</v>
      </c>
      <c r="I468" s="17">
        <v>367.84</v>
      </c>
      <c r="J468" s="17">
        <v>25</v>
      </c>
      <c r="K468" s="17">
        <v>740.11</v>
      </c>
      <c r="L468" s="17">
        <v>11359.89</v>
      </c>
      <c r="M468" s="3"/>
    </row>
    <row r="469" spans="1:13" s="1" customFormat="1">
      <c r="A469" s="3" t="s">
        <v>11</v>
      </c>
      <c r="B469" s="3">
        <v>54</v>
      </c>
      <c r="C469" s="4"/>
      <c r="D469" s="17">
        <f t="shared" ref="D469:L469" si="41">SUM(D409:D468)</f>
        <v>822688.13</v>
      </c>
      <c r="E469" s="17">
        <f t="shared" si="41"/>
        <v>0</v>
      </c>
      <c r="F469" s="17">
        <f t="shared" si="41"/>
        <v>822688.13</v>
      </c>
      <c r="G469" s="17">
        <f t="shared" si="41"/>
        <v>23611.291000000005</v>
      </c>
      <c r="H469" s="17">
        <f t="shared" si="41"/>
        <v>2481.12</v>
      </c>
      <c r="I469" s="17">
        <f t="shared" si="41"/>
        <v>25009.720000000005</v>
      </c>
      <c r="J469" s="17">
        <f t="shared" si="41"/>
        <v>16989.57</v>
      </c>
      <c r="K469" s="17">
        <f t="shared" si="41"/>
        <v>68091.610000000015</v>
      </c>
      <c r="L469" s="17">
        <f t="shared" si="41"/>
        <v>754596.52</v>
      </c>
      <c r="M469" s="3"/>
    </row>
    <row r="470" spans="1:13" s="1" customFormat="1">
      <c r="A470" s="3"/>
      <c r="B470" s="3"/>
      <c r="C470" s="4"/>
      <c r="D470" s="17"/>
      <c r="E470" s="17"/>
      <c r="F470" s="17"/>
      <c r="G470" s="17"/>
      <c r="H470" s="17"/>
      <c r="I470" s="17"/>
      <c r="J470" s="17"/>
      <c r="K470" s="17"/>
      <c r="L470" s="17"/>
      <c r="M470" s="3"/>
    </row>
    <row r="471" spans="1:13" s="1" customFormat="1"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1:13" s="1" customFormat="1">
      <c r="A472" s="9" t="s">
        <v>406</v>
      </c>
      <c r="B472" s="3"/>
      <c r="C472" s="4"/>
      <c r="D472" s="17"/>
      <c r="E472" s="17"/>
      <c r="F472" s="17"/>
      <c r="G472" s="17"/>
      <c r="H472" s="17"/>
      <c r="I472" s="17"/>
      <c r="J472" s="17"/>
      <c r="K472" s="17"/>
      <c r="L472" s="17"/>
      <c r="M472" s="3"/>
    </row>
    <row r="473" spans="1:13" s="1" customFormat="1">
      <c r="A473" s="3" t="s">
        <v>155</v>
      </c>
      <c r="B473" s="3" t="s">
        <v>407</v>
      </c>
      <c r="C473" s="4">
        <v>12349154</v>
      </c>
      <c r="D473" s="17">
        <v>42000</v>
      </c>
      <c r="E473" s="17" t="s">
        <v>59</v>
      </c>
      <c r="F473" s="17">
        <v>42000</v>
      </c>
      <c r="G473" s="17">
        <v>1205.4000000000001</v>
      </c>
      <c r="H473" s="17">
        <v>928.63</v>
      </c>
      <c r="I473" s="17">
        <v>1276.8</v>
      </c>
      <c r="J473" s="17">
        <v>25</v>
      </c>
      <c r="K473" s="17">
        <v>3435.83</v>
      </c>
      <c r="L473" s="17">
        <v>38564.17</v>
      </c>
      <c r="M473" s="3"/>
    </row>
    <row r="474" spans="1:13" s="1" customFormat="1">
      <c r="A474" s="3" t="s">
        <v>156</v>
      </c>
      <c r="B474" s="3" t="s">
        <v>69</v>
      </c>
      <c r="C474" s="4">
        <v>12349639</v>
      </c>
      <c r="D474" s="17" t="s">
        <v>492</v>
      </c>
      <c r="E474" s="17" t="s">
        <v>59</v>
      </c>
      <c r="F474" s="17">
        <v>103000</v>
      </c>
      <c r="G474" s="17">
        <v>2956.1</v>
      </c>
      <c r="H474" s="17">
        <v>13383.86</v>
      </c>
      <c r="I474" s="17">
        <v>2628.08</v>
      </c>
      <c r="J474" s="17">
        <v>25</v>
      </c>
      <c r="K474" s="17">
        <v>18993.04</v>
      </c>
      <c r="L474" s="17">
        <v>84006.96</v>
      </c>
      <c r="M474" s="3"/>
    </row>
    <row r="475" spans="1:13" s="1" customFormat="1">
      <c r="A475" s="3" t="s">
        <v>11</v>
      </c>
      <c r="B475" s="3">
        <v>2</v>
      </c>
      <c r="C475" s="4"/>
      <c r="D475" s="17">
        <f>SUM(D473:D474)</f>
        <v>42000</v>
      </c>
      <c r="E475" s="17">
        <f t="shared" ref="E475:L475" si="42">SUM(E473:E474)</f>
        <v>0</v>
      </c>
      <c r="F475" s="17">
        <f t="shared" si="42"/>
        <v>145000</v>
      </c>
      <c r="G475" s="17">
        <f t="shared" si="42"/>
        <v>4161.5</v>
      </c>
      <c r="H475" s="17">
        <f t="shared" si="42"/>
        <v>14312.49</v>
      </c>
      <c r="I475" s="17">
        <f t="shared" si="42"/>
        <v>3904.88</v>
      </c>
      <c r="J475" s="17">
        <f t="shared" si="42"/>
        <v>50</v>
      </c>
      <c r="K475" s="17">
        <f t="shared" si="42"/>
        <v>22428.870000000003</v>
      </c>
      <c r="L475" s="17">
        <f t="shared" si="42"/>
        <v>122571.13</v>
      </c>
      <c r="M475" s="3"/>
    </row>
    <row r="476" spans="1:13" s="1" customFormat="1">
      <c r="A476" s="3"/>
      <c r="B476" s="3"/>
      <c r="C476" s="4"/>
      <c r="D476" s="17"/>
      <c r="E476" s="17"/>
      <c r="F476" s="17"/>
      <c r="G476" s="17"/>
      <c r="H476" s="17"/>
      <c r="I476" s="17"/>
      <c r="J476" s="17"/>
      <c r="K476" s="17"/>
      <c r="L476" s="17"/>
      <c r="M476" s="3"/>
    </row>
    <row r="477" spans="1:13" s="1" customFormat="1">
      <c r="A477" s="3"/>
      <c r="B477" s="3"/>
      <c r="C477" s="4"/>
      <c r="D477" s="17"/>
      <c r="E477" s="17"/>
      <c r="F477" s="17"/>
      <c r="G477" s="17"/>
      <c r="H477" s="17"/>
      <c r="I477" s="17"/>
      <c r="J477" s="17"/>
      <c r="K477" s="17"/>
      <c r="L477" s="17"/>
      <c r="M477" s="3"/>
    </row>
    <row r="478" spans="1:13" s="1" customFormat="1">
      <c r="A478" s="9" t="s">
        <v>408</v>
      </c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3" t="s">
        <v>157</v>
      </c>
      <c r="B479" s="3" t="s">
        <v>413</v>
      </c>
      <c r="C479" s="4">
        <v>32</v>
      </c>
      <c r="D479" s="17">
        <v>125000</v>
      </c>
      <c r="E479" s="17" t="s">
        <v>59</v>
      </c>
      <c r="F479" s="17">
        <v>125000</v>
      </c>
      <c r="G479" s="17">
        <v>3587.5</v>
      </c>
      <c r="H479" s="17">
        <v>18726.009999999998</v>
      </c>
      <c r="I479" s="17">
        <v>2628.08</v>
      </c>
      <c r="J479" s="17">
        <v>25</v>
      </c>
      <c r="K479" s="17">
        <v>24966.59</v>
      </c>
      <c r="L479" s="17">
        <v>100033.41</v>
      </c>
      <c r="M479" s="3"/>
    </row>
    <row r="480" spans="1:13" s="1" customFormat="1">
      <c r="A480" s="3" t="s">
        <v>409</v>
      </c>
      <c r="B480" s="3" t="s">
        <v>412</v>
      </c>
      <c r="C480" s="4">
        <v>33</v>
      </c>
      <c r="D480" s="17">
        <v>75000</v>
      </c>
      <c r="E480" s="17" t="s">
        <v>59</v>
      </c>
      <c r="F480" s="17">
        <v>75000</v>
      </c>
      <c r="G480" s="17">
        <v>2152.5</v>
      </c>
      <c r="H480" s="17">
        <v>6671.78</v>
      </c>
      <c r="I480" s="17">
        <v>2280</v>
      </c>
      <c r="J480" s="17">
        <v>25</v>
      </c>
      <c r="K480" s="17">
        <v>11129.28</v>
      </c>
      <c r="L480" s="17">
        <v>63870.720000000001</v>
      </c>
      <c r="M480" s="3"/>
    </row>
    <row r="481" spans="1:13" s="1" customFormat="1">
      <c r="A481" s="3" t="s">
        <v>158</v>
      </c>
      <c r="B481" s="3" t="s">
        <v>412</v>
      </c>
      <c r="C481" s="4">
        <v>598</v>
      </c>
      <c r="D481" s="17">
        <v>45000</v>
      </c>
      <c r="E481" s="17" t="s">
        <v>59</v>
      </c>
      <c r="F481" s="17">
        <v>45000</v>
      </c>
      <c r="G481" s="17">
        <v>1291.5</v>
      </c>
      <c r="H481" s="17">
        <v>1352.04</v>
      </c>
      <c r="I481" s="17">
        <v>1368</v>
      </c>
      <c r="J481" s="17">
        <v>517</v>
      </c>
      <c r="K481" s="17">
        <v>4528.54</v>
      </c>
      <c r="L481" s="17">
        <v>40471.46</v>
      </c>
      <c r="M481" s="3"/>
    </row>
    <row r="482" spans="1:13" s="1" customFormat="1">
      <c r="A482" s="3" t="s">
        <v>472</v>
      </c>
      <c r="B482" s="3" t="s">
        <v>15</v>
      </c>
      <c r="C482" s="4">
        <v>2201</v>
      </c>
      <c r="D482" s="17">
        <v>25000</v>
      </c>
      <c r="E482" s="17" t="s">
        <v>59</v>
      </c>
      <c r="F482" s="17">
        <v>25000</v>
      </c>
      <c r="G482" s="17">
        <v>717.5</v>
      </c>
      <c r="H482" s="17" t="s">
        <v>59</v>
      </c>
      <c r="I482" s="17">
        <v>760</v>
      </c>
      <c r="J482" s="17">
        <v>145</v>
      </c>
      <c r="K482" s="17">
        <v>1622.5</v>
      </c>
      <c r="L482" s="17">
        <v>23377.5</v>
      </c>
      <c r="M482" s="3"/>
    </row>
    <row r="483" spans="1:13" s="1" customFormat="1">
      <c r="A483" s="3" t="s">
        <v>411</v>
      </c>
      <c r="B483" s="3" t="s">
        <v>412</v>
      </c>
      <c r="C483" s="4">
        <v>1239491</v>
      </c>
      <c r="D483" s="17">
        <v>43000</v>
      </c>
      <c r="E483" s="17" t="s">
        <v>59</v>
      </c>
      <c r="F483" s="17">
        <v>43000</v>
      </c>
      <c r="G483" s="17">
        <v>1234.0999999999999</v>
      </c>
      <c r="H483" s="17">
        <v>234.69</v>
      </c>
      <c r="I483" s="17">
        <v>1307.2</v>
      </c>
      <c r="J483" s="17">
        <v>25</v>
      </c>
      <c r="K483" s="17">
        <v>2800.99</v>
      </c>
      <c r="L483" s="17">
        <v>40199.01</v>
      </c>
      <c r="M483" s="3"/>
    </row>
    <row r="484" spans="1:13" s="1" customFormat="1">
      <c r="A484" s="3" t="s">
        <v>11</v>
      </c>
      <c r="B484" s="3">
        <v>5</v>
      </c>
      <c r="C484" s="4"/>
      <c r="D484" s="17">
        <f>SUM(D479:D483)</f>
        <v>313000</v>
      </c>
      <c r="E484" s="17">
        <f t="shared" ref="E484:L484" si="43">SUM(E479:E483)</f>
        <v>0</v>
      </c>
      <c r="F484" s="17">
        <f t="shared" si="43"/>
        <v>313000</v>
      </c>
      <c r="G484" s="17">
        <f t="shared" si="43"/>
        <v>8983.1</v>
      </c>
      <c r="H484" s="17">
        <f t="shared" si="43"/>
        <v>26984.519999999997</v>
      </c>
      <c r="I484" s="17">
        <f t="shared" si="43"/>
        <v>8343.2800000000007</v>
      </c>
      <c r="J484" s="17">
        <f t="shared" si="43"/>
        <v>737</v>
      </c>
      <c r="K484" s="17">
        <f t="shared" si="43"/>
        <v>45047.9</v>
      </c>
      <c r="L484" s="17">
        <f t="shared" si="43"/>
        <v>267952.09999999998</v>
      </c>
      <c r="M484" s="3"/>
    </row>
    <row r="485" spans="1:13" s="1" customFormat="1">
      <c r="A485" s="3"/>
      <c r="B485" s="3"/>
      <c r="C485" s="4"/>
      <c r="D485" s="17"/>
      <c r="E485" s="17"/>
      <c r="F485" s="17"/>
      <c r="G485" s="17"/>
      <c r="H485" s="17"/>
      <c r="I485" s="17"/>
      <c r="J485" s="17"/>
      <c r="K485" s="17"/>
      <c r="L485" s="17"/>
      <c r="M485" s="3"/>
    </row>
    <row r="486" spans="1:13" s="1" customFormat="1">
      <c r="A486" s="3"/>
      <c r="B486" s="3"/>
      <c r="C486" s="4"/>
      <c r="D486" s="17"/>
      <c r="E486" s="17"/>
      <c r="F486" s="17"/>
      <c r="G486" s="17"/>
      <c r="H486" s="17"/>
      <c r="I486" s="17"/>
      <c r="J486" s="17"/>
      <c r="K486" s="17"/>
      <c r="L486" s="17"/>
      <c r="M486" s="3"/>
    </row>
    <row r="487" spans="1:13" s="1" customFormat="1">
      <c r="A487" s="9" t="s">
        <v>414</v>
      </c>
      <c r="B487" s="3"/>
      <c r="C487" s="4"/>
      <c r="D487" s="17"/>
      <c r="E487" s="17"/>
      <c r="F487" s="17"/>
      <c r="G487" s="17"/>
      <c r="H487" s="17"/>
      <c r="I487" s="17"/>
      <c r="J487" s="17"/>
      <c r="K487" s="17"/>
      <c r="L487" s="17"/>
      <c r="M487" s="3"/>
    </row>
    <row r="488" spans="1:13" s="1" customFormat="1">
      <c r="A488" s="5" t="s">
        <v>415</v>
      </c>
      <c r="B488" s="3" t="s">
        <v>421</v>
      </c>
      <c r="C488" s="4">
        <v>45</v>
      </c>
      <c r="D488" s="17">
        <v>30000</v>
      </c>
      <c r="E488" s="17" t="s">
        <v>59</v>
      </c>
      <c r="F488" s="17">
        <v>30000</v>
      </c>
      <c r="G488" s="17">
        <v>861</v>
      </c>
      <c r="H488" s="17" t="s">
        <v>59</v>
      </c>
      <c r="I488" s="17">
        <v>912</v>
      </c>
      <c r="J488" s="17">
        <v>5725</v>
      </c>
      <c r="K488" s="17">
        <v>7498</v>
      </c>
      <c r="L488" s="17">
        <v>22502</v>
      </c>
      <c r="M488" s="3"/>
    </row>
    <row r="489" spans="1:13" s="1" customFormat="1">
      <c r="A489" s="5" t="s">
        <v>416</v>
      </c>
      <c r="B489" s="3" t="s">
        <v>20</v>
      </c>
      <c r="C489" s="4">
        <v>46</v>
      </c>
      <c r="D489" s="17">
        <v>21000</v>
      </c>
      <c r="E489" s="17" t="s">
        <v>59</v>
      </c>
      <c r="F489" s="17">
        <v>21000</v>
      </c>
      <c r="G489" s="17">
        <v>602.70000000000005</v>
      </c>
      <c r="H489" s="17" t="s">
        <v>59</v>
      </c>
      <c r="I489" s="17">
        <v>638.4</v>
      </c>
      <c r="J489" s="17">
        <v>165</v>
      </c>
      <c r="K489" s="17">
        <v>1406.1</v>
      </c>
      <c r="L489" s="17">
        <v>19593.900000000001</v>
      </c>
      <c r="M489" s="3"/>
    </row>
    <row r="490" spans="1:13" s="1" customFormat="1">
      <c r="A490" s="3" t="s">
        <v>417</v>
      </c>
      <c r="B490" s="3" t="s">
        <v>20</v>
      </c>
      <c r="C490" s="4">
        <v>199</v>
      </c>
      <c r="D490" s="17">
        <v>21600</v>
      </c>
      <c r="E490" s="17" t="s">
        <v>59</v>
      </c>
      <c r="F490" s="17">
        <v>21600</v>
      </c>
      <c r="G490" s="17">
        <v>619.91999999999996</v>
      </c>
      <c r="H490" s="17" t="s">
        <v>59</v>
      </c>
      <c r="I490" s="17">
        <v>656.64</v>
      </c>
      <c r="J490" s="17">
        <v>185</v>
      </c>
      <c r="K490" s="17">
        <v>1461.56</v>
      </c>
      <c r="L490" s="17">
        <v>20138.439999999999</v>
      </c>
      <c r="M490" s="3"/>
    </row>
    <row r="491" spans="1:13" s="1" customFormat="1">
      <c r="A491" s="5" t="s">
        <v>159</v>
      </c>
      <c r="B491" s="3" t="s">
        <v>55</v>
      </c>
      <c r="C491" s="4">
        <v>543</v>
      </c>
      <c r="D491" s="17">
        <v>23450</v>
      </c>
      <c r="E491" s="17" t="s">
        <v>59</v>
      </c>
      <c r="F491" s="17">
        <v>23450</v>
      </c>
      <c r="G491" s="17">
        <v>673.02</v>
      </c>
      <c r="H491" s="17" t="s">
        <v>59</v>
      </c>
      <c r="I491" s="17">
        <v>712.88</v>
      </c>
      <c r="J491" s="17">
        <v>1128.76</v>
      </c>
      <c r="K491" s="17">
        <v>2514.66</v>
      </c>
      <c r="L491" s="17">
        <v>20935.34</v>
      </c>
      <c r="M491" s="3"/>
    </row>
    <row r="492" spans="1:13" s="1" customFormat="1">
      <c r="A492" s="5" t="s">
        <v>160</v>
      </c>
      <c r="B492" s="3" t="s">
        <v>20</v>
      </c>
      <c r="C492" s="4">
        <v>569</v>
      </c>
      <c r="D492" s="17">
        <v>22000</v>
      </c>
      <c r="E492" s="17" t="s">
        <v>59</v>
      </c>
      <c r="F492" s="17">
        <v>22000</v>
      </c>
      <c r="G492" s="17">
        <v>631.4</v>
      </c>
      <c r="H492" s="17" t="s">
        <v>59</v>
      </c>
      <c r="I492" s="17">
        <v>668.8</v>
      </c>
      <c r="J492" s="17">
        <v>185</v>
      </c>
      <c r="K492" s="17">
        <v>1485.2</v>
      </c>
      <c r="L492" s="17">
        <v>20514.8</v>
      </c>
      <c r="M492" s="3"/>
    </row>
    <row r="493" spans="1:13" s="1" customFormat="1">
      <c r="A493" s="5" t="s">
        <v>418</v>
      </c>
      <c r="B493" s="3" t="s">
        <v>202</v>
      </c>
      <c r="C493" s="4">
        <v>2801</v>
      </c>
      <c r="D493" s="17">
        <v>28000</v>
      </c>
      <c r="E493" s="17" t="s">
        <v>59</v>
      </c>
      <c r="F493" s="17">
        <v>28000</v>
      </c>
      <c r="G493" s="17">
        <v>803.6</v>
      </c>
      <c r="H493" s="17" t="s">
        <v>59</v>
      </c>
      <c r="I493" s="17">
        <v>851.2</v>
      </c>
      <c r="J493" s="17">
        <v>125</v>
      </c>
      <c r="K493" s="17">
        <v>1779.8</v>
      </c>
      <c r="L493" s="17">
        <v>26220.2</v>
      </c>
      <c r="M493" s="3"/>
    </row>
    <row r="494" spans="1:13" s="1" customFormat="1">
      <c r="A494" s="5" t="s">
        <v>161</v>
      </c>
      <c r="B494" s="3" t="s">
        <v>20</v>
      </c>
      <c r="C494" s="4">
        <v>4201</v>
      </c>
      <c r="D494" s="17">
        <v>22600</v>
      </c>
      <c r="E494" s="17" t="s">
        <v>59</v>
      </c>
      <c r="F494" s="17">
        <v>22600</v>
      </c>
      <c r="G494" s="17">
        <v>648.62</v>
      </c>
      <c r="H494" s="17" t="s">
        <v>59</v>
      </c>
      <c r="I494" s="17">
        <v>687.04</v>
      </c>
      <c r="J494" s="17">
        <v>125</v>
      </c>
      <c r="K494" s="17">
        <v>1460.66</v>
      </c>
      <c r="L494" s="17">
        <v>21139.34</v>
      </c>
      <c r="M494" s="3"/>
    </row>
    <row r="495" spans="1:13" s="1" customFormat="1">
      <c r="A495" s="5" t="s">
        <v>419</v>
      </c>
      <c r="B495" s="3" t="s">
        <v>20</v>
      </c>
      <c r="C495" s="4">
        <v>4301</v>
      </c>
      <c r="D495" s="17">
        <v>28000</v>
      </c>
      <c r="E495" s="17" t="s">
        <v>59</v>
      </c>
      <c r="F495" s="17">
        <v>28000</v>
      </c>
      <c r="G495" s="17">
        <v>803.6</v>
      </c>
      <c r="H495" s="17" t="s">
        <v>59</v>
      </c>
      <c r="I495" s="17">
        <v>851.2</v>
      </c>
      <c r="J495" s="17">
        <v>125</v>
      </c>
      <c r="K495" s="17">
        <v>1779.8</v>
      </c>
      <c r="L495" s="17">
        <v>26220.2</v>
      </c>
      <c r="M495" s="3"/>
    </row>
    <row r="496" spans="1:13" s="1" customFormat="1">
      <c r="A496" s="5" t="s">
        <v>162</v>
      </c>
      <c r="B496" s="3" t="s">
        <v>56</v>
      </c>
      <c r="C496" s="4">
        <v>55356</v>
      </c>
      <c r="D496" s="17">
        <v>75000</v>
      </c>
      <c r="E496" s="17" t="s">
        <v>59</v>
      </c>
      <c r="F496" s="17">
        <v>75000</v>
      </c>
      <c r="G496" s="17">
        <v>2152.5</v>
      </c>
      <c r="H496" s="17">
        <v>6671.78</v>
      </c>
      <c r="I496" s="17">
        <v>2280</v>
      </c>
      <c r="J496" s="17">
        <v>25</v>
      </c>
      <c r="K496" s="17">
        <v>11129.28</v>
      </c>
      <c r="L496" s="17">
        <v>63870.720000000001</v>
      </c>
      <c r="M496" s="3"/>
    </row>
    <row r="497" spans="1:13" s="1" customFormat="1">
      <c r="A497" s="5" t="s">
        <v>420</v>
      </c>
      <c r="B497" s="3" t="s">
        <v>422</v>
      </c>
      <c r="C497" s="4">
        <v>12345867</v>
      </c>
      <c r="D497" s="17">
        <v>44500</v>
      </c>
      <c r="E497" s="17" t="s">
        <v>59</v>
      </c>
      <c r="F497" s="17">
        <v>44500</v>
      </c>
      <c r="G497" s="17">
        <v>1277.1500000000001</v>
      </c>
      <c r="H497" s="17">
        <v>1281.47</v>
      </c>
      <c r="I497" s="17">
        <v>1352.8</v>
      </c>
      <c r="J497" s="17">
        <v>25</v>
      </c>
      <c r="K497" s="17">
        <v>3936.42</v>
      </c>
      <c r="L497" s="17">
        <v>40563.58</v>
      </c>
      <c r="M497" s="3"/>
    </row>
    <row r="498" spans="1:13" s="1" customFormat="1">
      <c r="A498" s="5" t="s">
        <v>423</v>
      </c>
      <c r="B498" s="3" t="s">
        <v>422</v>
      </c>
      <c r="C498" s="4">
        <v>12346107</v>
      </c>
      <c r="D498" s="17">
        <v>38000</v>
      </c>
      <c r="E498" s="17" t="s">
        <v>59</v>
      </c>
      <c r="F498" s="17">
        <v>38000</v>
      </c>
      <c r="G498" s="17">
        <v>1090.5999999999999</v>
      </c>
      <c r="H498" s="17">
        <v>364.09</v>
      </c>
      <c r="I498" s="17">
        <v>1155.2</v>
      </c>
      <c r="J498" s="17">
        <v>25</v>
      </c>
      <c r="K498" s="17">
        <v>2634.89</v>
      </c>
      <c r="L498" s="17">
        <v>35365.11</v>
      </c>
      <c r="M498" s="3"/>
    </row>
    <row r="499" spans="1:13" s="1" customFormat="1">
      <c r="A499" s="5"/>
      <c r="B499" s="3"/>
      <c r="C499" s="4"/>
      <c r="D499" s="17"/>
      <c r="E499" s="17"/>
      <c r="F499" s="17"/>
      <c r="G499" s="17"/>
      <c r="H499" s="17"/>
      <c r="I499" s="17"/>
      <c r="J499" s="17"/>
      <c r="K499" s="17"/>
      <c r="L499" s="17"/>
      <c r="M499" s="3"/>
    </row>
    <row r="500" spans="1:13" s="1" customFormat="1">
      <c r="A500" s="5"/>
      <c r="B500" s="3"/>
      <c r="C500" s="4"/>
      <c r="D500" s="17"/>
      <c r="E500" s="17"/>
      <c r="F500" s="17"/>
      <c r="G500" s="17"/>
      <c r="H500" s="17"/>
      <c r="I500" s="17"/>
      <c r="J500" s="17"/>
      <c r="K500" s="17"/>
      <c r="L500" s="17"/>
      <c r="M500" s="3"/>
    </row>
    <row r="501" spans="1:13" s="1" customFormat="1">
      <c r="A501" s="5"/>
      <c r="B501" s="3"/>
      <c r="C501" s="4"/>
      <c r="D501" s="17"/>
      <c r="E501" s="17"/>
      <c r="F501" s="17"/>
      <c r="G501" s="17"/>
      <c r="H501" s="17"/>
      <c r="I501" s="17"/>
      <c r="J501" s="17"/>
      <c r="K501" s="17"/>
      <c r="L501" s="17"/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6" t="s">
        <v>190</v>
      </c>
      <c r="B503" s="6" t="s">
        <v>0</v>
      </c>
      <c r="C503" s="6" t="s">
        <v>1</v>
      </c>
      <c r="D503" s="15" t="s">
        <v>2</v>
      </c>
      <c r="E503" s="15" t="s">
        <v>3</v>
      </c>
      <c r="F503" s="15" t="s">
        <v>4</v>
      </c>
      <c r="G503" s="15" t="s">
        <v>5</v>
      </c>
      <c r="H503" s="15" t="s">
        <v>6</v>
      </c>
      <c r="I503" s="15" t="s">
        <v>7</v>
      </c>
      <c r="J503" s="15" t="s">
        <v>8</v>
      </c>
      <c r="K503" s="15" t="s">
        <v>9</v>
      </c>
      <c r="L503" s="15" t="s">
        <v>10</v>
      </c>
      <c r="M503" s="3"/>
    </row>
    <row r="504" spans="1:13" s="1" customFormat="1">
      <c r="A504" s="6"/>
      <c r="B504" s="6"/>
      <c r="C504" s="6"/>
      <c r="D504" s="15"/>
      <c r="E504" s="15"/>
      <c r="F504" s="15"/>
      <c r="G504" s="15"/>
      <c r="H504" s="15"/>
      <c r="I504" s="15"/>
      <c r="J504" s="15"/>
      <c r="K504" s="15"/>
      <c r="L504" s="15"/>
      <c r="M504" s="3"/>
    </row>
    <row r="505" spans="1:13" s="1" customFormat="1">
      <c r="A505" s="5" t="s">
        <v>473</v>
      </c>
      <c r="B505" s="3" t="s">
        <v>422</v>
      </c>
      <c r="C505" s="4">
        <v>12346108</v>
      </c>
      <c r="D505" s="17">
        <v>38000</v>
      </c>
      <c r="E505" s="17" t="s">
        <v>59</v>
      </c>
      <c r="F505" s="17">
        <v>38000</v>
      </c>
      <c r="G505" s="17">
        <v>1090.5999999999999</v>
      </c>
      <c r="H505" s="17">
        <v>364.09</v>
      </c>
      <c r="I505" s="17">
        <v>1155.2</v>
      </c>
      <c r="J505" s="17">
        <v>25</v>
      </c>
      <c r="K505" s="17">
        <v>2634.89</v>
      </c>
      <c r="L505" s="17">
        <v>35365.11</v>
      </c>
      <c r="M505" s="3"/>
    </row>
    <row r="506" spans="1:13" s="1" customFormat="1">
      <c r="A506" s="5" t="s">
        <v>424</v>
      </c>
      <c r="B506" s="3" t="s">
        <v>421</v>
      </c>
      <c r="C506" s="4">
        <v>12349608</v>
      </c>
      <c r="D506" s="17">
        <v>28500</v>
      </c>
      <c r="E506" s="17" t="s">
        <v>59</v>
      </c>
      <c r="F506" s="17">
        <v>28500</v>
      </c>
      <c r="G506" s="17">
        <v>817.95</v>
      </c>
      <c r="H506" s="17" t="s">
        <v>59</v>
      </c>
      <c r="I506" s="17">
        <v>866.4</v>
      </c>
      <c r="J506" s="17">
        <v>869.89</v>
      </c>
      <c r="K506" s="17">
        <v>2554.2399999999998</v>
      </c>
      <c r="L506" s="17">
        <v>25945.759999999998</v>
      </c>
      <c r="M506" s="3"/>
    </row>
    <row r="507" spans="1:13" s="1" customFormat="1">
      <c r="A507" s="5" t="s">
        <v>425</v>
      </c>
      <c r="B507" s="3" t="s">
        <v>428</v>
      </c>
      <c r="C507" s="4">
        <v>12349568</v>
      </c>
      <c r="D507" s="17">
        <v>33000</v>
      </c>
      <c r="E507" s="17" t="s">
        <v>59</v>
      </c>
      <c r="F507" s="17">
        <v>33000</v>
      </c>
      <c r="G507" s="17">
        <v>947.1</v>
      </c>
      <c r="H507" s="17" t="s">
        <v>59</v>
      </c>
      <c r="I507" s="17">
        <v>1003.2</v>
      </c>
      <c r="J507" s="17">
        <v>25</v>
      </c>
      <c r="K507" s="17">
        <v>1975.3</v>
      </c>
      <c r="L507" s="17">
        <v>31024.7</v>
      </c>
      <c r="M507" s="3"/>
    </row>
    <row r="508" spans="1:13" s="1" customFormat="1">
      <c r="A508" s="5" t="s">
        <v>426</v>
      </c>
      <c r="B508" s="3" t="s">
        <v>422</v>
      </c>
      <c r="C508" s="4">
        <v>12349594</v>
      </c>
      <c r="D508" s="17">
        <v>48000</v>
      </c>
      <c r="E508" s="17" t="s">
        <v>59</v>
      </c>
      <c r="F508" s="17">
        <v>48000</v>
      </c>
      <c r="G508" s="17">
        <v>1377.6</v>
      </c>
      <c r="H508" s="17">
        <v>1775.44</v>
      </c>
      <c r="I508" s="17">
        <v>1459.2</v>
      </c>
      <c r="J508" s="17">
        <v>25</v>
      </c>
      <c r="K508" s="17">
        <v>4637.24</v>
      </c>
      <c r="L508" s="17">
        <v>43362.76</v>
      </c>
      <c r="M508" s="3"/>
    </row>
    <row r="509" spans="1:13" s="1" customFormat="1">
      <c r="A509" s="5" t="s">
        <v>163</v>
      </c>
      <c r="B509" s="3" t="s">
        <v>428</v>
      </c>
      <c r="C509" s="4">
        <v>12349687</v>
      </c>
      <c r="D509" s="17">
        <v>40000</v>
      </c>
      <c r="E509" s="17" t="s">
        <v>59</v>
      </c>
      <c r="F509" s="17">
        <v>40000</v>
      </c>
      <c r="G509" s="17">
        <v>1148</v>
      </c>
      <c r="H509" s="17">
        <v>519.85</v>
      </c>
      <c r="I509" s="17">
        <v>1216</v>
      </c>
      <c r="J509" s="17">
        <v>868.39</v>
      </c>
      <c r="K509" s="17">
        <v>3752.24</v>
      </c>
      <c r="L509" s="17">
        <v>36247.760000000002</v>
      </c>
      <c r="M509" s="3"/>
    </row>
    <row r="510" spans="1:13" s="1" customFormat="1">
      <c r="A510" s="5" t="s">
        <v>474</v>
      </c>
      <c r="B510" s="3" t="s">
        <v>428</v>
      </c>
      <c r="C510" s="4">
        <v>12349633</v>
      </c>
      <c r="D510" s="17">
        <v>28500</v>
      </c>
      <c r="E510" s="17" t="s">
        <v>59</v>
      </c>
      <c r="F510" s="17">
        <v>28500</v>
      </c>
      <c r="G510" s="17">
        <v>817.95</v>
      </c>
      <c r="H510" s="17" t="s">
        <v>59</v>
      </c>
      <c r="I510" s="17">
        <v>866.4</v>
      </c>
      <c r="J510" s="17">
        <v>25</v>
      </c>
      <c r="K510" s="17">
        <v>1709.35</v>
      </c>
      <c r="L510" s="17">
        <v>26790.65</v>
      </c>
      <c r="M510" s="3"/>
    </row>
    <row r="511" spans="1:13" s="1" customFormat="1">
      <c r="A511" s="3" t="s">
        <v>11</v>
      </c>
      <c r="B511" s="3">
        <v>17</v>
      </c>
      <c r="C511" s="4"/>
      <c r="D511" s="17">
        <f>SUM(D488:D510)</f>
        <v>570150</v>
      </c>
      <c r="E511" s="17">
        <f t="shared" ref="E511:L511" si="44">SUM(E488:E510)</f>
        <v>0</v>
      </c>
      <c r="F511" s="17">
        <f t="shared" si="44"/>
        <v>570150</v>
      </c>
      <c r="G511" s="17">
        <f t="shared" si="44"/>
        <v>16363.310000000003</v>
      </c>
      <c r="H511" s="17">
        <f t="shared" si="44"/>
        <v>10976.720000000001</v>
      </c>
      <c r="I511" s="17">
        <f t="shared" si="44"/>
        <v>17332.560000000005</v>
      </c>
      <c r="J511" s="17">
        <f t="shared" si="44"/>
        <v>9677.0399999999991</v>
      </c>
      <c r="K511" s="17">
        <f t="shared" si="44"/>
        <v>54349.62999999999</v>
      </c>
      <c r="L511" s="17">
        <f t="shared" si="44"/>
        <v>515800.37000000005</v>
      </c>
      <c r="M511" s="3"/>
    </row>
    <row r="512" spans="1:13" s="1" customFormat="1">
      <c r="A512" s="3"/>
      <c r="B512" s="3"/>
      <c r="C512" s="4"/>
      <c r="D512" s="17"/>
      <c r="E512" s="17"/>
      <c r="F512" s="17"/>
      <c r="G512" s="17"/>
      <c r="H512" s="17"/>
      <c r="I512" s="17"/>
      <c r="J512" s="17"/>
      <c r="K512" s="17"/>
      <c r="L512" s="17"/>
      <c r="M512" s="3"/>
    </row>
    <row r="513" spans="1:13" s="1" customFormat="1">
      <c r="A513" s="3"/>
      <c r="B513" s="3"/>
      <c r="C513" s="4"/>
      <c r="D513" s="17"/>
      <c r="E513" s="17"/>
      <c r="F513" s="17"/>
      <c r="G513" s="17"/>
      <c r="H513" s="17"/>
      <c r="I513" s="17"/>
      <c r="J513" s="17"/>
      <c r="K513" s="17"/>
      <c r="L513" s="17"/>
      <c r="M513" s="3"/>
    </row>
    <row r="514" spans="1:13" s="1" customFormat="1">
      <c r="A514" s="9" t="s">
        <v>429</v>
      </c>
      <c r="B514" s="3"/>
      <c r="C514" s="4"/>
      <c r="D514" s="17"/>
      <c r="E514" s="17"/>
      <c r="F514" s="17"/>
      <c r="G514" s="17"/>
      <c r="H514" s="17"/>
      <c r="I514" s="17"/>
      <c r="J514" s="17"/>
      <c r="K514" s="17"/>
      <c r="L514" s="17"/>
      <c r="M514" s="3"/>
    </row>
    <row r="515" spans="1:13" s="1" customFormat="1">
      <c r="A515" s="3" t="s">
        <v>165</v>
      </c>
      <c r="B515" s="3" t="s">
        <v>202</v>
      </c>
      <c r="C515" s="4">
        <v>497</v>
      </c>
      <c r="D515" s="17">
        <v>26000</v>
      </c>
      <c r="E515" s="17" t="s">
        <v>59</v>
      </c>
      <c r="F515" s="17">
        <v>26000</v>
      </c>
      <c r="G515" s="17">
        <v>746.2</v>
      </c>
      <c r="H515" s="17" t="s">
        <v>59</v>
      </c>
      <c r="I515" s="17">
        <v>790.4</v>
      </c>
      <c r="J515" s="17">
        <v>125</v>
      </c>
      <c r="K515" s="17">
        <v>1661.6</v>
      </c>
      <c r="L515" s="17">
        <v>24338.400000000001</v>
      </c>
      <c r="M515" s="3"/>
    </row>
    <row r="516" spans="1:13" s="1" customFormat="1">
      <c r="A516" s="3" t="s">
        <v>430</v>
      </c>
      <c r="B516" s="3" t="s">
        <v>26</v>
      </c>
      <c r="C516" s="4">
        <v>573</v>
      </c>
      <c r="D516" s="17">
        <v>29450</v>
      </c>
      <c r="E516" s="17" t="s">
        <v>59</v>
      </c>
      <c r="F516" s="17">
        <v>29450</v>
      </c>
      <c r="G516" s="17">
        <v>845.22</v>
      </c>
      <c r="H516" s="17" t="s">
        <v>59</v>
      </c>
      <c r="I516" s="17">
        <v>895.28</v>
      </c>
      <c r="J516" s="17">
        <v>125</v>
      </c>
      <c r="K516" s="17">
        <v>1865.5</v>
      </c>
      <c r="L516" s="17">
        <v>27584.5</v>
      </c>
      <c r="M516" s="3"/>
    </row>
    <row r="517" spans="1:13" s="1" customFormat="1">
      <c r="A517" s="3" t="s">
        <v>431</v>
      </c>
      <c r="B517" s="3" t="s">
        <v>202</v>
      </c>
      <c r="C517" s="4">
        <v>3901</v>
      </c>
      <c r="D517" s="17">
        <v>28000</v>
      </c>
      <c r="E517" s="17" t="s">
        <v>59</v>
      </c>
      <c r="F517" s="17">
        <v>28000</v>
      </c>
      <c r="G517" s="17">
        <v>803.6</v>
      </c>
      <c r="H517" s="17" t="s">
        <v>59</v>
      </c>
      <c r="I517" s="17">
        <v>851.2</v>
      </c>
      <c r="J517" s="17">
        <v>165</v>
      </c>
      <c r="K517" s="17">
        <v>1819.8</v>
      </c>
      <c r="L517" s="17">
        <v>26180.2</v>
      </c>
      <c r="M517" s="3"/>
    </row>
    <row r="518" spans="1:13" s="1" customFormat="1">
      <c r="A518" s="3" t="s">
        <v>432</v>
      </c>
      <c r="B518" s="3" t="s">
        <v>222</v>
      </c>
      <c r="C518" s="4">
        <v>16501</v>
      </c>
      <c r="D518" s="17">
        <v>23000</v>
      </c>
      <c r="E518" s="17" t="s">
        <v>59</v>
      </c>
      <c r="F518" s="17">
        <v>23000</v>
      </c>
      <c r="G518" s="17">
        <v>660.1</v>
      </c>
      <c r="H518" s="17" t="s">
        <v>59</v>
      </c>
      <c r="I518" s="17">
        <v>699.2</v>
      </c>
      <c r="J518" s="17">
        <v>75</v>
      </c>
      <c r="K518" s="17">
        <v>1434.3</v>
      </c>
      <c r="L518" s="17">
        <v>21565.7</v>
      </c>
      <c r="M518" s="3"/>
    </row>
    <row r="519" spans="1:13" s="1" customFormat="1">
      <c r="A519" s="3" t="s">
        <v>433</v>
      </c>
      <c r="B519" s="3" t="s">
        <v>26</v>
      </c>
      <c r="C519" s="4">
        <v>22601</v>
      </c>
      <c r="D519" s="17">
        <v>65000</v>
      </c>
      <c r="E519" s="17" t="s">
        <v>59</v>
      </c>
      <c r="F519" s="17">
        <v>65000</v>
      </c>
      <c r="G519" s="17">
        <v>1865.5</v>
      </c>
      <c r="H519" s="17">
        <v>4733.1400000000003</v>
      </c>
      <c r="I519" s="17">
        <v>1976</v>
      </c>
      <c r="J519" s="17">
        <v>165</v>
      </c>
      <c r="K519" s="17">
        <v>8739.64</v>
      </c>
      <c r="L519" s="17">
        <v>56260.36</v>
      </c>
      <c r="M519" s="3"/>
    </row>
    <row r="520" spans="1:13" s="1" customFormat="1">
      <c r="A520" s="3" t="s">
        <v>434</v>
      </c>
      <c r="B520" s="3" t="s">
        <v>477</v>
      </c>
      <c r="C520" s="4">
        <v>55353</v>
      </c>
      <c r="D520" s="17">
        <v>45000</v>
      </c>
      <c r="E520" s="17" t="s">
        <v>59</v>
      </c>
      <c r="F520" s="17">
        <v>45000</v>
      </c>
      <c r="G520" s="17">
        <v>1291.5</v>
      </c>
      <c r="H520" s="17">
        <v>1352.04</v>
      </c>
      <c r="I520" s="17">
        <v>1368</v>
      </c>
      <c r="J520" s="17">
        <v>25</v>
      </c>
      <c r="K520" s="17">
        <v>4036.54</v>
      </c>
      <c r="L520" s="17">
        <v>40963.46</v>
      </c>
      <c r="M520" s="3"/>
    </row>
    <row r="521" spans="1:13" s="1" customFormat="1">
      <c r="A521" s="3" t="s">
        <v>167</v>
      </c>
      <c r="B521" s="3" t="s">
        <v>435</v>
      </c>
      <c r="C521" s="4">
        <v>12349575</v>
      </c>
      <c r="D521" s="17">
        <v>42000</v>
      </c>
      <c r="E521" s="17" t="s">
        <v>59</v>
      </c>
      <c r="F521" s="17">
        <v>42000</v>
      </c>
      <c r="G521" s="17">
        <v>1205.4000000000001</v>
      </c>
      <c r="H521" s="17">
        <v>928.63</v>
      </c>
      <c r="I521" s="17">
        <v>1276.8</v>
      </c>
      <c r="J521" s="17">
        <v>25</v>
      </c>
      <c r="K521" s="17">
        <v>3435.83</v>
      </c>
      <c r="L521" s="17">
        <v>38564.17</v>
      </c>
      <c r="M521" s="3"/>
    </row>
    <row r="522" spans="1:13" s="1" customFormat="1">
      <c r="A522" s="3" t="s">
        <v>11</v>
      </c>
      <c r="B522" s="3">
        <v>7</v>
      </c>
      <c r="C522" s="4"/>
      <c r="D522" s="17">
        <f>SUM(D515:D521)</f>
        <v>258450</v>
      </c>
      <c r="E522" s="17">
        <f t="shared" ref="E522:L522" si="45">SUM(E515:E521)</f>
        <v>0</v>
      </c>
      <c r="F522" s="17">
        <f t="shared" si="45"/>
        <v>258450</v>
      </c>
      <c r="G522" s="17">
        <f t="shared" si="45"/>
        <v>7417.52</v>
      </c>
      <c r="H522" s="17">
        <f t="shared" si="45"/>
        <v>7013.81</v>
      </c>
      <c r="I522" s="17">
        <f t="shared" si="45"/>
        <v>7856.88</v>
      </c>
      <c r="J522" s="17">
        <f t="shared" si="45"/>
        <v>705</v>
      </c>
      <c r="K522" s="17">
        <f t="shared" si="45"/>
        <v>22993.21</v>
      </c>
      <c r="L522" s="17">
        <f t="shared" si="45"/>
        <v>235456.78999999998</v>
      </c>
      <c r="M522" s="3"/>
    </row>
    <row r="523" spans="1:13" s="1" customFormat="1">
      <c r="A523" s="3"/>
      <c r="B523" s="3"/>
      <c r="C523" s="4"/>
      <c r="D523" s="17"/>
      <c r="E523" s="17"/>
      <c r="F523" s="17"/>
      <c r="G523" s="17"/>
      <c r="H523" s="17"/>
      <c r="I523" s="17"/>
      <c r="J523" s="17"/>
      <c r="K523" s="17"/>
      <c r="L523" s="17"/>
      <c r="M523" s="3"/>
    </row>
    <row r="524" spans="1:13" s="1" customFormat="1"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1:13" s="1" customFormat="1">
      <c r="A525" s="9" t="s">
        <v>436</v>
      </c>
      <c r="B525" s="3"/>
      <c r="C525" s="4"/>
      <c r="D525" s="17"/>
      <c r="E525" s="17"/>
      <c r="F525" s="17"/>
      <c r="G525" s="17"/>
      <c r="H525" s="17"/>
      <c r="I525" s="17"/>
      <c r="J525" s="17"/>
      <c r="K525" s="17"/>
      <c r="L525" s="17"/>
      <c r="M525" s="3"/>
    </row>
    <row r="526" spans="1:13" s="1" customFormat="1">
      <c r="A526" s="3" t="s">
        <v>437</v>
      </c>
      <c r="B526" s="3" t="s">
        <v>55</v>
      </c>
      <c r="C526" s="4">
        <v>209</v>
      </c>
      <c r="D526" s="17">
        <v>22000</v>
      </c>
      <c r="E526" s="17" t="s">
        <v>59</v>
      </c>
      <c r="F526" s="17">
        <v>22000</v>
      </c>
      <c r="G526" s="17">
        <v>631.4</v>
      </c>
      <c r="H526" s="17" t="s">
        <v>59</v>
      </c>
      <c r="I526" s="17">
        <v>668.8</v>
      </c>
      <c r="J526" s="17">
        <v>145</v>
      </c>
      <c r="K526" s="17">
        <v>1445.2</v>
      </c>
      <c r="L526" s="17">
        <v>20554.8</v>
      </c>
      <c r="M526" s="3"/>
    </row>
    <row r="527" spans="1:13" s="1" customFormat="1">
      <c r="A527" s="3" t="s">
        <v>168</v>
      </c>
      <c r="B527" s="3" t="s">
        <v>186</v>
      </c>
      <c r="C527" s="4">
        <v>225</v>
      </c>
      <c r="D527" s="17">
        <v>18000</v>
      </c>
      <c r="E527" s="17" t="s">
        <v>59</v>
      </c>
      <c r="F527" s="17">
        <v>18000</v>
      </c>
      <c r="G527" s="17">
        <v>516.6</v>
      </c>
      <c r="H527" s="17" t="s">
        <v>59</v>
      </c>
      <c r="I527" s="17">
        <v>547.20000000000005</v>
      </c>
      <c r="J527" s="17">
        <v>25</v>
      </c>
      <c r="K527" s="17">
        <v>1088.8</v>
      </c>
      <c r="L527" s="17">
        <v>16911.2</v>
      </c>
      <c r="M527" s="3"/>
    </row>
    <row r="528" spans="1:13" s="1" customFormat="1">
      <c r="A528" s="3" t="s">
        <v>438</v>
      </c>
      <c r="B528" s="3" t="s">
        <v>441</v>
      </c>
      <c r="C528" s="4">
        <v>385</v>
      </c>
      <c r="D528" s="17">
        <v>75000</v>
      </c>
      <c r="E528" s="17"/>
      <c r="F528" s="17">
        <v>75000</v>
      </c>
      <c r="G528" s="17">
        <v>2152.5</v>
      </c>
      <c r="H528" s="17">
        <v>6671.78</v>
      </c>
      <c r="I528" s="17">
        <v>2280</v>
      </c>
      <c r="J528" s="17">
        <v>25</v>
      </c>
      <c r="K528" s="17">
        <v>11129.28</v>
      </c>
      <c r="L528" s="17">
        <v>63870.720000000001</v>
      </c>
      <c r="M528" s="3"/>
    </row>
    <row r="529" spans="1:13" s="1" customFormat="1">
      <c r="A529" s="3" t="s">
        <v>164</v>
      </c>
      <c r="B529" s="3" t="s">
        <v>222</v>
      </c>
      <c r="C529" s="4">
        <v>468</v>
      </c>
      <c r="D529" s="17">
        <v>30000</v>
      </c>
      <c r="E529" s="17" t="s">
        <v>59</v>
      </c>
      <c r="F529" s="17">
        <v>30000</v>
      </c>
      <c r="G529" s="17">
        <v>861</v>
      </c>
      <c r="H529" s="17" t="s">
        <v>59</v>
      </c>
      <c r="I529" s="17">
        <v>912</v>
      </c>
      <c r="J529" s="17">
        <v>140</v>
      </c>
      <c r="K529" s="17">
        <v>1913</v>
      </c>
      <c r="L529" s="17">
        <v>28087</v>
      </c>
      <c r="M529" s="3"/>
    </row>
    <row r="530" spans="1:13" s="1" customFormat="1">
      <c r="A530" s="3" t="s">
        <v>169</v>
      </c>
      <c r="B530" s="3" t="s">
        <v>45</v>
      </c>
      <c r="C530" s="4">
        <v>701</v>
      </c>
      <c r="D530" s="17">
        <v>18000</v>
      </c>
      <c r="E530" s="17" t="s">
        <v>59</v>
      </c>
      <c r="F530" s="17">
        <v>18000</v>
      </c>
      <c r="G530" s="17">
        <v>516.6</v>
      </c>
      <c r="H530" s="17" t="s">
        <v>59</v>
      </c>
      <c r="I530" s="17">
        <v>547.20000000000005</v>
      </c>
      <c r="J530" s="17">
        <v>125</v>
      </c>
      <c r="K530" s="17">
        <v>1188.8</v>
      </c>
      <c r="L530" s="17">
        <v>16811.2</v>
      </c>
      <c r="M530" s="3"/>
    </row>
    <row r="531" spans="1:13" s="1" customFormat="1">
      <c r="A531" s="3" t="s">
        <v>170</v>
      </c>
      <c r="B531" s="3" t="s">
        <v>20</v>
      </c>
      <c r="C531" s="4">
        <v>21500</v>
      </c>
      <c r="D531" s="17">
        <v>14545</v>
      </c>
      <c r="E531" s="17" t="s">
        <v>59</v>
      </c>
      <c r="F531" s="17">
        <v>14545</v>
      </c>
      <c r="G531" s="17">
        <v>417.44</v>
      </c>
      <c r="H531" s="17" t="s">
        <v>59</v>
      </c>
      <c r="I531" s="17">
        <v>442.17</v>
      </c>
      <c r="J531" s="17">
        <v>165</v>
      </c>
      <c r="K531" s="17">
        <v>1024.6099999999999</v>
      </c>
      <c r="L531" s="17">
        <v>13520.39</v>
      </c>
      <c r="M531" s="3"/>
    </row>
    <row r="532" spans="1:13" s="1" customFormat="1">
      <c r="A532" s="3" t="s">
        <v>171</v>
      </c>
      <c r="B532" s="3" t="s">
        <v>20</v>
      </c>
      <c r="C532" s="4">
        <v>25403</v>
      </c>
      <c r="D532" s="17">
        <v>13800</v>
      </c>
      <c r="E532" s="17" t="s">
        <v>59</v>
      </c>
      <c r="F532" s="17">
        <v>13800</v>
      </c>
      <c r="G532" s="17">
        <v>396.06</v>
      </c>
      <c r="H532" s="17" t="s">
        <v>59</v>
      </c>
      <c r="I532" s="17">
        <v>419.52</v>
      </c>
      <c r="J532" s="17">
        <v>25</v>
      </c>
      <c r="K532" s="17">
        <v>840.58</v>
      </c>
      <c r="L532" s="17">
        <v>12959.42</v>
      </c>
      <c r="M532" s="3"/>
    </row>
    <row r="533" spans="1:13" s="1" customFormat="1">
      <c r="A533" s="3" t="s">
        <v>439</v>
      </c>
      <c r="B533" s="3" t="s">
        <v>57</v>
      </c>
      <c r="C533" s="4">
        <v>43700</v>
      </c>
      <c r="D533" s="17">
        <v>17800</v>
      </c>
      <c r="E533" s="17" t="s">
        <v>59</v>
      </c>
      <c r="F533" s="17">
        <v>17800</v>
      </c>
      <c r="G533" s="17">
        <v>510.86</v>
      </c>
      <c r="H533" s="17" t="s">
        <v>59</v>
      </c>
      <c r="I533" s="17">
        <v>541.12</v>
      </c>
      <c r="J533" s="17">
        <v>1068.76</v>
      </c>
      <c r="K533" s="17">
        <v>2120.7399999999998</v>
      </c>
      <c r="L533" s="17">
        <v>15679.25</v>
      </c>
      <c r="M533" s="3"/>
    </row>
    <row r="534" spans="1:13" s="1" customFormat="1">
      <c r="A534" s="3" t="s">
        <v>440</v>
      </c>
      <c r="B534" s="3" t="s">
        <v>55</v>
      </c>
      <c r="C534" s="4">
        <v>55325</v>
      </c>
      <c r="D534" s="17">
        <v>18000</v>
      </c>
      <c r="E534" s="17" t="s">
        <v>59</v>
      </c>
      <c r="F534" s="17">
        <v>18000</v>
      </c>
      <c r="G534" s="17">
        <v>516.6</v>
      </c>
      <c r="H534" s="17" t="s">
        <v>59</v>
      </c>
      <c r="I534" s="17">
        <v>547.20000000000005</v>
      </c>
      <c r="J534" s="17">
        <v>115</v>
      </c>
      <c r="K534" s="17">
        <v>1178.8</v>
      </c>
      <c r="L534" s="17">
        <v>16821.2</v>
      </c>
      <c r="M534" s="3"/>
    </row>
    <row r="535" spans="1:13" s="1" customFormat="1">
      <c r="A535" s="3" t="s">
        <v>475</v>
      </c>
      <c r="B535" s="3" t="s">
        <v>19</v>
      </c>
      <c r="C535" s="4">
        <v>55331</v>
      </c>
      <c r="D535" s="17">
        <v>13500</v>
      </c>
      <c r="E535" s="17" t="s">
        <v>59</v>
      </c>
      <c r="F535" s="17">
        <v>13500</v>
      </c>
      <c r="G535" s="17">
        <v>387.45</v>
      </c>
      <c r="H535" s="17" t="s">
        <v>59</v>
      </c>
      <c r="I535" s="17">
        <v>410.4</v>
      </c>
      <c r="J535" s="17">
        <v>868.39</v>
      </c>
      <c r="K535" s="17">
        <v>1666.24</v>
      </c>
      <c r="L535" s="17">
        <v>11833.76</v>
      </c>
      <c r="M535" s="3"/>
    </row>
    <row r="536" spans="1:13" s="1" customFormat="1">
      <c r="A536" s="5" t="s">
        <v>427</v>
      </c>
      <c r="B536" s="3" t="s">
        <v>45</v>
      </c>
      <c r="C536" s="4">
        <v>12349579</v>
      </c>
      <c r="D536" s="17">
        <v>35000</v>
      </c>
      <c r="E536" s="17" t="s">
        <v>59</v>
      </c>
      <c r="F536" s="17">
        <v>35000</v>
      </c>
      <c r="G536" s="17">
        <v>1004.5</v>
      </c>
      <c r="H536" s="17" t="s">
        <v>59</v>
      </c>
      <c r="I536" s="17">
        <v>1064</v>
      </c>
      <c r="J536" s="17">
        <v>25</v>
      </c>
      <c r="K536" s="17">
        <v>2093.5</v>
      </c>
      <c r="L536" s="17">
        <v>32906.5</v>
      </c>
      <c r="M536" s="3"/>
    </row>
    <row r="537" spans="1:13" s="1" customFormat="1">
      <c r="A537" s="3" t="s">
        <v>410</v>
      </c>
      <c r="B537" s="3" t="s">
        <v>316</v>
      </c>
      <c r="C537" s="4">
        <v>36</v>
      </c>
      <c r="D537" s="17">
        <v>40000</v>
      </c>
      <c r="E537" s="17" t="s">
        <v>59</v>
      </c>
      <c r="F537" s="17">
        <v>40000</v>
      </c>
      <c r="G537" s="17">
        <v>1148</v>
      </c>
      <c r="H537" s="17" t="s">
        <v>59</v>
      </c>
      <c r="I537" s="17">
        <v>1216</v>
      </c>
      <c r="J537" s="17">
        <v>25</v>
      </c>
      <c r="K537" s="17">
        <v>2389</v>
      </c>
      <c r="L537" s="17">
        <v>37611</v>
      </c>
      <c r="M537" s="3"/>
    </row>
    <row r="538" spans="1:13" s="1" customFormat="1">
      <c r="A538" s="3" t="s">
        <v>11</v>
      </c>
      <c r="B538" s="3">
        <v>12</v>
      </c>
      <c r="C538" s="4"/>
      <c r="D538" s="17">
        <f>SUM(D526:D535)</f>
        <v>240645</v>
      </c>
      <c r="E538" s="17">
        <f t="shared" ref="E538:L538" si="46">SUM(E526:E535)</f>
        <v>0</v>
      </c>
      <c r="F538" s="17">
        <f t="shared" si="46"/>
        <v>240645</v>
      </c>
      <c r="G538" s="17">
        <f t="shared" si="46"/>
        <v>6906.51</v>
      </c>
      <c r="H538" s="17">
        <f t="shared" si="46"/>
        <v>6671.78</v>
      </c>
      <c r="I538" s="17">
        <f t="shared" si="46"/>
        <v>7315.6099999999988</v>
      </c>
      <c r="J538" s="17">
        <f t="shared" si="46"/>
        <v>2702.15</v>
      </c>
      <c r="K538" s="17">
        <f t="shared" si="46"/>
        <v>23596.050000000003</v>
      </c>
      <c r="L538" s="17">
        <f t="shared" si="46"/>
        <v>217048.94000000003</v>
      </c>
      <c r="M538" s="3"/>
    </row>
    <row r="539" spans="1:13" s="1" customFormat="1">
      <c r="A539" s="3"/>
      <c r="B539" s="3"/>
      <c r="C539" s="4"/>
      <c r="D539" s="17"/>
      <c r="E539" s="17"/>
      <c r="F539" s="17"/>
      <c r="G539" s="17"/>
      <c r="H539" s="17"/>
      <c r="I539" s="17"/>
      <c r="J539" s="17"/>
      <c r="K539" s="17"/>
      <c r="L539" s="17"/>
      <c r="M539" s="3"/>
    </row>
    <row r="540" spans="1:13" s="1" customFormat="1">
      <c r="A540" s="3"/>
      <c r="B540" s="3"/>
      <c r="C540" s="4"/>
      <c r="D540" s="17"/>
      <c r="E540" s="17"/>
      <c r="F540" s="17"/>
      <c r="G540" s="17"/>
      <c r="H540" s="17"/>
      <c r="I540" s="17"/>
      <c r="J540" s="17"/>
      <c r="K540" s="17"/>
      <c r="L540" s="17"/>
      <c r="M540" s="3"/>
    </row>
    <row r="541" spans="1:13" s="1" customFormat="1">
      <c r="A541" s="9" t="s">
        <v>442</v>
      </c>
      <c r="B541" s="3"/>
      <c r="C541" s="4"/>
      <c r="D541" s="17"/>
      <c r="E541" s="17"/>
      <c r="F541" s="17"/>
      <c r="G541" s="17"/>
      <c r="H541" s="17"/>
      <c r="I541" s="17"/>
      <c r="J541" s="17"/>
      <c r="K541" s="17"/>
      <c r="L541" s="17"/>
      <c r="M541" s="3"/>
    </row>
    <row r="542" spans="1:13" s="1" customFormat="1">
      <c r="A542" s="3" t="s">
        <v>443</v>
      </c>
      <c r="B542" s="3" t="s">
        <v>53</v>
      </c>
      <c r="C542" s="4">
        <v>325</v>
      </c>
      <c r="D542" s="17">
        <v>36000</v>
      </c>
      <c r="E542" s="17" t="s">
        <v>59</v>
      </c>
      <c r="F542" s="17">
        <v>36000</v>
      </c>
      <c r="G542" s="17">
        <v>1033.2</v>
      </c>
      <c r="H542" s="17">
        <v>81.819999999999993</v>
      </c>
      <c r="I542" s="17">
        <v>1094.4000000000001</v>
      </c>
      <c r="J542" s="17">
        <v>145</v>
      </c>
      <c r="K542" s="17">
        <v>2354.42</v>
      </c>
      <c r="L542" s="17">
        <v>33645.58</v>
      </c>
      <c r="M542" s="3"/>
    </row>
    <row r="543" spans="1:13" s="1" customFormat="1">
      <c r="A543" s="3" t="s">
        <v>172</v>
      </c>
      <c r="B543" s="3" t="s">
        <v>202</v>
      </c>
      <c r="C543" s="4">
        <v>601</v>
      </c>
      <c r="D543" s="17">
        <v>20650</v>
      </c>
      <c r="E543" s="17" t="s">
        <v>59</v>
      </c>
      <c r="F543" s="17">
        <v>20650</v>
      </c>
      <c r="G543" s="17">
        <v>592.66</v>
      </c>
      <c r="H543" s="17" t="s">
        <v>59</v>
      </c>
      <c r="I543" s="17">
        <v>627.76</v>
      </c>
      <c r="J543" s="17">
        <v>165</v>
      </c>
      <c r="K543" s="17">
        <v>1385.42</v>
      </c>
      <c r="L543" s="17">
        <v>19264.580000000002</v>
      </c>
      <c r="M543" s="3"/>
    </row>
    <row r="544" spans="1:13" s="1" customFormat="1">
      <c r="A544" s="3" t="s">
        <v>89</v>
      </c>
      <c r="B544" s="3" t="s">
        <v>19</v>
      </c>
      <c r="C544" s="4">
        <v>50111</v>
      </c>
      <c r="D544" s="17">
        <v>22500</v>
      </c>
      <c r="E544" s="17"/>
      <c r="F544" s="17">
        <v>22500</v>
      </c>
      <c r="G544" s="17">
        <v>645.75</v>
      </c>
      <c r="H544" s="17" t="s">
        <v>59</v>
      </c>
      <c r="I544" s="17">
        <v>684</v>
      </c>
      <c r="J544" s="17">
        <v>125</v>
      </c>
      <c r="K544" s="17">
        <v>1454.75</v>
      </c>
      <c r="L544" s="17">
        <v>21045.25</v>
      </c>
      <c r="M544" s="3"/>
    </row>
    <row r="545" spans="1:13" s="1" customFormat="1">
      <c r="A545" s="3" t="s">
        <v>90</v>
      </c>
      <c r="B545" s="3" t="s">
        <v>19</v>
      </c>
      <c r="C545" s="4">
        <v>50113</v>
      </c>
      <c r="D545" s="17">
        <v>22500</v>
      </c>
      <c r="E545" s="17" t="s">
        <v>59</v>
      </c>
      <c r="F545" s="17">
        <v>22500</v>
      </c>
      <c r="G545" s="17">
        <v>645.75</v>
      </c>
      <c r="H545" s="17" t="s">
        <v>59</v>
      </c>
      <c r="I545" s="17">
        <v>684</v>
      </c>
      <c r="J545" s="17">
        <v>1258.33</v>
      </c>
      <c r="K545" s="17">
        <v>2588.08</v>
      </c>
      <c r="L545" s="17">
        <v>19911.919999999998</v>
      </c>
      <c r="M545" s="3"/>
    </row>
    <row r="546" spans="1:13" s="1" customFormat="1">
      <c r="A546" s="3" t="s">
        <v>11</v>
      </c>
      <c r="B546" s="3">
        <v>4</v>
      </c>
      <c r="C546" s="4"/>
      <c r="D546" s="17">
        <f>+SUM(D542:D545)</f>
        <v>101650</v>
      </c>
      <c r="E546" s="17">
        <f t="shared" ref="E546:L546" si="47">+SUM(E542:E545)</f>
        <v>0</v>
      </c>
      <c r="F546" s="17">
        <f t="shared" si="47"/>
        <v>101650</v>
      </c>
      <c r="G546" s="17">
        <f t="shared" si="47"/>
        <v>2917.36</v>
      </c>
      <c r="H546" s="17">
        <f t="shared" si="47"/>
        <v>81.819999999999993</v>
      </c>
      <c r="I546" s="17">
        <f t="shared" si="47"/>
        <v>3090.16</v>
      </c>
      <c r="J546" s="17">
        <f t="shared" si="47"/>
        <v>1693.33</v>
      </c>
      <c r="K546" s="17">
        <f t="shared" si="47"/>
        <v>7782.67</v>
      </c>
      <c r="L546" s="17">
        <f t="shared" si="47"/>
        <v>93867.33</v>
      </c>
      <c r="M546" s="3"/>
    </row>
    <row r="547" spans="1:13" s="1" customFormat="1">
      <c r="A547" s="3"/>
      <c r="B547" s="3"/>
      <c r="C547" s="4"/>
      <c r="D547" s="17"/>
      <c r="E547" s="17"/>
      <c r="F547" s="17"/>
      <c r="G547" s="17"/>
      <c r="H547" s="17"/>
      <c r="I547" s="17"/>
      <c r="J547" s="17"/>
      <c r="K547" s="17"/>
      <c r="L547" s="17"/>
      <c r="M547" s="3"/>
    </row>
    <row r="548" spans="1:13" s="1" customFormat="1">
      <c r="A548" s="3"/>
      <c r="B548" s="3"/>
      <c r="C548" s="4"/>
      <c r="D548" s="17"/>
      <c r="E548" s="17"/>
      <c r="F548" s="17"/>
      <c r="G548" s="17"/>
      <c r="H548" s="17"/>
      <c r="I548" s="17"/>
      <c r="J548" s="17"/>
      <c r="K548" s="17"/>
      <c r="L548" s="17"/>
      <c r="M548" s="3"/>
    </row>
    <row r="549" spans="1:13" s="1" customFormat="1">
      <c r="A549" s="3"/>
      <c r="B549" s="3"/>
      <c r="C549" s="4"/>
      <c r="D549" s="17"/>
      <c r="E549" s="17"/>
      <c r="F549" s="17"/>
      <c r="G549" s="17"/>
      <c r="H549" s="17"/>
      <c r="I549" s="17"/>
      <c r="J549" s="17"/>
      <c r="K549" s="17"/>
      <c r="L549" s="17"/>
      <c r="M549" s="3"/>
    </row>
    <row r="550" spans="1:13" s="1" customFormat="1">
      <c r="A550" s="3"/>
      <c r="B550" s="3"/>
      <c r="C550" s="4"/>
      <c r="D550" s="17"/>
      <c r="E550" s="17"/>
      <c r="F550" s="17"/>
      <c r="G550" s="17"/>
      <c r="H550" s="17"/>
      <c r="I550" s="17"/>
      <c r="J550" s="17"/>
      <c r="K550" s="17"/>
      <c r="L550" s="17"/>
      <c r="M550" s="3"/>
    </row>
    <row r="551" spans="1:13" s="1" customFormat="1">
      <c r="A551" s="3"/>
      <c r="B551" s="3"/>
      <c r="C551" s="4"/>
      <c r="D551" s="17"/>
      <c r="E551" s="17"/>
      <c r="F551" s="17"/>
      <c r="G551" s="17"/>
      <c r="H551" s="17"/>
      <c r="I551" s="17"/>
      <c r="J551" s="17"/>
      <c r="K551" s="17"/>
      <c r="L551" s="17"/>
      <c r="M551" s="3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1:13" s="1" customFormat="1"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1:13" s="1" customFormat="1"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1:13" s="1" customFormat="1">
      <c r="A559" s="6" t="s">
        <v>190</v>
      </c>
      <c r="B559" s="6" t="s">
        <v>0</v>
      </c>
      <c r="C559" s="6" t="s">
        <v>1</v>
      </c>
      <c r="D559" s="15" t="s">
        <v>2</v>
      </c>
      <c r="E559" s="15" t="s">
        <v>3</v>
      </c>
      <c r="F559" s="15" t="s">
        <v>4</v>
      </c>
      <c r="G559" s="15" t="s">
        <v>5</v>
      </c>
      <c r="H559" s="15" t="s">
        <v>6</v>
      </c>
      <c r="I559" s="15" t="s">
        <v>7</v>
      </c>
      <c r="J559" s="15" t="s">
        <v>8</v>
      </c>
      <c r="K559" s="15" t="s">
        <v>9</v>
      </c>
      <c r="L559" s="15" t="s">
        <v>10</v>
      </c>
      <c r="M559" s="3"/>
    </row>
    <row r="560" spans="1:13" s="1" customFormat="1">
      <c r="A560" s="6"/>
      <c r="B560" s="6"/>
      <c r="C560" s="6"/>
      <c r="D560" s="15"/>
      <c r="E560" s="15"/>
      <c r="F560" s="15"/>
      <c r="G560" s="15"/>
      <c r="H560" s="15"/>
      <c r="I560" s="15"/>
      <c r="J560" s="15"/>
      <c r="K560" s="15"/>
      <c r="L560" s="15"/>
      <c r="M560" s="3"/>
    </row>
    <row r="561" spans="1:13" s="1" customFormat="1">
      <c r="A561" s="9" t="s">
        <v>444</v>
      </c>
      <c r="B561" s="3"/>
      <c r="C561" s="4"/>
      <c r="D561" s="17"/>
      <c r="E561" s="17"/>
      <c r="F561" s="17"/>
      <c r="G561" s="17"/>
      <c r="H561" s="17"/>
      <c r="I561" s="17"/>
      <c r="J561" s="17"/>
      <c r="K561" s="17"/>
      <c r="L561" s="17"/>
      <c r="M561" s="3"/>
    </row>
    <row r="562" spans="1:13" s="1" customFormat="1">
      <c r="A562" s="3" t="s">
        <v>445</v>
      </c>
      <c r="B562" s="3" t="s">
        <v>26</v>
      </c>
      <c r="C562" s="4">
        <v>166</v>
      </c>
      <c r="D562" s="17">
        <v>53000</v>
      </c>
      <c r="E562" s="17" t="s">
        <v>59</v>
      </c>
      <c r="F562" s="17">
        <v>53000</v>
      </c>
      <c r="G562" s="17">
        <v>1521.1</v>
      </c>
      <c r="H562" s="17">
        <v>2481.12</v>
      </c>
      <c r="I562" s="17">
        <v>1611.2</v>
      </c>
      <c r="J562" s="17">
        <v>125</v>
      </c>
      <c r="K562" s="17">
        <v>5738.42</v>
      </c>
      <c r="L562" s="17">
        <v>47261.58</v>
      </c>
      <c r="M562" s="3"/>
    </row>
    <row r="563" spans="1:13" s="1" customFormat="1">
      <c r="A563" s="3" t="s">
        <v>446</v>
      </c>
      <c r="B563" s="3" t="s">
        <v>58</v>
      </c>
      <c r="C563" s="4">
        <v>14301</v>
      </c>
      <c r="D563" s="17">
        <v>15200</v>
      </c>
      <c r="E563" s="17" t="s">
        <v>59</v>
      </c>
      <c r="F563" s="17">
        <v>15200</v>
      </c>
      <c r="G563" s="17">
        <v>436.24</v>
      </c>
      <c r="H563" s="17" t="s">
        <v>59</v>
      </c>
      <c r="I563" s="17">
        <v>462.08</v>
      </c>
      <c r="J563" s="17">
        <v>165</v>
      </c>
      <c r="K563" s="17">
        <v>1063.32</v>
      </c>
      <c r="L563" s="17">
        <v>14136.68</v>
      </c>
      <c r="M563" s="3"/>
    </row>
    <row r="564" spans="1:13" s="1" customFormat="1">
      <c r="A564" s="3" t="s">
        <v>173</v>
      </c>
      <c r="B564" s="3" t="s">
        <v>58</v>
      </c>
      <c r="C564" s="4">
        <v>16801</v>
      </c>
      <c r="D564" s="17">
        <v>17800</v>
      </c>
      <c r="E564" s="17" t="s">
        <v>59</v>
      </c>
      <c r="F564" s="17">
        <v>17800</v>
      </c>
      <c r="G564" s="17">
        <v>510.86</v>
      </c>
      <c r="H564" s="17" t="s">
        <v>59</v>
      </c>
      <c r="I564" s="17">
        <v>541.12</v>
      </c>
      <c r="J564" s="17">
        <v>1851.78</v>
      </c>
      <c r="K564" s="17">
        <v>2903.76</v>
      </c>
      <c r="L564" s="17">
        <v>14896.24</v>
      </c>
      <c r="M564" s="3"/>
    </row>
    <row r="565" spans="1:13" s="1" customFormat="1">
      <c r="A565" s="3" t="s">
        <v>447</v>
      </c>
      <c r="B565" s="3" t="s">
        <v>58</v>
      </c>
      <c r="C565" s="4">
        <v>30101</v>
      </c>
      <c r="D565" s="17">
        <v>12200</v>
      </c>
      <c r="E565" s="17" t="s">
        <v>59</v>
      </c>
      <c r="F565" s="17">
        <v>12200</v>
      </c>
      <c r="G565" s="17">
        <v>350.14</v>
      </c>
      <c r="H565" s="17" t="s">
        <v>59</v>
      </c>
      <c r="I565" s="17">
        <v>370.88</v>
      </c>
      <c r="J565" s="17">
        <v>125</v>
      </c>
      <c r="K565" s="17">
        <v>846.02</v>
      </c>
      <c r="L565" s="17">
        <v>11353.98</v>
      </c>
      <c r="M565" s="3"/>
    </row>
    <row r="566" spans="1:13" s="1" customFormat="1">
      <c r="A566" s="3" t="s">
        <v>448</v>
      </c>
      <c r="B566" s="3" t="s">
        <v>45</v>
      </c>
      <c r="C566" s="4">
        <v>32100</v>
      </c>
      <c r="D566" s="17">
        <v>18800</v>
      </c>
      <c r="E566" s="17" t="s">
        <v>59</v>
      </c>
      <c r="F566" s="17">
        <v>18800</v>
      </c>
      <c r="G566" s="17">
        <v>539.55999999999995</v>
      </c>
      <c r="H566" s="17" t="s">
        <v>59</v>
      </c>
      <c r="I566" s="17">
        <v>571.52</v>
      </c>
      <c r="J566" s="17">
        <v>125</v>
      </c>
      <c r="K566" s="17">
        <v>1236.08</v>
      </c>
      <c r="L566" s="17">
        <v>17563.919999999998</v>
      </c>
      <c r="M566" s="3"/>
    </row>
    <row r="567" spans="1:13" s="1" customFormat="1">
      <c r="A567" s="3" t="s">
        <v>449</v>
      </c>
      <c r="B567" s="3" t="s">
        <v>45</v>
      </c>
      <c r="C567" s="4">
        <v>33701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165</v>
      </c>
      <c r="K567" s="17">
        <v>1216.98</v>
      </c>
      <c r="L567" s="17">
        <v>16583.02</v>
      </c>
      <c r="M567" s="3"/>
    </row>
    <row r="568" spans="1:13" s="1" customFormat="1">
      <c r="A568" s="3" t="s">
        <v>450</v>
      </c>
      <c r="B568" s="3" t="s">
        <v>202</v>
      </c>
      <c r="C568" s="4">
        <v>39800</v>
      </c>
      <c r="D568" s="17">
        <v>17800</v>
      </c>
      <c r="E568" s="17" t="s">
        <v>59</v>
      </c>
      <c r="F568" s="17">
        <v>17800</v>
      </c>
      <c r="G568" s="17">
        <v>510.86</v>
      </c>
      <c r="H568" s="17" t="s">
        <v>59</v>
      </c>
      <c r="I568" s="17">
        <v>541.12</v>
      </c>
      <c r="J568" s="17">
        <v>185</v>
      </c>
      <c r="K568" s="17">
        <v>1236.98</v>
      </c>
      <c r="L568" s="17">
        <v>16563.02</v>
      </c>
      <c r="M568" s="3"/>
    </row>
    <row r="569" spans="1:13" s="1" customFormat="1">
      <c r="A569" s="3" t="s">
        <v>174</v>
      </c>
      <c r="B569" s="3" t="s">
        <v>58</v>
      </c>
      <c r="C569" s="4">
        <v>46601</v>
      </c>
      <c r="D569" s="17">
        <v>10000</v>
      </c>
      <c r="E569" s="17" t="s">
        <v>59</v>
      </c>
      <c r="F569" s="17">
        <v>10000</v>
      </c>
      <c r="G569" s="17">
        <v>287</v>
      </c>
      <c r="H569" s="17" t="s">
        <v>59</v>
      </c>
      <c r="I569" s="17">
        <v>304</v>
      </c>
      <c r="J569" s="17">
        <v>75</v>
      </c>
      <c r="K569" s="17">
        <v>666</v>
      </c>
      <c r="L569" s="17">
        <v>9334</v>
      </c>
      <c r="M569" s="3"/>
    </row>
    <row r="570" spans="1:13" s="1" customFormat="1">
      <c r="A570" s="3" t="s">
        <v>451</v>
      </c>
      <c r="B570" s="3" t="s">
        <v>58</v>
      </c>
      <c r="C570" s="4">
        <v>50101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452</v>
      </c>
      <c r="B571" s="3" t="s">
        <v>315</v>
      </c>
      <c r="C571" s="4">
        <v>50108</v>
      </c>
      <c r="D571" s="17">
        <v>46400</v>
      </c>
      <c r="E571" s="17" t="s">
        <v>59</v>
      </c>
      <c r="F571" s="17">
        <v>46400</v>
      </c>
      <c r="G571" s="17">
        <v>1331.68</v>
      </c>
      <c r="H571" s="17">
        <v>1272.5</v>
      </c>
      <c r="I571" s="17">
        <v>1410.56</v>
      </c>
      <c r="J571" s="17">
        <v>2012.52</v>
      </c>
      <c r="K571" s="17">
        <v>6027.26</v>
      </c>
      <c r="L571" s="17">
        <v>40372.74</v>
      </c>
      <c r="M571" s="3"/>
    </row>
    <row r="572" spans="1:13" s="1" customFormat="1">
      <c r="A572" s="3" t="s">
        <v>11</v>
      </c>
      <c r="B572" s="3">
        <v>10</v>
      </c>
      <c r="C572" s="4"/>
      <c r="D572" s="17">
        <f>SUM(D562:D571)</f>
        <v>226800</v>
      </c>
      <c r="E572" s="17">
        <f t="shared" ref="E572:L572" si="48">SUM(E562:E571)</f>
        <v>0</v>
      </c>
      <c r="F572" s="17">
        <f t="shared" si="48"/>
        <v>226800</v>
      </c>
      <c r="G572" s="17">
        <f t="shared" si="48"/>
        <v>6509.16</v>
      </c>
      <c r="H572" s="17">
        <f t="shared" si="48"/>
        <v>3753.62</v>
      </c>
      <c r="I572" s="17">
        <f t="shared" si="48"/>
        <v>6894.7199999999993</v>
      </c>
      <c r="J572" s="17">
        <f t="shared" si="48"/>
        <v>4994.2999999999993</v>
      </c>
      <c r="K572" s="17">
        <f t="shared" si="48"/>
        <v>22151.8</v>
      </c>
      <c r="L572" s="17">
        <f t="shared" si="48"/>
        <v>204648.19999999998</v>
      </c>
      <c r="M572" s="3"/>
    </row>
    <row r="573" spans="1:13" s="1" customFormat="1"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1:13" s="1" customFormat="1"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1:13" s="1" customFormat="1">
      <c r="A575" s="9" t="s">
        <v>453</v>
      </c>
      <c r="B575" s="3"/>
      <c r="C575" s="4"/>
      <c r="D575" s="17"/>
      <c r="E575" s="17"/>
      <c r="F575" s="17"/>
      <c r="G575" s="17"/>
      <c r="H575" s="17"/>
      <c r="I575" s="17"/>
      <c r="J575" s="17"/>
      <c r="K575" s="17"/>
      <c r="L575" s="17"/>
      <c r="M575" s="3"/>
    </row>
    <row r="576" spans="1:13" s="1" customFormat="1">
      <c r="A576" s="3" t="s">
        <v>454</v>
      </c>
      <c r="B576" s="3" t="s">
        <v>459</v>
      </c>
      <c r="C576" s="4">
        <v>424</v>
      </c>
      <c r="D576" s="17">
        <v>50000</v>
      </c>
      <c r="E576" s="17" t="s">
        <v>59</v>
      </c>
      <c r="F576" s="17">
        <v>50000</v>
      </c>
      <c r="G576" s="17">
        <v>1435</v>
      </c>
      <c r="H576" s="17">
        <v>2057.71</v>
      </c>
      <c r="I576" s="17">
        <v>1520</v>
      </c>
      <c r="J576" s="17">
        <v>25</v>
      </c>
      <c r="K576" s="17">
        <v>5037.71</v>
      </c>
      <c r="L576" s="17">
        <v>44962.29</v>
      </c>
      <c r="M576" s="3"/>
    </row>
    <row r="577" spans="1:13" s="1" customFormat="1">
      <c r="A577" s="3" t="s">
        <v>455</v>
      </c>
      <c r="B577" s="3" t="s">
        <v>26</v>
      </c>
      <c r="C577" s="4">
        <v>592</v>
      </c>
      <c r="D577" s="17">
        <v>48000</v>
      </c>
      <c r="E577" s="17" t="s">
        <v>59</v>
      </c>
      <c r="F577" s="17">
        <v>48000</v>
      </c>
      <c r="G577" s="17">
        <v>1377.6</v>
      </c>
      <c r="H577" s="17">
        <v>1359.75</v>
      </c>
      <c r="I577" s="17">
        <v>1459.2</v>
      </c>
      <c r="J577" s="17">
        <v>2916.28</v>
      </c>
      <c r="K577" s="17">
        <v>7112.83</v>
      </c>
      <c r="L577" s="17">
        <v>40887.17</v>
      </c>
      <c r="M577" s="3"/>
    </row>
    <row r="578" spans="1:13" s="1" customFormat="1">
      <c r="A578" s="3" t="s">
        <v>175</v>
      </c>
      <c r="B578" s="3" t="s">
        <v>202</v>
      </c>
      <c r="C578" s="4">
        <v>1002</v>
      </c>
      <c r="D578" s="17">
        <v>25000</v>
      </c>
      <c r="E578" s="17" t="s">
        <v>59</v>
      </c>
      <c r="F578" s="17">
        <v>25000</v>
      </c>
      <c r="G578" s="17">
        <v>717.5</v>
      </c>
      <c r="H578" s="17" t="s">
        <v>59</v>
      </c>
      <c r="I578" s="17">
        <v>760</v>
      </c>
      <c r="J578" s="17">
        <v>165</v>
      </c>
      <c r="K578" s="17">
        <v>1642.5</v>
      </c>
      <c r="L578" s="17">
        <v>23357.5</v>
      </c>
      <c r="M578" s="3"/>
    </row>
    <row r="579" spans="1:13" s="1" customFormat="1">
      <c r="A579" s="3" t="s">
        <v>456</v>
      </c>
      <c r="B579" s="3" t="s">
        <v>223</v>
      </c>
      <c r="C579" s="4">
        <v>5001</v>
      </c>
      <c r="D579" s="17">
        <v>20650</v>
      </c>
      <c r="E579" s="17" t="s">
        <v>59</v>
      </c>
      <c r="F579" s="17">
        <v>20650</v>
      </c>
      <c r="G579" s="17">
        <v>592.66</v>
      </c>
      <c r="H579" s="17" t="s">
        <v>59</v>
      </c>
      <c r="I579" s="17">
        <v>627.76</v>
      </c>
      <c r="J579" s="17">
        <v>165</v>
      </c>
      <c r="K579" s="17">
        <v>1385.42</v>
      </c>
      <c r="L579" s="17">
        <v>19264.580000000002</v>
      </c>
      <c r="M579" s="3"/>
    </row>
    <row r="580" spans="1:13" s="1" customFormat="1">
      <c r="A580" s="3" t="s">
        <v>457</v>
      </c>
      <c r="B580" s="3" t="s">
        <v>42</v>
      </c>
      <c r="C580" s="4">
        <v>50110</v>
      </c>
      <c r="D580" s="17">
        <v>22500</v>
      </c>
      <c r="E580" s="17" t="s">
        <v>59</v>
      </c>
      <c r="F580" s="17">
        <v>22500</v>
      </c>
      <c r="G580" s="17">
        <v>645.75</v>
      </c>
      <c r="H580" s="17" t="s">
        <v>59</v>
      </c>
      <c r="I580" s="17">
        <v>684</v>
      </c>
      <c r="J580" s="17">
        <v>1048.76</v>
      </c>
      <c r="K580" s="17">
        <v>2378.5100000000002</v>
      </c>
      <c r="L580" s="17">
        <v>20121.490000000002</v>
      </c>
      <c r="M580" s="3"/>
    </row>
    <row r="581" spans="1:13" s="1" customFormat="1">
      <c r="A581" s="3" t="s">
        <v>476</v>
      </c>
      <c r="B581" s="3" t="s">
        <v>459</v>
      </c>
      <c r="C581" s="4">
        <v>12349673</v>
      </c>
      <c r="D581" s="17">
        <v>38000</v>
      </c>
      <c r="E581" s="17" t="s">
        <v>59</v>
      </c>
      <c r="F581" s="17">
        <v>38000</v>
      </c>
      <c r="G581" s="17">
        <v>1090.5999999999999</v>
      </c>
      <c r="H581" s="17">
        <v>364.09</v>
      </c>
      <c r="I581" s="17">
        <v>1155.2</v>
      </c>
      <c r="J581" s="17">
        <v>25</v>
      </c>
      <c r="K581" s="17">
        <v>2634.89</v>
      </c>
      <c r="L581" s="17">
        <v>35365.11</v>
      </c>
      <c r="M581" s="3"/>
    </row>
    <row r="582" spans="1:13" s="1" customFormat="1">
      <c r="A582" s="3" t="s">
        <v>458</v>
      </c>
      <c r="B582" s="3" t="s">
        <v>315</v>
      </c>
      <c r="C582" s="4">
        <v>12349690</v>
      </c>
      <c r="D582" s="17">
        <v>30000</v>
      </c>
      <c r="E582" s="17" t="s">
        <v>59</v>
      </c>
      <c r="F582" s="17">
        <v>30000</v>
      </c>
      <c r="G582" s="17">
        <v>861</v>
      </c>
      <c r="H582" s="17" t="s">
        <v>59</v>
      </c>
      <c r="I582" s="17">
        <v>912</v>
      </c>
      <c r="J582" s="17">
        <v>868.39</v>
      </c>
      <c r="K582" s="17">
        <v>2641.39</v>
      </c>
      <c r="L582" s="17">
        <v>27358.61</v>
      </c>
      <c r="M582" s="3"/>
    </row>
    <row r="583" spans="1:13" s="1" customFormat="1">
      <c r="A583" s="3" t="s">
        <v>11</v>
      </c>
      <c r="B583" s="3">
        <v>7</v>
      </c>
      <c r="C583" s="4"/>
      <c r="D583" s="17">
        <f>SUM(D576:D582)</f>
        <v>234150</v>
      </c>
      <c r="E583" s="17">
        <f t="shared" ref="E583:L583" si="49">SUM(E576:E582)</f>
        <v>0</v>
      </c>
      <c r="F583" s="17">
        <f t="shared" si="49"/>
        <v>234150</v>
      </c>
      <c r="G583" s="17">
        <f t="shared" si="49"/>
        <v>6720.1100000000006</v>
      </c>
      <c r="H583" s="17">
        <f t="shared" si="49"/>
        <v>3781.55</v>
      </c>
      <c r="I583" s="17">
        <f t="shared" si="49"/>
        <v>7118.16</v>
      </c>
      <c r="J583" s="17">
        <f t="shared" si="49"/>
        <v>5213.43</v>
      </c>
      <c r="K583" s="17">
        <f t="shared" si="49"/>
        <v>22833.25</v>
      </c>
      <c r="L583" s="17">
        <f t="shared" si="49"/>
        <v>211316.75</v>
      </c>
      <c r="M583" s="3"/>
    </row>
    <row r="584" spans="1:13" s="1" customFormat="1">
      <c r="A584" s="3"/>
      <c r="B584" s="3"/>
      <c r="C584" s="3"/>
      <c r="D584" s="19"/>
      <c r="E584" s="19"/>
      <c r="F584" s="19"/>
      <c r="G584" s="19"/>
      <c r="H584" s="19"/>
      <c r="I584" s="19"/>
      <c r="J584" s="19"/>
      <c r="K584" s="19"/>
      <c r="L584" s="19"/>
      <c r="M584" s="3"/>
    </row>
    <row r="585" spans="1:13" s="1" customFormat="1">
      <c r="A585" s="9" t="s">
        <v>188</v>
      </c>
      <c r="B585" s="9">
        <v>306</v>
      </c>
      <c r="C585" s="3"/>
      <c r="D585" s="19"/>
      <c r="E585" s="19"/>
      <c r="F585" s="19"/>
      <c r="G585" s="19"/>
      <c r="H585" s="19"/>
      <c r="I585" s="19"/>
      <c r="J585" s="19"/>
      <c r="K585" s="19"/>
      <c r="L585" s="19"/>
      <c r="M585" s="3"/>
    </row>
    <row r="586" spans="1:13" s="1" customFormat="1">
      <c r="A586" s="9"/>
      <c r="B586" s="9"/>
      <c r="C586" s="3"/>
      <c r="D586" s="19"/>
      <c r="E586" s="19"/>
      <c r="F586" s="19"/>
      <c r="G586" s="19"/>
      <c r="H586" s="19"/>
      <c r="I586" s="19"/>
      <c r="J586" s="19"/>
      <c r="K586" s="19"/>
      <c r="L586" s="19"/>
      <c r="M586" s="3"/>
    </row>
    <row r="587" spans="1:13" s="1" customFormat="1">
      <c r="A587" s="3"/>
      <c r="B587" s="3"/>
      <c r="C587" s="3"/>
      <c r="D587" s="19"/>
      <c r="E587" s="19"/>
      <c r="F587" s="19"/>
      <c r="G587" s="19"/>
      <c r="H587" s="19"/>
      <c r="I587" s="19"/>
      <c r="J587" s="19"/>
      <c r="K587" s="19"/>
      <c r="L587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Enero 2016&amp;R&amp;G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2016-04-14T14:52:19Z</dcterms:modified>
</cp:coreProperties>
</file>