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ine.local\perfil\ONE\edwin.perez\Desktop\Requerimiento\POA 2024\T3\Portal ONE\Serie\"/>
    </mc:Choice>
  </mc:AlternateContent>
  <xr:revisionPtr revIDLastSave="0" documentId="13_ncr:1_{E3ADF350-A389-4461-A15A-E18C487728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2.2-5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M29" i="1" s="1"/>
  <c r="I29" i="1" l="1"/>
  <c r="O29" i="1"/>
  <c r="Q29" i="1"/>
  <c r="E29" i="1"/>
  <c r="C29" i="1" s="1"/>
  <c r="G29" i="1"/>
  <c r="K29" i="1"/>
</calcChain>
</file>

<file path=xl/sharedStrings.xml><?xml version="1.0" encoding="utf-8"?>
<sst xmlns="http://schemas.openxmlformats.org/spreadsheetml/2006/main" count="83" uniqueCount="19">
  <si>
    <t>Cuadro 2.2.2-5.3</t>
  </si>
  <si>
    <t>Años</t>
  </si>
  <si>
    <t>Total</t>
  </si>
  <si>
    <t>Ciclo combinado</t>
  </si>
  <si>
    <t>Eólica</t>
  </si>
  <si>
    <t>Turbinas a gas</t>
  </si>
  <si>
    <t>Turbinas a vapor</t>
  </si>
  <si>
    <t>Motores diesel</t>
  </si>
  <si>
    <t>Hidráulica</t>
  </si>
  <si>
    <t>Solar</t>
  </si>
  <si>
    <r>
      <t>GWh</t>
    </r>
    <r>
      <rPr>
        <vertAlign val="superscript"/>
        <sz val="9"/>
        <rFont val="Roboto"/>
      </rPr>
      <t>1</t>
    </r>
  </si>
  <si>
    <t>%</t>
  </si>
  <si>
    <t>GWh</t>
  </si>
  <si>
    <t>…</t>
  </si>
  <si>
    <r>
      <t>GWh</t>
    </r>
    <r>
      <rPr>
        <vertAlign val="superscript"/>
        <sz val="7"/>
        <rFont val="Roboto"/>
      </rPr>
      <t>1</t>
    </r>
    <r>
      <rPr>
        <sz val="7"/>
        <rFont val="Roboto"/>
      </rPr>
      <t xml:space="preserve">: Gigawatts Hora  </t>
    </r>
  </si>
  <si>
    <t>(...): Información no disponible</t>
  </si>
  <si>
    <t xml:space="preserve"> Fuente: Registros Administrativos, Sector Energia, Informe Mensual de Operaciones, Organismo Coordinador del Sistema Eléctrico Nacional Interconectado de la República Dominicana (OCSENI)</t>
  </si>
  <si>
    <t xml:space="preserve">Elaboración: Oficina Nacional de Estadistica </t>
  </si>
  <si>
    <t>REPÚBLICA DOMINICANA: Generación del SENI por año, según tecnología, 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</si>
</sst>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General_)"/>
    <numFmt numFmtId="166" formatCode="#,##0.0"/>
    <numFmt numFmtId="167" formatCode="_-* #,##0.00_-;\-* #,##0.00_-;_-* &quot;-&quot;??_-;_-@_-"/>
    <numFmt numFmtId="168" formatCode="_(* #,##0_);_(* \(#,##0\);_(* &quot;-&quot;??_);_(@_)"/>
    <numFmt numFmtId="169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Roboto"/>
    </font>
    <font>
      <sz val="9"/>
      <name val="Roboto"/>
    </font>
    <font>
      <sz val="11"/>
      <color indexed="8"/>
      <name val="Calibri"/>
      <family val="2"/>
    </font>
    <font>
      <vertAlign val="superscript"/>
      <sz val="9"/>
      <name val="Roboto"/>
    </font>
    <font>
      <sz val="12"/>
      <name val="Arial MT"/>
    </font>
    <font>
      <sz val="10"/>
      <name val="Tahoma"/>
      <family val="2"/>
    </font>
    <font>
      <sz val="11"/>
      <color theme="1"/>
      <name val="Roboto"/>
    </font>
    <font>
      <sz val="7"/>
      <name val="Roboto"/>
    </font>
    <font>
      <vertAlign val="superscript"/>
      <sz val="7"/>
      <name val="Roboto"/>
    </font>
    <font>
      <sz val="7"/>
      <color theme="1"/>
      <name val="Roboto"/>
    </font>
    <font>
      <sz val="10"/>
      <name val="Arial"/>
      <family val="2"/>
    </font>
    <font>
      <sz val="9"/>
      <name val="Times New Roman"/>
      <family val="1"/>
    </font>
    <font>
      <sz val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0" fontId="4" fillId="0" borderId="0"/>
    <xf numFmtId="165" fontId="6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0" fontId="3" fillId="2" borderId="2" xfId="2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" fontId="3" fillId="2" borderId="0" xfId="3" applyNumberFormat="1" applyFont="1" applyFill="1" applyAlignment="1">
      <alignment horizontal="right" indent="1"/>
    </xf>
    <xf numFmtId="164" fontId="3" fillId="2" borderId="0" xfId="3" applyNumberFormat="1" applyFont="1" applyFill="1" applyAlignment="1">
      <alignment horizontal="right" indent="1"/>
    </xf>
    <xf numFmtId="2" fontId="3" fillId="2" borderId="0" xfId="3" applyNumberFormat="1" applyFont="1" applyFill="1" applyAlignment="1">
      <alignment horizontal="right" indent="1"/>
    </xf>
    <xf numFmtId="4" fontId="3" fillId="2" borderId="0" xfId="4" applyNumberFormat="1" applyFont="1" applyFill="1" applyBorder="1" applyAlignment="1">
      <alignment horizontal="right" indent="1"/>
    </xf>
    <xf numFmtId="4" fontId="3" fillId="2" borderId="0" xfId="0" applyNumberFormat="1" applyFont="1" applyFill="1" applyAlignment="1">
      <alignment horizontal="right" indent="1"/>
    </xf>
    <xf numFmtId="164" fontId="8" fillId="2" borderId="0" xfId="0" applyNumberFormat="1" applyFont="1" applyFill="1"/>
    <xf numFmtId="4" fontId="3" fillId="0" borderId="0" xfId="4" applyNumberFormat="1" applyFont="1" applyFill="1" applyBorder="1" applyAlignment="1">
      <alignment horizontal="right" indent="1"/>
    </xf>
    <xf numFmtId="0" fontId="3" fillId="2" borderId="4" xfId="0" applyFont="1" applyFill="1" applyBorder="1" applyAlignment="1">
      <alignment horizontal="left"/>
    </xf>
    <xf numFmtId="4" fontId="3" fillId="2" borderId="4" xfId="3" applyNumberFormat="1" applyFont="1" applyFill="1" applyBorder="1" applyAlignment="1">
      <alignment horizontal="right" indent="1"/>
    </xf>
    <xf numFmtId="4" fontId="3" fillId="2" borderId="4" xfId="4" applyNumberFormat="1" applyFont="1" applyFill="1" applyBorder="1" applyAlignment="1">
      <alignment horizontal="right" indent="1"/>
    </xf>
    <xf numFmtId="0" fontId="9" fillId="3" borderId="0" xfId="0" applyFont="1" applyFill="1"/>
    <xf numFmtId="4" fontId="9" fillId="3" borderId="0" xfId="0" applyNumberFormat="1" applyFont="1" applyFill="1"/>
    <xf numFmtId="166" fontId="3" fillId="2" borderId="0" xfId="2" applyNumberFormat="1" applyFont="1" applyFill="1" applyAlignment="1">
      <alignment horizontal="center" wrapText="1"/>
    </xf>
    <xf numFmtId="0" fontId="8" fillId="2" borderId="0" xfId="0" applyFont="1" applyFill="1"/>
    <xf numFmtId="0" fontId="11" fillId="2" borderId="0" xfId="0" applyFont="1" applyFill="1"/>
    <xf numFmtId="0" fontId="0" fillId="2" borderId="0" xfId="0" applyFill="1"/>
    <xf numFmtId="164" fontId="13" fillId="2" borderId="0" xfId="5" applyNumberFormat="1" applyFont="1" applyFill="1" applyBorder="1" applyAlignment="1">
      <alignment horizontal="center"/>
    </xf>
    <xf numFmtId="168" fontId="1" fillId="2" borderId="0" xfId="1" applyNumberFormat="1" applyFill="1" applyBorder="1"/>
    <xf numFmtId="164" fontId="1" fillId="2" borderId="0" xfId="1" applyNumberFormat="1" applyFill="1" applyBorder="1"/>
    <xf numFmtId="2" fontId="13" fillId="2" borderId="0" xfId="4" applyNumberFormat="1" applyFont="1" applyFill="1" applyBorder="1" applyAlignment="1">
      <alignment horizontal="center"/>
    </xf>
    <xf numFmtId="164" fontId="13" fillId="2" borderId="0" xfId="4" applyNumberFormat="1" applyFont="1" applyFill="1" applyBorder="1" applyAlignment="1">
      <alignment horizontal="center"/>
    </xf>
    <xf numFmtId="166" fontId="13" fillId="2" borderId="0" xfId="2" applyNumberFormat="1" applyFont="1" applyFill="1" applyAlignment="1">
      <alignment horizontal="center" wrapText="1"/>
    </xf>
    <xf numFmtId="169" fontId="13" fillId="2" borderId="0" xfId="5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 indent="1"/>
    </xf>
    <xf numFmtId="164" fontId="0" fillId="2" borderId="0" xfId="0" applyNumberFormat="1" applyFill="1"/>
    <xf numFmtId="4" fontId="14" fillId="2" borderId="0" xfId="0" applyNumberFormat="1" applyFont="1" applyFill="1" applyAlignment="1">
      <alignment horizontal="left" indent="1"/>
    </xf>
    <xf numFmtId="2" fontId="13" fillId="2" borderId="0" xfId="2" applyNumberFormat="1" applyFont="1" applyFill="1" applyAlignment="1">
      <alignment horizontal="center" wrapText="1"/>
    </xf>
    <xf numFmtId="164" fontId="13" fillId="2" borderId="0" xfId="2" applyNumberFormat="1" applyFont="1" applyFill="1" applyAlignment="1">
      <alignment horizontal="center" wrapText="1"/>
    </xf>
    <xf numFmtId="169" fontId="13" fillId="2" borderId="0" xfId="6" applyNumberFormat="1" applyFont="1" applyFill="1" applyBorder="1" applyAlignment="1">
      <alignment horizontal="center"/>
    </xf>
    <xf numFmtId="164" fontId="13" fillId="2" borderId="0" xfId="6" applyNumberFormat="1" applyFont="1" applyFill="1" applyBorder="1" applyAlignment="1">
      <alignment horizontal="center"/>
    </xf>
    <xf numFmtId="164" fontId="13" fillId="2" borderId="0" xfId="2" applyNumberFormat="1" applyFont="1" applyFill="1" applyAlignment="1">
      <alignment horizontal="center"/>
    </xf>
    <xf numFmtId="166" fontId="13" fillId="2" borderId="0" xfId="2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4" fontId="3" fillId="2" borderId="0" xfId="3" applyNumberFormat="1" applyFont="1" applyFill="1" applyBorder="1" applyAlignment="1">
      <alignment horizontal="right" indent="1"/>
    </xf>
    <xf numFmtId="164" fontId="3" fillId="2" borderId="0" xfId="3" applyNumberFormat="1" applyFont="1" applyFill="1" applyBorder="1" applyAlignment="1">
      <alignment horizontal="right" indent="1"/>
    </xf>
    <xf numFmtId="164" fontId="0" fillId="2" borderId="4" xfId="0" applyNumberFormat="1" applyFill="1" applyBorder="1"/>
    <xf numFmtId="2" fontId="3" fillId="2" borderId="0" xfId="3" applyNumberFormat="1" applyFont="1" applyFill="1" applyBorder="1" applyAlignment="1">
      <alignment horizontal="right" indent="1"/>
    </xf>
    <xf numFmtId="2" fontId="3" fillId="2" borderId="4" xfId="3" applyNumberFormat="1" applyFont="1" applyFill="1" applyBorder="1" applyAlignment="1">
      <alignment horizontal="right" indent="1"/>
    </xf>
    <xf numFmtId="2" fontId="3" fillId="2" borderId="4" xfId="4" applyNumberFormat="1" applyFont="1" applyFill="1" applyBorder="1" applyAlignment="1">
      <alignment horizontal="right" indent="1"/>
    </xf>
    <xf numFmtId="4" fontId="2" fillId="0" borderId="0" xfId="0" applyNumberFormat="1" applyFont="1" applyAlignment="1">
      <alignment horizontal="right"/>
    </xf>
    <xf numFmtId="2" fontId="3" fillId="2" borderId="0" xfId="4" applyNumberFormat="1" applyFont="1" applyFill="1" applyBorder="1" applyAlignment="1">
      <alignment horizontal="right" indent="1"/>
    </xf>
    <xf numFmtId="4" fontId="2" fillId="0" borderId="0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</cellXfs>
  <cellStyles count="9">
    <cellStyle name="Comma 2 2" xfId="4" xr:uid="{00000000-0005-0000-0000-000000000000}"/>
    <cellStyle name="Comma 4" xfId="6" xr:uid="{00000000-0005-0000-0000-000001000000}"/>
    <cellStyle name="Comma 5" xfId="5" xr:uid="{00000000-0005-0000-0000-000002000000}"/>
    <cellStyle name="Millares" xfId="1" builtinId="3"/>
    <cellStyle name="Millares 2" xfId="7" xr:uid="{475F7B62-FFD8-4C09-809A-537FC91C6CF9}"/>
    <cellStyle name="Normal" xfId="0" builtinId="0"/>
    <cellStyle name="Normal 10 2" xfId="8" xr:uid="{305D09E5-6CD3-4F1A-9E74-AFF1FC919DB5}"/>
    <cellStyle name="Normal 2_Hoja1" xfId="2" xr:uid="{00000000-0005-0000-0000-000005000000}"/>
    <cellStyle name="Normal_IPCviejo 5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180975</xdr:rowOff>
    </xdr:from>
    <xdr:to>
      <xdr:col>15</xdr:col>
      <xdr:colOff>533400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80975"/>
          <a:ext cx="923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13"/>
  <sheetViews>
    <sheetView showGridLines="0" tabSelected="1" workbookViewId="0">
      <selection activeCell="T26" sqref="T26"/>
    </sheetView>
  </sheetViews>
  <sheetFormatPr baseColWidth="10" defaultRowHeight="15"/>
  <cols>
    <col min="1" max="1" width="6" style="23" customWidth="1"/>
    <col min="2" max="2" width="14" style="23" customWidth="1"/>
    <col min="3" max="3" width="7.85546875" style="32" customWidth="1"/>
    <col min="4" max="4" width="10.28515625" style="23" customWidth="1"/>
    <col min="5" max="5" width="6.5703125" style="32" customWidth="1"/>
    <col min="6" max="6" width="9.28515625" style="32" customWidth="1"/>
    <col min="7" max="7" width="6.28515625" style="32" customWidth="1"/>
    <col min="8" max="8" width="9.85546875" style="23" customWidth="1"/>
    <col min="9" max="9" width="8.42578125" style="32" bestFit="1" customWidth="1"/>
    <col min="10" max="10" width="9.5703125" style="23" customWidth="1"/>
    <col min="11" max="11" width="7.42578125" style="32" customWidth="1"/>
    <col min="12" max="12" width="9.42578125" style="23" customWidth="1"/>
    <col min="13" max="13" width="6.5703125" style="32" customWidth="1"/>
    <col min="14" max="14" width="9.7109375" style="23" customWidth="1"/>
    <col min="15" max="15" width="7.42578125" style="32" customWidth="1"/>
    <col min="16" max="17" width="11.42578125" style="23"/>
  </cols>
  <sheetData>
    <row r="2" spans="1:17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44" t="s">
        <v>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1"/>
      <c r="B4" s="1"/>
      <c r="C4" s="2"/>
      <c r="D4" s="1"/>
      <c r="E4" s="2"/>
      <c r="F4" s="2"/>
      <c r="G4" s="2"/>
      <c r="H4" s="1"/>
      <c r="I4" s="2"/>
      <c r="J4" s="1"/>
      <c r="K4" s="2"/>
      <c r="L4" s="3"/>
      <c r="M4" s="4"/>
      <c r="N4" s="3"/>
      <c r="O4" s="4"/>
      <c r="P4" s="3"/>
      <c r="Q4" s="3"/>
    </row>
    <row r="5" spans="1:17">
      <c r="A5" s="45" t="s">
        <v>1</v>
      </c>
      <c r="B5" s="47" t="s">
        <v>2</v>
      </c>
      <c r="C5" s="47"/>
      <c r="D5" s="47" t="s">
        <v>8</v>
      </c>
      <c r="E5" s="47"/>
      <c r="F5" s="48" t="s">
        <v>4</v>
      </c>
      <c r="G5" s="48"/>
      <c r="H5" s="42" t="s">
        <v>9</v>
      </c>
      <c r="I5" s="42"/>
      <c r="J5" s="47" t="s">
        <v>6</v>
      </c>
      <c r="K5" s="47"/>
      <c r="L5" s="47" t="s">
        <v>7</v>
      </c>
      <c r="M5" s="47"/>
      <c r="N5" s="48" t="s">
        <v>3</v>
      </c>
      <c r="O5" s="48"/>
      <c r="P5" s="47" t="s">
        <v>5</v>
      </c>
      <c r="Q5" s="47"/>
    </row>
    <row r="6" spans="1:17">
      <c r="A6" s="46"/>
      <c r="B6" s="5" t="s">
        <v>10</v>
      </c>
      <c r="C6" s="6" t="s">
        <v>11</v>
      </c>
      <c r="D6" s="5" t="s">
        <v>12</v>
      </c>
      <c r="E6" s="6" t="s">
        <v>11</v>
      </c>
      <c r="F6" s="5" t="s">
        <v>12</v>
      </c>
      <c r="G6" s="5" t="s">
        <v>11</v>
      </c>
      <c r="H6" s="5" t="s">
        <v>12</v>
      </c>
      <c r="I6" s="6" t="s">
        <v>11</v>
      </c>
      <c r="J6" s="5" t="s">
        <v>12</v>
      </c>
      <c r="K6" s="6" t="s">
        <v>11</v>
      </c>
      <c r="L6" s="5" t="s">
        <v>12</v>
      </c>
      <c r="M6" s="6" t="s">
        <v>11</v>
      </c>
      <c r="N6" s="5" t="s">
        <v>12</v>
      </c>
      <c r="O6" s="6" t="s">
        <v>11</v>
      </c>
      <c r="P6" s="5" t="s">
        <v>12</v>
      </c>
      <c r="Q6" s="6" t="s">
        <v>11</v>
      </c>
    </row>
    <row r="7" spans="1:17">
      <c r="A7" s="7">
        <v>2001</v>
      </c>
      <c r="B7" s="56">
        <v>9435.1749998458145</v>
      </c>
      <c r="C7" s="10">
        <v>99.999999999999986</v>
      </c>
      <c r="D7" s="11">
        <v>695.73645766000027</v>
      </c>
      <c r="E7" s="9">
        <v>7.3738585418009706</v>
      </c>
      <c r="F7" s="9" t="s">
        <v>13</v>
      </c>
      <c r="G7" s="9" t="s">
        <v>13</v>
      </c>
      <c r="H7" s="9" t="s">
        <v>13</v>
      </c>
      <c r="I7" s="9" t="s">
        <v>13</v>
      </c>
      <c r="J7" s="11">
        <v>2629.5568411338136</v>
      </c>
      <c r="K7" s="57">
        <v>27.869719863985402</v>
      </c>
      <c r="L7" s="8">
        <v>3634</v>
      </c>
      <c r="M7" s="10">
        <v>38.515448839681142</v>
      </c>
      <c r="N7" s="11">
        <v>557.48622399999999</v>
      </c>
      <c r="O7" s="57">
        <v>5.9085944246832751</v>
      </c>
      <c r="P7" s="8">
        <v>1918.3954770519999</v>
      </c>
      <c r="Q7" s="10">
        <v>20.332378329849202</v>
      </c>
    </row>
    <row r="8" spans="1:17">
      <c r="A8" s="7">
        <v>2002</v>
      </c>
      <c r="B8" s="56">
        <v>10081.454521344976</v>
      </c>
      <c r="C8" s="10">
        <v>100</v>
      </c>
      <c r="D8" s="11">
        <v>870.52753673044992</v>
      </c>
      <c r="E8" s="9">
        <v>8.6349398778452464</v>
      </c>
      <c r="F8" s="9" t="s">
        <v>13</v>
      </c>
      <c r="G8" s="9" t="s">
        <v>13</v>
      </c>
      <c r="H8" s="9" t="s">
        <v>13</v>
      </c>
      <c r="I8" s="9" t="s">
        <v>13</v>
      </c>
      <c r="J8" s="11">
        <v>2462.9850691345378</v>
      </c>
      <c r="K8" s="57">
        <v>24.430850369059133</v>
      </c>
      <c r="L8" s="8">
        <v>4284</v>
      </c>
      <c r="M8" s="10">
        <v>42.493868230320274</v>
      </c>
      <c r="N8" s="11">
        <v>1607.71874797999</v>
      </c>
      <c r="O8" s="57">
        <v>15.947289595722966</v>
      </c>
      <c r="P8" s="8">
        <v>856.22316750000005</v>
      </c>
      <c r="Q8" s="10">
        <v>8.4930519270523916</v>
      </c>
    </row>
    <row r="9" spans="1:17">
      <c r="A9" s="7">
        <v>2003</v>
      </c>
      <c r="B9" s="56">
        <v>10396.226536825901</v>
      </c>
      <c r="C9" s="10">
        <v>100.00000000000001</v>
      </c>
      <c r="D9" s="11">
        <v>1192.8108140029999</v>
      </c>
      <c r="E9" s="9">
        <v>11.473497713596188</v>
      </c>
      <c r="F9" s="9" t="s">
        <v>13</v>
      </c>
      <c r="G9" s="9" t="s">
        <v>13</v>
      </c>
      <c r="H9" s="9" t="s">
        <v>13</v>
      </c>
      <c r="I9" s="9" t="s">
        <v>13</v>
      </c>
      <c r="J9" s="11">
        <v>2296.8293378629019</v>
      </c>
      <c r="K9" s="57">
        <v>22.092913517486245</v>
      </c>
      <c r="L9" s="8">
        <v>4290</v>
      </c>
      <c r="M9" s="10">
        <v>41.26497229358943</v>
      </c>
      <c r="N9" s="11">
        <v>1430.4949986599997</v>
      </c>
      <c r="O9" s="57">
        <v>13.759752094597468</v>
      </c>
      <c r="P9" s="8">
        <v>1186.0913863000001</v>
      </c>
      <c r="Q9" s="10">
        <v>11.408864380730671</v>
      </c>
    </row>
    <row r="10" spans="1:17">
      <c r="A10" s="7">
        <v>2004</v>
      </c>
      <c r="B10" s="56">
        <v>8867.8442582336284</v>
      </c>
      <c r="C10" s="10">
        <v>100</v>
      </c>
      <c r="D10" s="11">
        <v>1600.3360358130001</v>
      </c>
      <c r="E10" s="9">
        <v>18.046505883626878</v>
      </c>
      <c r="F10" s="9" t="s">
        <v>13</v>
      </c>
      <c r="G10" s="9" t="s">
        <v>13</v>
      </c>
      <c r="H10" s="9" t="s">
        <v>13</v>
      </c>
      <c r="I10" s="9" t="s">
        <v>13</v>
      </c>
      <c r="J10" s="11">
        <v>1679.2231034206288</v>
      </c>
      <c r="K10" s="57">
        <v>18.936091506811266</v>
      </c>
      <c r="L10" s="8">
        <v>3145</v>
      </c>
      <c r="M10" s="10">
        <v>35.465214638607641</v>
      </c>
      <c r="N10" s="11">
        <v>2426.4399189999999</v>
      </c>
      <c r="O10" s="57">
        <v>27.3622297408651</v>
      </c>
      <c r="P10" s="8">
        <v>16.845200000000002</v>
      </c>
      <c r="Q10" s="10">
        <v>0.18995823008911716</v>
      </c>
    </row>
    <row r="11" spans="1:17">
      <c r="A11" s="7">
        <v>2005</v>
      </c>
      <c r="B11" s="56">
        <v>9822.9710335790405</v>
      </c>
      <c r="C11" s="10">
        <v>100.00000000000001</v>
      </c>
      <c r="D11" s="11">
        <v>1908.2059005679998</v>
      </c>
      <c r="E11" s="9">
        <v>19.425954673437911</v>
      </c>
      <c r="F11" s="9" t="s">
        <v>13</v>
      </c>
      <c r="G11" s="9" t="s">
        <v>13</v>
      </c>
      <c r="H11" s="9" t="s">
        <v>13</v>
      </c>
      <c r="I11" s="9" t="s">
        <v>13</v>
      </c>
      <c r="J11" s="11">
        <v>1994.4384730110407</v>
      </c>
      <c r="K11" s="57">
        <v>20.303821177861693</v>
      </c>
      <c r="L11" s="8">
        <v>3524</v>
      </c>
      <c r="M11" s="10">
        <v>35.875093064547251</v>
      </c>
      <c r="N11" s="11">
        <v>2379.58806</v>
      </c>
      <c r="O11" s="57">
        <v>24.224728464184295</v>
      </c>
      <c r="P11" s="8">
        <v>16.738599999999998</v>
      </c>
      <c r="Q11" s="10">
        <v>0.17040261996885089</v>
      </c>
    </row>
    <row r="12" spans="1:17">
      <c r="A12" s="7">
        <v>2006</v>
      </c>
      <c r="B12" s="56">
        <v>10708.144699520304</v>
      </c>
      <c r="C12" s="10">
        <v>100</v>
      </c>
      <c r="D12" s="11">
        <v>1749.7445723199999</v>
      </c>
      <c r="E12" s="9">
        <v>16.340314979105425</v>
      </c>
      <c r="F12" s="9" t="s">
        <v>13</v>
      </c>
      <c r="G12" s="9" t="s">
        <v>13</v>
      </c>
      <c r="H12" s="9" t="s">
        <v>13</v>
      </c>
      <c r="I12" s="9" t="s">
        <v>13</v>
      </c>
      <c r="J12" s="11">
        <v>2307.1139121943038</v>
      </c>
      <c r="K12" s="57">
        <v>21.545412178616303</v>
      </c>
      <c r="L12" s="8">
        <v>3711</v>
      </c>
      <c r="M12" s="10">
        <v>34.655863402427151</v>
      </c>
      <c r="N12" s="11">
        <v>2829.9738230060002</v>
      </c>
      <c r="O12" s="57">
        <v>26.428236659267178</v>
      </c>
      <c r="P12" s="8">
        <v>110.312392</v>
      </c>
      <c r="Q12" s="10">
        <v>1.0301727805839389</v>
      </c>
    </row>
    <row r="13" spans="1:17">
      <c r="A13" s="7">
        <v>2007</v>
      </c>
      <c r="B13" s="56">
        <v>11088</v>
      </c>
      <c r="C13" s="10">
        <v>100.00000000000001</v>
      </c>
      <c r="D13" s="11">
        <v>1701</v>
      </c>
      <c r="E13" s="9">
        <v>15.340909090909092</v>
      </c>
      <c r="F13" s="9" t="s">
        <v>13</v>
      </c>
      <c r="G13" s="9" t="s">
        <v>13</v>
      </c>
      <c r="H13" s="9" t="s">
        <v>13</v>
      </c>
      <c r="I13" s="9" t="s">
        <v>13</v>
      </c>
      <c r="J13" s="11">
        <v>2320</v>
      </c>
      <c r="K13" s="57">
        <v>20.923520923520925</v>
      </c>
      <c r="L13" s="8">
        <v>3854</v>
      </c>
      <c r="M13" s="10">
        <v>34.758297258297262</v>
      </c>
      <c r="N13" s="11">
        <v>2820</v>
      </c>
      <c r="O13" s="57">
        <v>25.432900432900436</v>
      </c>
      <c r="P13" s="8">
        <v>393</v>
      </c>
      <c r="Q13" s="10">
        <v>3.5443722943722946</v>
      </c>
    </row>
    <row r="14" spans="1:17">
      <c r="A14" s="7">
        <v>2008</v>
      </c>
      <c r="B14" s="56">
        <v>11646.46782492692</v>
      </c>
      <c r="C14" s="10">
        <v>100</v>
      </c>
      <c r="D14" s="11">
        <v>1383.5632867600941</v>
      </c>
      <c r="E14" s="9">
        <v>11.879681527122372</v>
      </c>
      <c r="F14" s="9" t="s">
        <v>13</v>
      </c>
      <c r="G14" s="9" t="s">
        <v>13</v>
      </c>
      <c r="H14" s="9" t="s">
        <v>13</v>
      </c>
      <c r="I14" s="9" t="s">
        <v>13</v>
      </c>
      <c r="J14" s="11">
        <v>2358.6426721688263</v>
      </c>
      <c r="K14" s="57">
        <v>20.252000070962513</v>
      </c>
      <c r="L14" s="8">
        <v>4031.6</v>
      </c>
      <c r="M14" s="10">
        <v>34.616503995925456</v>
      </c>
      <c r="N14" s="11">
        <v>3493.359564072</v>
      </c>
      <c r="O14" s="57">
        <v>29.995013222765849</v>
      </c>
      <c r="P14" s="8">
        <v>379.30230192599998</v>
      </c>
      <c r="Q14" s="10">
        <v>3.256801183223808</v>
      </c>
    </row>
    <row r="15" spans="1:17">
      <c r="A15" s="7">
        <v>2009</v>
      </c>
      <c r="B15" s="56">
        <v>11529.415237552825</v>
      </c>
      <c r="C15" s="10">
        <v>100</v>
      </c>
      <c r="D15" s="12">
        <v>1464.46037</v>
      </c>
      <c r="E15" s="9">
        <v>12.701948362741414</v>
      </c>
      <c r="F15" s="9" t="s">
        <v>13</v>
      </c>
      <c r="G15" s="9" t="s">
        <v>13</v>
      </c>
      <c r="H15" s="9" t="s">
        <v>13</v>
      </c>
      <c r="I15" s="9" t="s">
        <v>13</v>
      </c>
      <c r="J15" s="12">
        <v>2488.8352575528238</v>
      </c>
      <c r="K15" s="57">
        <v>21.586829915244614</v>
      </c>
      <c r="L15" s="12">
        <v>4023.41941</v>
      </c>
      <c r="M15" s="10">
        <v>34.896994575190533</v>
      </c>
      <c r="N15" s="12">
        <v>3040.5812000000005</v>
      </c>
      <c r="O15" s="57">
        <v>26.372380015392515</v>
      </c>
      <c r="P15" s="12">
        <v>512.11899999999991</v>
      </c>
      <c r="Q15" s="10">
        <v>4.4418471314309231</v>
      </c>
    </row>
    <row r="16" spans="1:17">
      <c r="A16" s="7">
        <v>2010</v>
      </c>
      <c r="B16" s="56">
        <v>12271.7</v>
      </c>
      <c r="C16" s="10">
        <v>100</v>
      </c>
      <c r="D16" s="11">
        <v>1434.6</v>
      </c>
      <c r="E16" s="9">
        <v>11.690311855733109</v>
      </c>
      <c r="F16" s="9" t="s">
        <v>13</v>
      </c>
      <c r="G16" s="9" t="s">
        <v>13</v>
      </c>
      <c r="H16" s="9" t="s">
        <v>13</v>
      </c>
      <c r="I16" s="9" t="s">
        <v>13</v>
      </c>
      <c r="J16" s="11">
        <v>2426</v>
      </c>
      <c r="K16" s="57">
        <v>19.769062151128207</v>
      </c>
      <c r="L16" s="11">
        <v>4020</v>
      </c>
      <c r="M16" s="10">
        <v>32.758297546387219</v>
      </c>
      <c r="N16" s="11">
        <v>3112.5</v>
      </c>
      <c r="O16" s="57">
        <v>25.363234107743832</v>
      </c>
      <c r="P16" s="11">
        <v>1278.5999999999999</v>
      </c>
      <c r="Q16" s="10">
        <v>10.419094339007634</v>
      </c>
    </row>
    <row r="17" spans="1:17">
      <c r="A17" s="7">
        <v>2011</v>
      </c>
      <c r="B17" s="56">
        <v>12960.5</v>
      </c>
      <c r="C17" s="10">
        <v>100.00000000000001</v>
      </c>
      <c r="D17" s="11">
        <v>1531</v>
      </c>
      <c r="E17" s="9">
        <v>11.812815863585509</v>
      </c>
      <c r="F17" s="9" t="s">
        <v>13</v>
      </c>
      <c r="G17" s="9" t="s">
        <v>13</v>
      </c>
      <c r="H17" s="9" t="s">
        <v>13</v>
      </c>
      <c r="I17" s="9" t="s">
        <v>13</v>
      </c>
      <c r="J17" s="11">
        <v>2238.5</v>
      </c>
      <c r="K17" s="57">
        <v>17.271710196365881</v>
      </c>
      <c r="L17" s="11">
        <v>4156.3</v>
      </c>
      <c r="M17" s="10">
        <v>32.06897882026157</v>
      </c>
      <c r="N17" s="11">
        <v>3511</v>
      </c>
      <c r="O17" s="57">
        <v>27.09000424366344</v>
      </c>
      <c r="P17" s="11">
        <v>1523.7</v>
      </c>
      <c r="Q17" s="10">
        <v>11.756490876123607</v>
      </c>
    </row>
    <row r="18" spans="1:17">
      <c r="A18" s="7">
        <v>2012</v>
      </c>
      <c r="B18" s="56">
        <v>13848.45</v>
      </c>
      <c r="C18" s="8">
        <v>99.999999999999986</v>
      </c>
      <c r="D18" s="11">
        <v>1784.4499999999998</v>
      </c>
      <c r="E18" s="9">
        <v>12.88555758947752</v>
      </c>
      <c r="F18" s="10">
        <v>67.86</v>
      </c>
      <c r="G18" s="10">
        <v>0.49001873855918893</v>
      </c>
      <c r="H18" s="9" t="s">
        <v>13</v>
      </c>
      <c r="I18" s="9" t="s">
        <v>13</v>
      </c>
      <c r="J18" s="11">
        <v>2829.04</v>
      </c>
      <c r="K18" s="57">
        <v>20.428567818059058</v>
      </c>
      <c r="L18" s="11">
        <v>4439.21</v>
      </c>
      <c r="M18" s="10">
        <v>32.055645216612689</v>
      </c>
      <c r="N18" s="11">
        <v>3299.58</v>
      </c>
      <c r="O18" s="57">
        <v>23.826348797157802</v>
      </c>
      <c r="P18" s="11">
        <v>1428.31</v>
      </c>
      <c r="Q18" s="10">
        <v>10.313861840133733</v>
      </c>
    </row>
    <row r="19" spans="1:17">
      <c r="A19" s="7">
        <v>2013</v>
      </c>
      <c r="B19" s="56">
        <v>14095.039999999999</v>
      </c>
      <c r="C19" s="8">
        <v>99.999999999999986</v>
      </c>
      <c r="D19" s="11">
        <v>1882.64</v>
      </c>
      <c r="E19" s="9">
        <v>13.356755284128319</v>
      </c>
      <c r="F19" s="10">
        <v>196.98999999999998</v>
      </c>
      <c r="G19" s="10">
        <v>1.3975838309078938</v>
      </c>
      <c r="H19" s="9" t="s">
        <v>13</v>
      </c>
      <c r="I19" s="9" t="s">
        <v>13</v>
      </c>
      <c r="J19" s="11">
        <v>2066.1200000000003</v>
      </c>
      <c r="K19" s="57">
        <v>14.658489794991716</v>
      </c>
      <c r="L19" s="11">
        <v>4740.2199999999993</v>
      </c>
      <c r="M19" s="10">
        <v>33.630411832814943</v>
      </c>
      <c r="N19" s="11">
        <v>2976.5299999999997</v>
      </c>
      <c r="O19" s="57">
        <v>21.117570436125046</v>
      </c>
      <c r="P19" s="11">
        <v>2232.54</v>
      </c>
      <c r="Q19" s="10">
        <v>15.83918882103208</v>
      </c>
    </row>
    <row r="20" spans="1:17">
      <c r="A20" s="7">
        <v>2014</v>
      </c>
      <c r="B20" s="56">
        <v>14341.88</v>
      </c>
      <c r="C20" s="8">
        <v>100.00000000000001</v>
      </c>
      <c r="D20" s="11">
        <v>1323.3300000000002</v>
      </c>
      <c r="E20" s="9">
        <v>9.2270329970687257</v>
      </c>
      <c r="F20" s="10">
        <v>246.91</v>
      </c>
      <c r="G20" s="10">
        <v>1.7216013521239895</v>
      </c>
      <c r="H20" s="9" t="s">
        <v>13</v>
      </c>
      <c r="I20" s="9" t="s">
        <v>13</v>
      </c>
      <c r="J20" s="11">
        <v>2213.58</v>
      </c>
      <c r="K20" s="57">
        <v>15.434378198674093</v>
      </c>
      <c r="L20" s="11">
        <v>5726.21</v>
      </c>
      <c r="M20" s="10">
        <v>39.926494992288319</v>
      </c>
      <c r="N20" s="11">
        <v>2536</v>
      </c>
      <c r="O20" s="57">
        <v>17.682479563348739</v>
      </c>
      <c r="P20" s="11">
        <v>2295.85</v>
      </c>
      <c r="Q20" s="10">
        <v>16.008012896496133</v>
      </c>
    </row>
    <row r="21" spans="1:17">
      <c r="A21" s="7">
        <v>2015</v>
      </c>
      <c r="B21" s="56">
        <v>14955.62</v>
      </c>
      <c r="C21" s="8">
        <v>100.00000000000001</v>
      </c>
      <c r="D21" s="11">
        <v>934.01999999999987</v>
      </c>
      <c r="E21" s="9">
        <v>6.2452776949400945</v>
      </c>
      <c r="F21" s="10">
        <v>283.75</v>
      </c>
      <c r="G21" s="10">
        <v>1.8972800860144881</v>
      </c>
      <c r="H21" s="9" t="s">
        <v>13</v>
      </c>
      <c r="I21" s="9" t="s">
        <v>13</v>
      </c>
      <c r="J21" s="11">
        <v>2101.19</v>
      </c>
      <c r="K21" s="57">
        <v>14.049501123992183</v>
      </c>
      <c r="L21" s="11">
        <v>6135.58</v>
      </c>
      <c r="M21" s="10">
        <v>41.025246696559556</v>
      </c>
      <c r="N21" s="11">
        <v>3068.7000000000003</v>
      </c>
      <c r="O21" s="57">
        <v>20.518708017454308</v>
      </c>
      <c r="P21" s="11">
        <v>2432.38</v>
      </c>
      <c r="Q21" s="10">
        <v>16.26398638103937</v>
      </c>
    </row>
    <row r="22" spans="1:17">
      <c r="A22" s="7">
        <v>2016</v>
      </c>
      <c r="B22" s="56">
        <v>15891.585422130254</v>
      </c>
      <c r="C22" s="8">
        <v>100</v>
      </c>
      <c r="D22" s="11">
        <v>1500.3299999999997</v>
      </c>
      <c r="E22" s="9">
        <v>9.4410341079668179</v>
      </c>
      <c r="F22" s="10">
        <v>312.59253522827578</v>
      </c>
      <c r="G22" s="10">
        <v>1.9670317776662272</v>
      </c>
      <c r="H22" s="10">
        <v>23.448024539795004</v>
      </c>
      <c r="I22" s="10">
        <v>0.14754993864326355</v>
      </c>
      <c r="J22" s="11">
        <v>2140.6410599610003</v>
      </c>
      <c r="K22" s="57">
        <v>13.470280045060784</v>
      </c>
      <c r="L22" s="11">
        <v>6831.2399651111855</v>
      </c>
      <c r="M22" s="10">
        <v>42.98652263856669</v>
      </c>
      <c r="N22" s="11">
        <v>3654.8932877709981</v>
      </c>
      <c r="O22" s="57">
        <v>22.998921697776474</v>
      </c>
      <c r="P22" s="11">
        <v>1428.4405495190003</v>
      </c>
      <c r="Q22" s="10">
        <v>8.9886597943197479</v>
      </c>
    </row>
    <row r="23" spans="1:17">
      <c r="A23" s="7">
        <v>2017</v>
      </c>
      <c r="B23" s="56">
        <v>15145.83</v>
      </c>
      <c r="C23" s="8">
        <v>100.00000000000001</v>
      </c>
      <c r="D23" s="11">
        <v>2175.83</v>
      </c>
      <c r="E23" s="9">
        <v>14.365868361126461</v>
      </c>
      <c r="F23" s="10">
        <v>489.76</v>
      </c>
      <c r="G23" s="10">
        <v>3.2336293223943491</v>
      </c>
      <c r="H23" s="10">
        <v>47.27</v>
      </c>
      <c r="I23" s="10">
        <v>0.31209910582648825</v>
      </c>
      <c r="J23" s="11">
        <v>2117.61</v>
      </c>
      <c r="K23" s="57">
        <v>13.981472127971859</v>
      </c>
      <c r="L23" s="11">
        <v>4232.3100000000004</v>
      </c>
      <c r="M23" s="10">
        <v>27.943731046763371</v>
      </c>
      <c r="N23" s="11">
        <v>3706.4</v>
      </c>
      <c r="O23" s="57">
        <v>24.471422167025512</v>
      </c>
      <c r="P23" s="11">
        <v>2376.65</v>
      </c>
      <c r="Q23" s="10">
        <v>15.691777868891965</v>
      </c>
    </row>
    <row r="24" spans="1:17">
      <c r="A24" s="7">
        <v>2018</v>
      </c>
      <c r="B24" s="56">
        <v>15517.050000000001</v>
      </c>
      <c r="C24" s="8">
        <v>100</v>
      </c>
      <c r="D24" s="11">
        <v>1780.04</v>
      </c>
      <c r="E24" s="9">
        <v>11.471510370850128</v>
      </c>
      <c r="F24" s="10">
        <v>451.6</v>
      </c>
      <c r="G24" s="10">
        <v>2.9103470053908445</v>
      </c>
      <c r="H24" s="10">
        <v>80.83</v>
      </c>
      <c r="I24" s="10">
        <v>0.52091086901182881</v>
      </c>
      <c r="J24" s="11">
        <v>2021.82</v>
      </c>
      <c r="K24" s="57">
        <v>13.029667365897513</v>
      </c>
      <c r="L24" s="11">
        <v>4884.6400000000003</v>
      </c>
      <c r="M24" s="10">
        <v>31.479179354323151</v>
      </c>
      <c r="N24" s="11">
        <v>3658.66</v>
      </c>
      <c r="O24" s="57">
        <v>23.578321910414672</v>
      </c>
      <c r="P24" s="11">
        <v>2639.46</v>
      </c>
      <c r="Q24" s="10">
        <v>17.010063124111863</v>
      </c>
    </row>
    <row r="25" spans="1:17">
      <c r="A25" s="7">
        <v>2019</v>
      </c>
      <c r="B25" s="56">
        <v>19260.625309999999</v>
      </c>
      <c r="C25" s="8">
        <v>100.00000000000001</v>
      </c>
      <c r="D25" s="11">
        <v>1053.3428699999999</v>
      </c>
      <c r="E25" s="9">
        <v>5.4688923804208516</v>
      </c>
      <c r="F25" s="10">
        <v>782.19141999999999</v>
      </c>
      <c r="G25" s="10">
        <v>4.0610904755718966</v>
      </c>
      <c r="H25" s="10">
        <v>149.35632000000001</v>
      </c>
      <c r="I25" s="10">
        <v>0.77544896697852861</v>
      </c>
      <c r="J25" s="11">
        <v>4166.3067300000002</v>
      </c>
      <c r="K25" s="57">
        <v>21.631212190379298</v>
      </c>
      <c r="L25" s="11">
        <v>7463.8491200000008</v>
      </c>
      <c r="M25" s="10">
        <v>38.751852548239</v>
      </c>
      <c r="N25" s="11">
        <v>4454.5922800000008</v>
      </c>
      <c r="O25" s="57">
        <v>23.127973304621648</v>
      </c>
      <c r="P25" s="11">
        <v>1190.98657</v>
      </c>
      <c r="Q25" s="10">
        <v>6.1835301337887874</v>
      </c>
    </row>
    <row r="26" spans="1:17">
      <c r="A26" s="7">
        <v>2020</v>
      </c>
      <c r="B26" s="56">
        <v>19548.26917</v>
      </c>
      <c r="C26" s="8">
        <v>99.999999999999986</v>
      </c>
      <c r="D26" s="11">
        <v>1285.3906200000001</v>
      </c>
      <c r="E26" s="9">
        <v>6.5754702312603772</v>
      </c>
      <c r="F26" s="10">
        <v>1101.40119</v>
      </c>
      <c r="G26" s="10">
        <v>5.6342644989269912</v>
      </c>
      <c r="H26" s="10">
        <v>296.06146999999999</v>
      </c>
      <c r="I26" s="10">
        <v>1.5145150060362096</v>
      </c>
      <c r="J26" s="11">
        <v>7357.2388799999999</v>
      </c>
      <c r="K26" s="57">
        <v>37.636267518205038</v>
      </c>
      <c r="L26" s="11">
        <v>5307.5735699999996</v>
      </c>
      <c r="M26" s="10">
        <v>27.15111769662623</v>
      </c>
      <c r="N26" s="11">
        <v>4125.9216099999994</v>
      </c>
      <c r="O26" s="57">
        <v>21.106326980252028</v>
      </c>
      <c r="P26" s="14">
        <v>74.681829999999991</v>
      </c>
      <c r="Q26" s="10">
        <v>0.38203806869311691</v>
      </c>
    </row>
    <row r="27" spans="1:17">
      <c r="A27" s="7">
        <v>2021</v>
      </c>
      <c r="B27" s="56">
        <v>21455.314970000003</v>
      </c>
      <c r="C27" s="8">
        <v>99.999999999999986</v>
      </c>
      <c r="D27" s="11">
        <v>1496.4743999999996</v>
      </c>
      <c r="E27" s="9">
        <v>6.9748423739872942</v>
      </c>
      <c r="F27" s="10">
        <v>1230.9988000000001</v>
      </c>
      <c r="G27" s="10">
        <v>5.7375004828465581</v>
      </c>
      <c r="H27" s="10">
        <v>486.00075000000004</v>
      </c>
      <c r="I27" s="10">
        <v>2.2651764874090774</v>
      </c>
      <c r="J27" s="11">
        <v>6819.9149999999991</v>
      </c>
      <c r="K27" s="57">
        <v>31.786599309010278</v>
      </c>
      <c r="L27" s="11">
        <v>5320.383609999999</v>
      </c>
      <c r="M27" s="10">
        <v>24.797508763862243</v>
      </c>
      <c r="N27" s="11">
        <v>5954.1741299999994</v>
      </c>
      <c r="O27" s="57">
        <v>27.751511167864241</v>
      </c>
      <c r="P27" s="11">
        <v>147.36828</v>
      </c>
      <c r="Q27" s="10">
        <v>0.68686141502028009</v>
      </c>
    </row>
    <row r="28" spans="1:17">
      <c r="A28" s="49">
        <v>2022</v>
      </c>
      <c r="B28" s="58">
        <v>19864.251800000002</v>
      </c>
      <c r="C28" s="50">
        <v>100</v>
      </c>
      <c r="D28" s="11">
        <v>1457.12464</v>
      </c>
      <c r="E28" s="51">
        <v>7.3354116463626369</v>
      </c>
      <c r="F28" s="53">
        <v>1175.4298900000001</v>
      </c>
      <c r="G28" s="53">
        <v>5.9173126772386162</v>
      </c>
      <c r="H28" s="53">
        <v>732.39663000000007</v>
      </c>
      <c r="I28" s="53">
        <v>3.6870083876000805</v>
      </c>
      <c r="J28" s="11">
        <v>7002.5700699999998</v>
      </c>
      <c r="K28" s="57">
        <v>35.252120948245327</v>
      </c>
      <c r="L28" s="11">
        <v>5341.3404499999997</v>
      </c>
      <c r="M28" s="53">
        <v>26.889210345189035</v>
      </c>
      <c r="N28" s="11">
        <v>6367.8182200000001</v>
      </c>
      <c r="O28" s="57">
        <v>20.581737138471027</v>
      </c>
      <c r="P28" s="11">
        <v>66.982029999999995</v>
      </c>
      <c r="Q28" s="53">
        <v>0.33719885689326584</v>
      </c>
    </row>
    <row r="29" spans="1:17">
      <c r="A29" s="15">
        <v>2023</v>
      </c>
      <c r="B29" s="59">
        <f>SUM(D29,F29,H29,J29,L29,N29,P29)</f>
        <v>23536.788860000004</v>
      </c>
      <c r="C29" s="16">
        <f>SUM(E29,G29,I29,K29,M29,O29,Q29)</f>
        <v>99.999999999999972</v>
      </c>
      <c r="D29" s="17">
        <v>1156.8140900000001</v>
      </c>
      <c r="E29" s="52">
        <f>D29/B29*100</f>
        <v>4.9149189249259377</v>
      </c>
      <c r="F29" s="54">
        <v>1129.2596099999998</v>
      </c>
      <c r="G29" s="54">
        <f>F29/B29*100</f>
        <v>4.7978490894275696</v>
      </c>
      <c r="H29" s="54">
        <v>732.39663000000007</v>
      </c>
      <c r="I29" s="54">
        <f>H29/B29*100</f>
        <v>3.1117100737759684</v>
      </c>
      <c r="J29" s="17">
        <v>7646.7483999999995</v>
      </c>
      <c r="K29" s="55">
        <f>J29/B29*100</f>
        <v>32.488494694343785</v>
      </c>
      <c r="L29" s="17">
        <v>6173.847240000001</v>
      </c>
      <c r="M29" s="54">
        <f>L29/B29*100</f>
        <v>26.230626772083809</v>
      </c>
      <c r="N29" s="17">
        <v>6295.3487300000006</v>
      </c>
      <c r="O29" s="55">
        <f>N29/B29*100</f>
        <v>26.746846256069951</v>
      </c>
      <c r="P29" s="17">
        <v>402.37416000000002</v>
      </c>
      <c r="Q29" s="54">
        <f>P29/B29*100</f>
        <v>1.7095541893729675</v>
      </c>
    </row>
    <row r="30" spans="1:17" ht="12" customHeight="1">
      <c r="A30" s="18" t="s">
        <v>14</v>
      </c>
      <c r="B30" s="18"/>
      <c r="C30" s="18"/>
      <c r="D30" s="18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20"/>
      <c r="Q30" s="20"/>
    </row>
    <row r="31" spans="1:17" ht="12" customHeight="1">
      <c r="A31" s="18" t="s">
        <v>15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1"/>
      <c r="Q31" s="21"/>
    </row>
    <row r="32" spans="1:17" ht="9" customHeight="1">
      <c r="A32" s="18" t="s">
        <v>16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0"/>
      <c r="Q32" s="20"/>
    </row>
    <row r="33" spans="1:17" ht="9" customHeight="1">
      <c r="A33" s="22" t="s">
        <v>17</v>
      </c>
      <c r="B33" s="21"/>
      <c r="C33" s="13"/>
      <c r="D33" s="21"/>
      <c r="E33" s="13"/>
      <c r="F33" s="13"/>
      <c r="G33" s="13"/>
      <c r="H33" s="21"/>
      <c r="I33" s="13"/>
      <c r="J33" s="21"/>
      <c r="K33" s="13"/>
      <c r="L33" s="21"/>
      <c r="M33" s="13"/>
      <c r="N33" s="21"/>
      <c r="O33" s="13"/>
      <c r="P33" s="21"/>
      <c r="Q33" s="21"/>
    </row>
    <row r="34" spans="1:17">
      <c r="C34" s="24"/>
      <c r="D34" s="25"/>
      <c r="E34" s="26"/>
      <c r="F34" s="26"/>
      <c r="G34" s="26"/>
      <c r="H34" s="25"/>
      <c r="I34" s="26"/>
      <c r="J34" s="25"/>
      <c r="K34" s="26"/>
      <c r="L34" s="25"/>
      <c r="M34" s="26"/>
      <c r="N34" s="27"/>
      <c r="O34" s="28"/>
      <c r="P34" s="29"/>
      <c r="Q34" s="29"/>
    </row>
    <row r="35" spans="1:17">
      <c r="B35" s="30"/>
      <c r="C35" s="24"/>
      <c r="D35" s="27"/>
      <c r="E35" s="28"/>
      <c r="F35" s="27"/>
      <c r="G35" s="28"/>
      <c r="H35" s="30"/>
      <c r="I35" s="24"/>
      <c r="J35" s="27"/>
      <c r="K35" s="28"/>
      <c r="L35" s="30"/>
      <c r="M35" s="24"/>
      <c r="N35" s="27"/>
      <c r="O35" s="24"/>
    </row>
    <row r="36" spans="1:17">
      <c r="B36" s="30"/>
      <c r="C36" s="24"/>
      <c r="D36" s="27"/>
      <c r="E36" s="28"/>
      <c r="F36" s="28"/>
      <c r="G36" s="28"/>
      <c r="H36" s="31"/>
      <c r="I36" s="24"/>
      <c r="J36" s="24"/>
      <c r="K36" s="27"/>
      <c r="L36" s="24"/>
      <c r="M36" s="23"/>
    </row>
    <row r="37" spans="1:17">
      <c r="B37" s="30"/>
      <c r="C37" s="24"/>
      <c r="D37" s="27"/>
      <c r="E37" s="28"/>
      <c r="F37" s="28"/>
      <c r="G37" s="28"/>
      <c r="H37" s="33"/>
      <c r="I37" s="24"/>
      <c r="J37" s="34"/>
      <c r="K37" s="35"/>
      <c r="L37" s="30"/>
      <c r="M37" s="24"/>
      <c r="N37" s="34"/>
      <c r="O37" s="24"/>
    </row>
    <row r="38" spans="1:17">
      <c r="B38" s="30"/>
      <c r="C38" s="24"/>
      <c r="D38" s="27"/>
      <c r="E38" s="28"/>
      <c r="F38" s="28"/>
      <c r="G38" s="28"/>
      <c r="H38" s="33"/>
      <c r="I38" s="24"/>
      <c r="J38" s="34"/>
      <c r="K38" s="35"/>
      <c r="L38" s="30"/>
      <c r="M38" s="24"/>
      <c r="N38" s="34"/>
      <c r="O38" s="24"/>
    </row>
    <row r="39" spans="1:17">
      <c r="B39" s="30"/>
      <c r="C39" s="24"/>
      <c r="D39" s="27"/>
      <c r="E39" s="28"/>
      <c r="F39" s="28"/>
      <c r="G39" s="28"/>
      <c r="H39" s="30"/>
      <c r="I39" s="24"/>
      <c r="J39" s="27"/>
      <c r="K39" s="28"/>
      <c r="L39" s="30"/>
      <c r="M39" s="24"/>
      <c r="N39" s="27"/>
      <c r="O39" s="24"/>
    </row>
    <row r="40" spans="1:17">
      <c r="B40" s="30"/>
      <c r="C40" s="24"/>
      <c r="D40" s="27"/>
      <c r="E40" s="28"/>
      <c r="F40" s="28"/>
      <c r="G40" s="28"/>
      <c r="H40" s="30"/>
      <c r="I40" s="24"/>
      <c r="J40" s="27"/>
      <c r="K40" s="28"/>
      <c r="L40" s="30"/>
      <c r="M40" s="24"/>
      <c r="N40" s="27"/>
      <c r="O40" s="24"/>
    </row>
    <row r="41" spans="1:17">
      <c r="B41" s="30"/>
      <c r="C41" s="24"/>
      <c r="D41" s="27"/>
      <c r="E41" s="28"/>
      <c r="F41" s="28"/>
      <c r="G41" s="28"/>
      <c r="H41" s="30"/>
      <c r="I41" s="24"/>
      <c r="J41" s="27"/>
      <c r="K41" s="28"/>
      <c r="L41" s="30"/>
      <c r="M41" s="24"/>
      <c r="N41" s="27"/>
      <c r="O41" s="24"/>
    </row>
    <row r="42" spans="1:17">
      <c r="B42" s="30"/>
      <c r="C42" s="24"/>
      <c r="D42" s="27"/>
      <c r="E42" s="28"/>
      <c r="F42" s="28"/>
      <c r="G42" s="28"/>
      <c r="H42" s="30"/>
      <c r="I42" s="24"/>
      <c r="J42" s="27"/>
      <c r="K42" s="28"/>
      <c r="L42" s="30"/>
      <c r="M42" s="24"/>
      <c r="N42" s="27"/>
      <c r="O42" s="24"/>
    </row>
    <row r="43" spans="1:17">
      <c r="B43" s="30"/>
      <c r="C43" s="24"/>
      <c r="D43" s="27"/>
      <c r="E43" s="28"/>
      <c r="F43" s="28"/>
      <c r="G43" s="28"/>
      <c r="H43" s="30"/>
      <c r="I43" s="24"/>
      <c r="J43" s="27"/>
      <c r="K43" s="28"/>
      <c r="L43" s="30"/>
      <c r="M43" s="24"/>
      <c r="N43" s="27"/>
      <c r="O43" s="24"/>
    </row>
    <row r="44" spans="1:17">
      <c r="B44" s="30"/>
      <c r="C44" s="24"/>
      <c r="D44" s="27"/>
      <c r="E44" s="28"/>
      <c r="F44" s="28"/>
      <c r="G44" s="28"/>
      <c r="H44" s="30"/>
      <c r="I44" s="24"/>
      <c r="J44" s="27"/>
      <c r="K44" s="28"/>
      <c r="L44" s="30"/>
      <c r="M44" s="24"/>
      <c r="N44" s="27"/>
      <c r="O44" s="24"/>
    </row>
    <row r="45" spans="1:17">
      <c r="B45" s="30"/>
      <c r="C45" s="24"/>
      <c r="D45" s="27"/>
      <c r="E45" s="28"/>
      <c r="F45" s="28"/>
      <c r="G45" s="28"/>
      <c r="H45" s="30"/>
      <c r="I45" s="24"/>
      <c r="J45" s="27"/>
      <c r="K45" s="28"/>
      <c r="L45" s="30"/>
      <c r="M45" s="24"/>
      <c r="N45" s="27"/>
      <c r="O45" s="24"/>
    </row>
    <row r="46" spans="1:17">
      <c r="B46" s="30"/>
      <c r="C46" s="24"/>
      <c r="D46" s="27"/>
      <c r="E46" s="28"/>
      <c r="F46" s="28"/>
      <c r="G46" s="28"/>
      <c r="H46" s="30"/>
      <c r="I46" s="24"/>
      <c r="J46" s="27"/>
      <c r="K46" s="28"/>
      <c r="L46" s="30"/>
      <c r="M46" s="24"/>
      <c r="N46" s="27"/>
      <c r="O46" s="24"/>
    </row>
    <row r="47" spans="1:17">
      <c r="B47" s="30"/>
      <c r="C47" s="24"/>
      <c r="D47" s="27"/>
      <c r="E47" s="28"/>
      <c r="F47" s="28"/>
      <c r="G47" s="28"/>
      <c r="H47" s="30"/>
      <c r="I47" s="24"/>
      <c r="J47" s="27"/>
      <c r="K47" s="28"/>
      <c r="L47" s="30"/>
      <c r="M47" s="24"/>
      <c r="N47" s="27"/>
      <c r="O47" s="24"/>
    </row>
    <row r="48" spans="1:17">
      <c r="B48" s="30"/>
      <c r="C48" s="24"/>
      <c r="D48" s="27"/>
      <c r="E48" s="28"/>
      <c r="F48" s="28"/>
      <c r="G48" s="28"/>
      <c r="H48" s="30"/>
      <c r="I48" s="24"/>
      <c r="J48" s="27"/>
      <c r="K48" s="28"/>
      <c r="L48" s="30"/>
      <c r="M48" s="24"/>
      <c r="N48" s="27"/>
      <c r="O48" s="24"/>
    </row>
    <row r="49" spans="2:15">
      <c r="B49" s="30"/>
      <c r="C49" s="24"/>
      <c r="D49" s="27"/>
      <c r="E49" s="28"/>
      <c r="F49" s="28"/>
      <c r="G49" s="28"/>
      <c r="H49" s="30"/>
      <c r="I49" s="24"/>
      <c r="J49" s="27"/>
      <c r="K49" s="28"/>
      <c r="L49" s="30"/>
      <c r="M49" s="24"/>
      <c r="N49" s="27"/>
      <c r="O49" s="24"/>
    </row>
    <row r="50" spans="2:15">
      <c r="B50" s="30"/>
      <c r="C50" s="24"/>
      <c r="D50" s="36"/>
      <c r="E50" s="37"/>
      <c r="F50" s="37"/>
      <c r="G50" s="37"/>
      <c r="H50" s="30"/>
      <c r="I50" s="24"/>
      <c r="J50" s="36"/>
      <c r="K50" s="37"/>
      <c r="L50" s="30"/>
      <c r="M50" s="24"/>
      <c r="N50" s="36"/>
      <c r="O50" s="24"/>
    </row>
    <row r="51" spans="2:15">
      <c r="B51" s="30"/>
      <c r="C51" s="24"/>
      <c r="D51" s="36"/>
      <c r="E51" s="37"/>
      <c r="F51" s="37"/>
      <c r="G51" s="37"/>
      <c r="H51" s="30"/>
      <c r="I51" s="24"/>
      <c r="J51" s="36"/>
      <c r="K51" s="37"/>
      <c r="L51" s="30"/>
      <c r="M51" s="24"/>
      <c r="N51" s="36"/>
      <c r="O51" s="24"/>
    </row>
    <row r="52" spans="2:15">
      <c r="B52" s="30"/>
      <c r="C52" s="24"/>
      <c r="D52" s="36"/>
      <c r="E52" s="37"/>
      <c r="F52" s="37"/>
      <c r="G52" s="37"/>
      <c r="H52" s="30"/>
      <c r="I52" s="24"/>
      <c r="J52" s="36"/>
      <c r="K52" s="37"/>
      <c r="L52" s="30"/>
      <c r="M52" s="24"/>
      <c r="N52" s="36"/>
      <c r="O52" s="24"/>
    </row>
    <row r="53" spans="2:15">
      <c r="B53" s="30"/>
      <c r="C53" s="24"/>
      <c r="D53" s="36"/>
      <c r="E53" s="37"/>
      <c r="F53" s="37"/>
      <c r="G53" s="37"/>
      <c r="H53" s="30"/>
      <c r="I53" s="24"/>
      <c r="J53" s="36"/>
      <c r="K53" s="37"/>
      <c r="L53" s="30"/>
      <c r="M53" s="24"/>
      <c r="N53" s="36"/>
      <c r="O53" s="24"/>
    </row>
    <row r="54" spans="2:15">
      <c r="B54" s="30"/>
      <c r="C54" s="24"/>
      <c r="D54" s="36"/>
      <c r="E54" s="37"/>
      <c r="F54" s="37"/>
      <c r="G54" s="37"/>
      <c r="H54" s="30"/>
      <c r="I54" s="24"/>
      <c r="J54" s="36"/>
      <c r="K54" s="37"/>
      <c r="L54" s="30"/>
      <c r="M54" s="24"/>
      <c r="N54" s="36"/>
      <c r="O54" s="24"/>
    </row>
    <row r="55" spans="2:15">
      <c r="B55" s="30"/>
      <c r="C55" s="24"/>
      <c r="D55" s="36"/>
      <c r="E55" s="37"/>
      <c r="F55" s="37"/>
      <c r="G55" s="37"/>
      <c r="H55" s="30"/>
      <c r="I55" s="24"/>
      <c r="J55" s="36"/>
      <c r="K55" s="37"/>
      <c r="L55" s="30"/>
      <c r="M55" s="24"/>
      <c r="N55" s="36"/>
      <c r="O55" s="24"/>
    </row>
    <row r="56" spans="2:15">
      <c r="B56" s="30"/>
      <c r="C56" s="24"/>
      <c r="D56" s="36"/>
      <c r="E56" s="37"/>
      <c r="F56" s="37"/>
      <c r="G56" s="37"/>
      <c r="H56" s="30"/>
      <c r="I56" s="24"/>
      <c r="J56" s="36"/>
      <c r="K56" s="37"/>
      <c r="L56" s="30"/>
      <c r="M56" s="24"/>
      <c r="N56" s="36"/>
      <c r="O56" s="24"/>
    </row>
    <row r="57" spans="2:15">
      <c r="B57" s="30"/>
      <c r="C57" s="24"/>
      <c r="D57" s="36"/>
      <c r="E57" s="37"/>
      <c r="F57" s="37"/>
      <c r="G57" s="37"/>
      <c r="H57" s="30"/>
      <c r="I57" s="24"/>
      <c r="J57" s="36"/>
      <c r="K57" s="37"/>
      <c r="L57" s="30"/>
      <c r="M57" s="24"/>
      <c r="N57" s="36"/>
      <c r="O57" s="24"/>
    </row>
    <row r="58" spans="2:15">
      <c r="B58" s="30"/>
      <c r="C58" s="24"/>
      <c r="D58" s="36"/>
      <c r="E58" s="37"/>
      <c r="F58" s="37"/>
      <c r="G58" s="37"/>
      <c r="H58" s="30"/>
      <c r="I58" s="24"/>
      <c r="J58" s="36"/>
      <c r="K58" s="37"/>
      <c r="L58" s="30"/>
      <c r="M58" s="24"/>
      <c r="N58" s="36"/>
      <c r="O58" s="24"/>
    </row>
    <row r="59" spans="2:15">
      <c r="B59" s="30"/>
      <c r="C59" s="24"/>
      <c r="D59" s="36"/>
      <c r="E59" s="37"/>
      <c r="F59" s="37"/>
      <c r="G59" s="37"/>
      <c r="H59" s="30"/>
      <c r="I59" s="24"/>
      <c r="J59" s="36"/>
      <c r="K59" s="37"/>
      <c r="L59" s="30"/>
      <c r="M59" s="24"/>
      <c r="N59" s="36"/>
      <c r="O59" s="24"/>
    </row>
    <row r="60" spans="2:15">
      <c r="B60" s="30"/>
      <c r="C60" s="24"/>
      <c r="D60" s="36"/>
      <c r="E60" s="37"/>
      <c r="F60" s="37"/>
      <c r="G60" s="37"/>
      <c r="H60" s="30"/>
      <c r="I60" s="24"/>
      <c r="J60" s="36"/>
      <c r="K60" s="37"/>
      <c r="L60" s="30"/>
      <c r="M60" s="24"/>
      <c r="N60" s="36"/>
      <c r="O60" s="24"/>
    </row>
    <row r="61" spans="2:15">
      <c r="B61" s="30"/>
      <c r="C61" s="24"/>
      <c r="D61" s="36"/>
      <c r="E61" s="37"/>
      <c r="F61" s="37"/>
      <c r="G61" s="37"/>
      <c r="H61" s="30"/>
      <c r="I61" s="24"/>
      <c r="J61" s="36"/>
      <c r="K61" s="37"/>
      <c r="L61" s="30"/>
      <c r="M61" s="24"/>
      <c r="N61" s="36"/>
      <c r="O61" s="24"/>
    </row>
    <row r="62" spans="2:15">
      <c r="B62" s="30"/>
      <c r="C62" s="24"/>
      <c r="D62" s="36"/>
      <c r="E62" s="37"/>
      <c r="F62" s="37"/>
      <c r="G62" s="37"/>
      <c r="H62" s="30"/>
      <c r="I62" s="24"/>
      <c r="J62" s="36"/>
      <c r="K62" s="37"/>
      <c r="L62" s="30"/>
      <c r="M62" s="24"/>
      <c r="N62" s="36"/>
      <c r="O62" s="24"/>
    </row>
    <row r="63" spans="2:15">
      <c r="B63" s="30"/>
      <c r="C63" s="24"/>
      <c r="D63" s="36"/>
      <c r="E63" s="37"/>
      <c r="F63" s="37"/>
      <c r="G63" s="37"/>
      <c r="H63" s="30"/>
      <c r="I63" s="24"/>
      <c r="J63" s="36"/>
      <c r="K63" s="37"/>
      <c r="L63" s="30"/>
      <c r="M63" s="24"/>
      <c r="N63" s="36"/>
      <c r="O63" s="24"/>
    </row>
    <row r="64" spans="2:15">
      <c r="B64" s="30"/>
      <c r="C64" s="24"/>
      <c r="D64" s="36"/>
      <c r="E64" s="37"/>
      <c r="F64" s="37"/>
      <c r="G64" s="37"/>
      <c r="H64" s="30"/>
      <c r="I64" s="24"/>
      <c r="J64" s="36"/>
      <c r="K64" s="37"/>
      <c r="L64" s="30"/>
      <c r="M64" s="24"/>
      <c r="N64" s="36"/>
      <c r="O64" s="24"/>
    </row>
    <row r="65" spans="2:15">
      <c r="B65" s="30"/>
      <c r="C65" s="24"/>
      <c r="D65" s="36"/>
      <c r="E65" s="37"/>
      <c r="F65" s="37"/>
      <c r="G65" s="37"/>
      <c r="H65" s="30"/>
      <c r="I65" s="24"/>
      <c r="J65" s="36"/>
      <c r="K65" s="37"/>
      <c r="L65" s="30"/>
      <c r="M65" s="24"/>
      <c r="N65" s="36"/>
      <c r="O65" s="24"/>
    </row>
    <row r="66" spans="2:15">
      <c r="B66" s="30"/>
      <c r="C66" s="24"/>
      <c r="D66" s="36"/>
      <c r="E66" s="37"/>
      <c r="F66" s="37"/>
      <c r="G66" s="37"/>
      <c r="H66" s="30"/>
      <c r="I66" s="24"/>
      <c r="J66" s="36"/>
      <c r="K66" s="37"/>
      <c r="L66" s="30"/>
      <c r="M66" s="24"/>
      <c r="N66" s="36"/>
      <c r="O66" s="24"/>
    </row>
    <row r="67" spans="2:15">
      <c r="B67" s="30"/>
      <c r="C67" s="24"/>
      <c r="D67" s="36"/>
      <c r="E67" s="37"/>
      <c r="F67" s="37"/>
      <c r="G67" s="37"/>
      <c r="H67" s="30"/>
      <c r="I67" s="24"/>
      <c r="J67" s="36"/>
      <c r="K67" s="37"/>
      <c r="L67" s="30"/>
      <c r="M67" s="24"/>
      <c r="N67" s="36"/>
      <c r="O67" s="24"/>
    </row>
    <row r="68" spans="2:15">
      <c r="B68" s="30"/>
      <c r="C68" s="24"/>
      <c r="D68" s="36"/>
      <c r="E68" s="37"/>
      <c r="F68" s="37"/>
      <c r="G68" s="37"/>
      <c r="H68" s="30"/>
      <c r="I68" s="24"/>
      <c r="J68" s="36"/>
      <c r="K68" s="37"/>
      <c r="L68" s="30"/>
      <c r="M68" s="24"/>
      <c r="N68" s="36"/>
      <c r="O68" s="24"/>
    </row>
    <row r="69" spans="2:15">
      <c r="B69" s="30"/>
      <c r="C69" s="24"/>
      <c r="D69" s="36"/>
      <c r="E69" s="37"/>
      <c r="F69" s="37"/>
      <c r="G69" s="37"/>
      <c r="H69" s="30"/>
      <c r="I69" s="24"/>
      <c r="J69" s="36"/>
      <c r="K69" s="37"/>
      <c r="L69" s="30"/>
      <c r="M69" s="24"/>
      <c r="N69" s="36"/>
      <c r="O69" s="24"/>
    </row>
    <row r="70" spans="2:15">
      <c r="B70" s="30"/>
      <c r="C70" s="24"/>
      <c r="D70" s="36"/>
      <c r="E70" s="37"/>
      <c r="F70" s="37"/>
      <c r="G70" s="37"/>
      <c r="H70" s="30"/>
      <c r="I70" s="24"/>
      <c r="J70" s="36"/>
      <c r="K70" s="37"/>
      <c r="L70" s="30"/>
      <c r="M70" s="24"/>
      <c r="N70" s="36"/>
      <c r="O70" s="24"/>
    </row>
    <row r="71" spans="2:15">
      <c r="B71" s="30"/>
      <c r="C71" s="24"/>
      <c r="D71" s="36"/>
      <c r="E71" s="37"/>
      <c r="F71" s="37"/>
      <c r="G71" s="37"/>
      <c r="H71" s="30"/>
      <c r="I71" s="24"/>
      <c r="J71" s="36"/>
      <c r="K71" s="37"/>
      <c r="L71" s="30"/>
      <c r="M71" s="24"/>
      <c r="N71" s="36"/>
      <c r="O71" s="24"/>
    </row>
    <row r="72" spans="2:15">
      <c r="B72" s="30"/>
      <c r="C72" s="24"/>
      <c r="D72" s="36"/>
      <c r="E72" s="37"/>
      <c r="F72" s="37"/>
      <c r="G72" s="37"/>
      <c r="H72" s="30"/>
      <c r="I72" s="24"/>
      <c r="J72" s="36"/>
      <c r="K72" s="37"/>
      <c r="L72" s="30"/>
      <c r="M72" s="24"/>
      <c r="N72" s="36"/>
      <c r="O72" s="24"/>
    </row>
    <row r="73" spans="2:15">
      <c r="B73" s="30"/>
      <c r="C73" s="24"/>
      <c r="D73" s="36"/>
      <c r="E73" s="37"/>
      <c r="F73" s="37"/>
      <c r="G73" s="37"/>
      <c r="H73" s="30"/>
      <c r="I73" s="24"/>
      <c r="J73" s="36"/>
      <c r="K73" s="37"/>
      <c r="L73" s="30"/>
      <c r="M73" s="24"/>
      <c r="N73" s="36"/>
      <c r="O73" s="24"/>
    </row>
    <row r="74" spans="2:15">
      <c r="B74" s="30"/>
      <c r="C74" s="24"/>
      <c r="D74" s="36"/>
      <c r="E74" s="37"/>
      <c r="F74" s="37"/>
      <c r="G74" s="37"/>
      <c r="H74" s="30"/>
      <c r="I74" s="24"/>
      <c r="J74" s="36"/>
      <c r="K74" s="37"/>
      <c r="L74" s="30"/>
      <c r="M74" s="24"/>
      <c r="N74" s="36"/>
      <c r="O74" s="24"/>
    </row>
    <row r="75" spans="2:15">
      <c r="B75" s="30"/>
      <c r="C75" s="24"/>
      <c r="D75" s="36"/>
      <c r="E75" s="37"/>
      <c r="F75" s="37"/>
      <c r="G75" s="37"/>
      <c r="H75" s="30"/>
      <c r="I75" s="24"/>
      <c r="J75" s="36"/>
      <c r="K75" s="37"/>
      <c r="L75" s="30"/>
      <c r="M75" s="24"/>
      <c r="N75" s="36"/>
      <c r="O75" s="24"/>
    </row>
    <row r="76" spans="2:15">
      <c r="B76" s="30"/>
      <c r="C76" s="24"/>
      <c r="D76" s="36"/>
      <c r="E76" s="37"/>
      <c r="F76" s="37"/>
      <c r="G76" s="37"/>
      <c r="H76" s="30"/>
      <c r="I76" s="24"/>
      <c r="J76" s="36"/>
      <c r="K76" s="37"/>
      <c r="L76" s="30"/>
      <c r="M76" s="24"/>
      <c r="N76" s="36"/>
      <c r="O76" s="24"/>
    </row>
    <row r="77" spans="2:15">
      <c r="B77" s="30"/>
      <c r="C77" s="24"/>
      <c r="D77" s="36"/>
      <c r="E77" s="37"/>
      <c r="F77" s="37"/>
      <c r="G77" s="37"/>
      <c r="H77" s="30"/>
      <c r="I77" s="24"/>
      <c r="J77" s="36"/>
      <c r="K77" s="37"/>
      <c r="L77" s="30"/>
      <c r="M77" s="24"/>
      <c r="N77" s="36"/>
      <c r="O77" s="24"/>
    </row>
    <row r="78" spans="2:15">
      <c r="B78" s="30"/>
      <c r="C78" s="24"/>
      <c r="D78" s="36"/>
      <c r="E78" s="37"/>
      <c r="F78" s="37"/>
      <c r="G78" s="37"/>
      <c r="H78" s="30"/>
      <c r="I78" s="24"/>
      <c r="J78" s="36"/>
      <c r="K78" s="37"/>
      <c r="L78" s="30"/>
      <c r="M78" s="24"/>
      <c r="N78" s="36"/>
      <c r="O78" s="24"/>
    </row>
    <row r="79" spans="2:15">
      <c r="B79" s="30"/>
      <c r="C79" s="24"/>
      <c r="D79" s="36"/>
      <c r="E79" s="37"/>
      <c r="F79" s="37"/>
      <c r="G79" s="37"/>
      <c r="H79" s="30"/>
      <c r="I79" s="24"/>
      <c r="J79" s="36"/>
      <c r="K79" s="37"/>
      <c r="L79" s="30"/>
      <c r="M79" s="24"/>
      <c r="N79" s="36"/>
      <c r="O79" s="24"/>
    </row>
    <row r="80" spans="2:15">
      <c r="B80" s="30"/>
      <c r="C80" s="24"/>
      <c r="D80" s="36"/>
      <c r="E80" s="37"/>
      <c r="F80" s="37"/>
      <c r="G80" s="37"/>
      <c r="H80" s="30"/>
      <c r="I80" s="24"/>
      <c r="J80" s="36"/>
      <c r="K80" s="37"/>
      <c r="L80" s="30"/>
      <c r="M80" s="24"/>
      <c r="N80" s="36"/>
      <c r="O80" s="24"/>
    </row>
    <row r="81" spans="2:15">
      <c r="B81" s="30"/>
      <c r="C81" s="24"/>
      <c r="D81" s="36"/>
      <c r="E81" s="37"/>
      <c r="F81" s="37"/>
      <c r="G81" s="37"/>
      <c r="H81" s="30"/>
      <c r="I81" s="24"/>
      <c r="J81" s="36"/>
      <c r="K81" s="37"/>
      <c r="L81" s="30"/>
      <c r="M81" s="24"/>
      <c r="N81" s="36"/>
      <c r="O81" s="24"/>
    </row>
    <row r="82" spans="2:15">
      <c r="B82" s="30"/>
      <c r="C82" s="24"/>
      <c r="D82" s="36"/>
      <c r="E82" s="37"/>
      <c r="F82" s="37"/>
      <c r="G82" s="37"/>
      <c r="H82" s="30"/>
      <c r="I82" s="24"/>
      <c r="J82" s="36"/>
      <c r="K82" s="37"/>
      <c r="L82" s="30"/>
      <c r="M82" s="24"/>
      <c r="N82" s="36"/>
      <c r="O82" s="24"/>
    </row>
    <row r="83" spans="2:15">
      <c r="B83" s="30"/>
      <c r="C83" s="24"/>
      <c r="D83" s="36"/>
      <c r="E83" s="37"/>
      <c r="F83" s="37"/>
      <c r="G83" s="37"/>
      <c r="H83" s="30"/>
      <c r="I83" s="24"/>
      <c r="J83" s="36"/>
      <c r="K83" s="37"/>
      <c r="L83" s="30"/>
      <c r="M83" s="24"/>
      <c r="N83" s="36"/>
      <c r="O83" s="24"/>
    </row>
    <row r="84" spans="2:15">
      <c r="B84" s="30"/>
      <c r="C84" s="24"/>
      <c r="D84" s="36"/>
      <c r="E84" s="37"/>
      <c r="F84" s="37"/>
      <c r="G84" s="37"/>
      <c r="H84" s="30"/>
      <c r="I84" s="24"/>
      <c r="J84" s="36"/>
      <c r="K84" s="37"/>
      <c r="L84" s="30"/>
      <c r="M84" s="24"/>
      <c r="N84" s="36"/>
      <c r="O84" s="24"/>
    </row>
    <row r="85" spans="2:15">
      <c r="B85" s="30"/>
      <c r="C85" s="24"/>
      <c r="D85" s="36"/>
      <c r="E85" s="37"/>
      <c r="F85" s="37"/>
      <c r="G85" s="37"/>
      <c r="H85" s="30"/>
      <c r="I85" s="24"/>
      <c r="J85" s="36"/>
      <c r="K85" s="37"/>
      <c r="L85" s="30"/>
      <c r="M85" s="24"/>
      <c r="N85" s="36"/>
      <c r="O85" s="24"/>
    </row>
    <row r="86" spans="2:15">
      <c r="B86" s="30"/>
      <c r="C86" s="24"/>
      <c r="D86" s="36"/>
      <c r="E86" s="37"/>
      <c r="F86" s="37"/>
      <c r="G86" s="37"/>
      <c r="H86" s="30"/>
      <c r="I86" s="24"/>
      <c r="J86" s="36"/>
      <c r="K86" s="37"/>
      <c r="L86" s="30"/>
      <c r="M86" s="24"/>
      <c r="N86" s="36"/>
      <c r="O86" s="24"/>
    </row>
    <row r="87" spans="2:15">
      <c r="B87" s="30"/>
      <c r="C87" s="24"/>
      <c r="D87" s="36"/>
      <c r="E87" s="37"/>
      <c r="F87" s="37"/>
      <c r="G87" s="37"/>
      <c r="H87" s="30"/>
      <c r="I87" s="24"/>
      <c r="J87" s="36"/>
      <c r="K87" s="37"/>
      <c r="L87" s="30"/>
      <c r="M87" s="24"/>
      <c r="N87" s="36"/>
      <c r="O87" s="24"/>
    </row>
    <row r="88" spans="2:15">
      <c r="B88" s="30"/>
      <c r="C88" s="24"/>
      <c r="D88" s="36"/>
      <c r="E88" s="37"/>
      <c r="F88" s="37"/>
      <c r="G88" s="37"/>
      <c r="H88" s="30"/>
      <c r="I88" s="24"/>
      <c r="J88" s="36"/>
      <c r="K88" s="37"/>
      <c r="L88" s="30"/>
      <c r="M88" s="24"/>
      <c r="N88" s="36"/>
      <c r="O88" s="24"/>
    </row>
    <row r="89" spans="2:15">
      <c r="B89" s="30"/>
      <c r="C89" s="24"/>
      <c r="D89" s="36"/>
      <c r="E89" s="37"/>
      <c r="F89" s="37"/>
      <c r="G89" s="37"/>
      <c r="H89" s="30"/>
      <c r="I89" s="24"/>
      <c r="J89" s="36"/>
      <c r="K89" s="37"/>
      <c r="L89" s="30"/>
      <c r="M89" s="24"/>
      <c r="N89" s="36"/>
      <c r="O89" s="24"/>
    </row>
    <row r="90" spans="2:15">
      <c r="B90" s="30"/>
      <c r="C90" s="24"/>
      <c r="D90" s="36"/>
      <c r="E90" s="37"/>
      <c r="F90" s="37"/>
      <c r="G90" s="37"/>
      <c r="H90" s="30"/>
      <c r="I90" s="24"/>
      <c r="J90" s="36"/>
      <c r="K90" s="37"/>
      <c r="L90" s="30"/>
      <c r="M90" s="24"/>
      <c r="N90" s="36"/>
      <c r="O90" s="24"/>
    </row>
    <row r="91" spans="2:15">
      <c r="B91" s="30"/>
      <c r="C91" s="35"/>
      <c r="D91" s="36"/>
      <c r="E91" s="37"/>
      <c r="F91" s="37"/>
      <c r="G91" s="37"/>
      <c r="H91" s="30"/>
      <c r="I91" s="24"/>
      <c r="J91" s="36"/>
      <c r="K91" s="37"/>
      <c r="L91" s="30"/>
      <c r="M91" s="24"/>
      <c r="N91" s="36"/>
      <c r="O91" s="24"/>
    </row>
    <row r="92" spans="2:15">
      <c r="B92" s="30"/>
      <c r="C92" s="35"/>
      <c r="D92" s="36"/>
      <c r="E92" s="37"/>
      <c r="F92" s="37"/>
      <c r="G92" s="37"/>
      <c r="H92" s="30"/>
      <c r="I92" s="24"/>
      <c r="J92" s="36"/>
      <c r="K92" s="37"/>
      <c r="L92" s="30"/>
      <c r="M92" s="24"/>
      <c r="N92" s="36"/>
      <c r="O92" s="24"/>
    </row>
    <row r="93" spans="2:15">
      <c r="B93" s="30"/>
      <c r="C93" s="35"/>
      <c r="D93" s="36"/>
      <c r="E93" s="37"/>
      <c r="F93" s="37"/>
      <c r="G93" s="37"/>
      <c r="H93" s="30"/>
      <c r="I93" s="24"/>
      <c r="J93" s="36"/>
      <c r="K93" s="37"/>
      <c r="L93" s="30"/>
      <c r="M93" s="24"/>
      <c r="N93" s="36"/>
      <c r="O93" s="24"/>
    </row>
    <row r="94" spans="2:15">
      <c r="B94" s="30"/>
      <c r="C94" s="38"/>
      <c r="D94" s="36"/>
      <c r="E94" s="37"/>
      <c r="F94" s="37"/>
      <c r="G94" s="37"/>
      <c r="H94" s="30"/>
      <c r="I94" s="24"/>
      <c r="J94" s="36"/>
      <c r="K94" s="37"/>
      <c r="L94" s="30"/>
      <c r="M94" s="24"/>
      <c r="N94" s="36"/>
      <c r="O94" s="24"/>
    </row>
    <row r="95" spans="2:15">
      <c r="B95" s="30"/>
      <c r="C95" s="38"/>
      <c r="D95" s="36"/>
      <c r="E95" s="37"/>
      <c r="F95" s="37"/>
      <c r="G95" s="37"/>
      <c r="H95" s="30"/>
      <c r="I95" s="24"/>
      <c r="J95" s="36"/>
      <c r="K95" s="37"/>
      <c r="L95" s="30"/>
      <c r="M95" s="24"/>
      <c r="N95" s="36"/>
      <c r="O95" s="24"/>
    </row>
    <row r="96" spans="2:15">
      <c r="B96" s="30"/>
      <c r="C96" s="38"/>
      <c r="D96" s="36"/>
      <c r="E96" s="37"/>
      <c r="F96" s="37"/>
      <c r="G96" s="37"/>
      <c r="H96" s="30"/>
      <c r="I96" s="24"/>
      <c r="J96" s="36"/>
      <c r="K96" s="37"/>
      <c r="L96" s="30"/>
      <c r="M96" s="24"/>
      <c r="N96" s="36"/>
      <c r="O96" s="24"/>
    </row>
    <row r="97" spans="2:15">
      <c r="B97" s="29"/>
      <c r="C97" s="38"/>
      <c r="D97" s="29"/>
      <c r="E97" s="35"/>
      <c r="F97" s="35"/>
      <c r="G97" s="35"/>
      <c r="H97" s="29"/>
      <c r="I97" s="35"/>
      <c r="J97" s="29"/>
      <c r="K97" s="35"/>
      <c r="L97" s="29"/>
      <c r="M97" s="35"/>
      <c r="N97" s="29"/>
      <c r="O97" s="35"/>
    </row>
    <row r="98" spans="2:15">
      <c r="B98" s="29"/>
      <c r="C98" s="38"/>
      <c r="D98" s="29"/>
      <c r="E98" s="35"/>
      <c r="F98" s="35"/>
      <c r="G98" s="35"/>
      <c r="H98" s="29"/>
      <c r="I98" s="35"/>
      <c r="J98" s="29"/>
      <c r="K98" s="35"/>
      <c r="L98" s="29"/>
      <c r="M98" s="35"/>
      <c r="N98" s="29"/>
      <c r="O98" s="35"/>
    </row>
    <row r="99" spans="2:15">
      <c r="B99" s="29"/>
      <c r="C99" s="38"/>
      <c r="D99" s="29"/>
      <c r="E99" s="35"/>
      <c r="F99" s="35"/>
      <c r="G99" s="35"/>
      <c r="H99" s="29"/>
      <c r="I99" s="35"/>
      <c r="J99" s="29"/>
      <c r="K99" s="35"/>
      <c r="L99" s="29"/>
      <c r="M99" s="35"/>
      <c r="N99" s="29"/>
      <c r="O99" s="35"/>
    </row>
    <row r="100" spans="2:15">
      <c r="B100" s="39"/>
      <c r="C100" s="38"/>
      <c r="D100" s="29"/>
      <c r="E100" s="35"/>
      <c r="F100" s="35"/>
      <c r="G100" s="35"/>
      <c r="H100" s="39"/>
      <c r="I100" s="38"/>
      <c r="J100" s="29"/>
      <c r="K100" s="35"/>
      <c r="L100" s="39"/>
      <c r="M100" s="38"/>
      <c r="N100" s="29"/>
      <c r="O100" s="38"/>
    </row>
    <row r="101" spans="2:15">
      <c r="B101" s="39"/>
      <c r="C101" s="38"/>
      <c r="D101" s="39"/>
      <c r="E101" s="38"/>
      <c r="F101" s="38"/>
      <c r="G101" s="38"/>
      <c r="H101" s="39"/>
      <c r="I101" s="38"/>
      <c r="J101" s="39"/>
      <c r="K101" s="38"/>
      <c r="L101" s="39"/>
      <c r="M101" s="38"/>
      <c r="N101" s="39"/>
      <c r="O101" s="38"/>
    </row>
    <row r="102" spans="2:15">
      <c r="B102" s="39"/>
      <c r="C102" s="38"/>
      <c r="D102" s="39"/>
      <c r="E102" s="38"/>
      <c r="F102" s="38"/>
      <c r="G102" s="38"/>
      <c r="H102" s="39"/>
      <c r="I102" s="38"/>
      <c r="J102" s="39"/>
      <c r="K102" s="38"/>
      <c r="L102" s="39"/>
      <c r="M102" s="38"/>
      <c r="N102" s="39"/>
      <c r="O102" s="38"/>
    </row>
    <row r="103" spans="2:15">
      <c r="B103" s="39"/>
      <c r="C103" s="40"/>
      <c r="D103" s="39"/>
      <c r="E103" s="38"/>
      <c r="F103" s="38"/>
      <c r="G103" s="38"/>
      <c r="H103" s="39"/>
      <c r="I103" s="38"/>
      <c r="J103" s="39"/>
      <c r="K103" s="38"/>
      <c r="L103" s="39"/>
      <c r="M103" s="38"/>
      <c r="N103" s="39"/>
      <c r="O103" s="38"/>
    </row>
    <row r="104" spans="2:15">
      <c r="B104" s="39"/>
      <c r="C104" s="40"/>
      <c r="D104" s="39"/>
      <c r="E104" s="38"/>
      <c r="F104" s="38"/>
      <c r="G104" s="38"/>
      <c r="H104" s="39"/>
      <c r="I104" s="38"/>
      <c r="J104" s="39"/>
      <c r="K104" s="38"/>
      <c r="L104" s="39"/>
      <c r="M104" s="38"/>
      <c r="N104" s="39"/>
      <c r="O104" s="38"/>
    </row>
    <row r="105" spans="2:15">
      <c r="B105" s="39"/>
      <c r="C105" s="40"/>
      <c r="D105" s="39"/>
      <c r="E105" s="38"/>
      <c r="F105" s="38"/>
      <c r="G105" s="38"/>
      <c r="H105" s="39"/>
      <c r="I105" s="38"/>
      <c r="J105" s="39"/>
      <c r="K105" s="38"/>
      <c r="L105" s="39"/>
      <c r="M105" s="38"/>
      <c r="N105" s="39"/>
      <c r="O105" s="38"/>
    </row>
    <row r="106" spans="2:15">
      <c r="B106" s="39"/>
      <c r="C106" s="40"/>
      <c r="D106" s="39"/>
      <c r="E106" s="38"/>
      <c r="F106" s="38"/>
      <c r="G106" s="38"/>
      <c r="H106" s="39"/>
      <c r="I106" s="38"/>
      <c r="J106" s="39"/>
      <c r="K106" s="38"/>
      <c r="L106" s="39"/>
      <c r="M106" s="38"/>
      <c r="N106" s="39"/>
      <c r="O106" s="38"/>
    </row>
    <row r="107" spans="2:15">
      <c r="B107" s="39"/>
      <c r="C107" s="40"/>
      <c r="D107" s="39"/>
      <c r="E107" s="38"/>
      <c r="F107" s="38"/>
      <c r="G107" s="38"/>
      <c r="H107" s="39"/>
      <c r="I107" s="38"/>
      <c r="J107" s="39"/>
      <c r="K107" s="38"/>
      <c r="L107" s="39"/>
      <c r="M107" s="38"/>
      <c r="N107" s="39"/>
      <c r="O107" s="38"/>
    </row>
    <row r="108" spans="2:15">
      <c r="B108" s="39"/>
      <c r="D108" s="39"/>
      <c r="E108" s="38"/>
      <c r="F108" s="38"/>
      <c r="G108" s="38"/>
      <c r="H108" s="39"/>
      <c r="I108" s="38"/>
      <c r="J108" s="39"/>
      <c r="K108" s="38"/>
      <c r="L108" s="39"/>
      <c r="M108" s="38"/>
      <c r="N108" s="39"/>
      <c r="O108" s="38"/>
    </row>
    <row r="109" spans="2:15">
      <c r="B109" s="41"/>
      <c r="D109" s="41"/>
      <c r="E109" s="40"/>
      <c r="F109" s="40"/>
      <c r="G109" s="40"/>
      <c r="H109" s="41"/>
      <c r="I109" s="40"/>
      <c r="J109" s="41"/>
      <c r="K109" s="40"/>
      <c r="L109" s="41"/>
      <c r="M109" s="40"/>
      <c r="N109" s="41"/>
      <c r="O109" s="40"/>
    </row>
    <row r="110" spans="2:15">
      <c r="B110" s="41"/>
      <c r="D110" s="41"/>
      <c r="E110" s="40"/>
      <c r="F110" s="40"/>
      <c r="G110" s="40"/>
      <c r="H110" s="41"/>
      <c r="I110" s="40"/>
      <c r="J110" s="41"/>
      <c r="K110" s="40"/>
      <c r="L110" s="41"/>
      <c r="M110" s="40"/>
      <c r="N110" s="41"/>
      <c r="O110" s="40"/>
    </row>
    <row r="111" spans="2:15">
      <c r="B111" s="41"/>
      <c r="D111" s="41"/>
      <c r="E111" s="40"/>
      <c r="F111" s="40"/>
      <c r="G111" s="40"/>
      <c r="H111" s="41"/>
      <c r="I111" s="40"/>
      <c r="J111" s="41"/>
      <c r="K111" s="40"/>
      <c r="L111" s="41"/>
      <c r="M111" s="40"/>
      <c r="N111" s="41"/>
      <c r="O111" s="40"/>
    </row>
    <row r="112" spans="2:15">
      <c r="B112" s="41"/>
      <c r="D112" s="41"/>
      <c r="E112" s="40"/>
      <c r="F112" s="40"/>
      <c r="G112" s="40"/>
      <c r="H112" s="41"/>
      <c r="I112" s="40"/>
      <c r="J112" s="41"/>
      <c r="K112" s="40"/>
      <c r="L112" s="41"/>
      <c r="M112" s="40"/>
      <c r="N112" s="41"/>
      <c r="O112" s="40"/>
    </row>
    <row r="113" spans="2:15">
      <c r="B113" s="41"/>
      <c r="D113" s="41"/>
      <c r="E113" s="40"/>
      <c r="F113" s="40"/>
      <c r="G113" s="40"/>
      <c r="H113" s="41"/>
      <c r="I113" s="40"/>
      <c r="J113" s="41"/>
      <c r="K113" s="40"/>
      <c r="L113" s="41"/>
      <c r="M113" s="40"/>
      <c r="N113" s="41"/>
      <c r="O113" s="40"/>
    </row>
  </sheetData>
  <mergeCells count="11">
    <mergeCell ref="H5:I5"/>
    <mergeCell ref="A2:Q2"/>
    <mergeCell ref="A3:Q3"/>
    <mergeCell ref="A5:A6"/>
    <mergeCell ref="B5:C5"/>
    <mergeCell ref="N5:O5"/>
    <mergeCell ref="F5:G5"/>
    <mergeCell ref="P5:Q5"/>
    <mergeCell ref="J5:K5"/>
    <mergeCell ref="L5:M5"/>
    <mergeCell ref="D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2.2.2-5.3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Pérez Brito</dc:creator>
  <cp:lastModifiedBy>Edwin Pérez Brito</cp:lastModifiedBy>
  <dcterms:created xsi:type="dcterms:W3CDTF">2022-10-27T16:02:21Z</dcterms:created>
  <dcterms:modified xsi:type="dcterms:W3CDTF">2024-08-23T20:01:06Z</dcterms:modified>
</cp:coreProperties>
</file>