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PRESENTACION PORTAL EXCELL 2022\"/>
    </mc:Choice>
  </mc:AlternateContent>
  <xr:revisionPtr revIDLastSave="0" documentId="13_ncr:1_{787283C8-6C22-40F6-B367-198AA38E54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O FACT. PROVEEDOR AGOSTO O22" sheetId="2" r:id="rId1"/>
    <sheet name="Hoja1" sheetId="1" r:id="rId2"/>
  </sheets>
  <definedNames>
    <definedName name="_xlnm.Print_Area" localSheetId="0">'PAGO FACT. PROVEEDOR AGOSTO O22'!$B$1:$L$75</definedName>
    <definedName name="_xlnm.Print_Titles" localSheetId="0">'PAGO FACT. PROVEEDOR AGOSTO O22'!$1:$7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8" i="2" l="1"/>
  <c r="H68" i="2"/>
  <c r="J32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N68" i="2" l="1"/>
</calcChain>
</file>

<file path=xl/sharedStrings.xml><?xml version="1.0" encoding="utf-8"?>
<sst xmlns="http://schemas.openxmlformats.org/spreadsheetml/2006/main" count="375" uniqueCount="298">
  <si>
    <t>OFICINA NACIONAL DE ESTADÍSTICA (ONE)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</si>
  <si>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</si>
  <si>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</si>
  <si>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</si>
  <si>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</si>
  <si>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</si>
  <si>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</si>
  <si>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</si>
  <si>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</si>
  <si>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</si>
  <si>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</si>
  <si>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</si>
  <si>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COMPANIA DOMINICANA DE TELEFONOS C POR A</t>
  </si>
  <si>
    <t>101001577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</si>
  <si>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</si>
  <si>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</si>
  <si>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</si>
  <si>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</si>
  <si>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</si>
  <si>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</si>
  <si>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</si>
  <si>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</si>
  <si>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</si>
  <si>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131205267</t>
  </si>
  <si>
    <t>Francis Tipico &amp; Gourmet, SRL</t>
  </si>
  <si>
    <t>Suplidora Reysa, EIRL</t>
  </si>
  <si>
    <t>130887594</t>
  </si>
  <si>
    <t>101761581</t>
  </si>
  <si>
    <t>101893931</t>
  </si>
  <si>
    <t>131155091</t>
  </si>
  <si>
    <t>MAPFRE Salud ARS, S.A.</t>
  </si>
  <si>
    <t>Offitek, SRL</t>
  </si>
  <si>
    <t>PA CATERING, SRL</t>
  </si>
  <si>
    <t xml:space="preserve"> </t>
  </si>
  <si>
    <t>401516454</t>
  </si>
  <si>
    <t>401037272</t>
  </si>
  <si>
    <t>GTG Industrial, SRL</t>
  </si>
  <si>
    <t>Magna Motors, SA</t>
  </si>
  <si>
    <t>SEGURO NACIONAL DE SALUD</t>
  </si>
  <si>
    <t>Inversiones Tejeda Valera Inteval, SRL</t>
  </si>
  <si>
    <t>CORPORACION DEL ACUEDUCTO Y ALCANTARILLADO DE SANTO DOMINGO</t>
  </si>
  <si>
    <t>Zec Zolo Enfoke Creativo, EIRL</t>
  </si>
  <si>
    <t>130297118</t>
  </si>
  <si>
    <t>101055571</t>
  </si>
  <si>
    <t>130738582</t>
  </si>
  <si>
    <t>130769664</t>
  </si>
  <si>
    <t>NO.LIB.</t>
  </si>
  <si>
    <t>00102447562</t>
  </si>
  <si>
    <t>101157382</t>
  </si>
  <si>
    <t>101855681</t>
  </si>
  <si>
    <t>106014117</t>
  </si>
  <si>
    <t>Josefina Barinas Fabian De Canario</t>
  </si>
  <si>
    <t>COMPAÑIA IMPORTADORA K &amp;G  S .A</t>
  </si>
  <si>
    <t>Columbus Networks Dominicana, S.A</t>
  </si>
  <si>
    <t>TRACE INTERNATIONAL, SRL</t>
  </si>
  <si>
    <t>GOBERNACION DEL EDIFICIO GUBERNAMENTAL JUAN PABLO DUARTE</t>
  </si>
  <si>
    <t>GOBERNACION PROVINCIAL SANTIAGO</t>
  </si>
  <si>
    <t>430056693</t>
  </si>
  <si>
    <t>*</t>
  </si>
  <si>
    <t>2554</t>
  </si>
  <si>
    <t>2293</t>
  </si>
  <si>
    <t>2584</t>
  </si>
  <si>
    <t>2344</t>
  </si>
  <si>
    <t>2732</t>
  </si>
  <si>
    <t>2498</t>
  </si>
  <si>
    <t>2480</t>
  </si>
  <si>
    <t>2575</t>
  </si>
  <si>
    <t>2703</t>
  </si>
  <si>
    <t>2483</t>
  </si>
  <si>
    <t>2431</t>
  </si>
  <si>
    <t>2307</t>
  </si>
  <si>
    <t>2610</t>
  </si>
  <si>
    <t>2531</t>
  </si>
  <si>
    <t>2591</t>
  </si>
  <si>
    <t>2585</t>
  </si>
  <si>
    <t>2466</t>
  </si>
  <si>
    <t>2439</t>
  </si>
  <si>
    <t>2620</t>
  </si>
  <si>
    <t>2449</t>
  </si>
  <si>
    <t>2446</t>
  </si>
  <si>
    <t>2495</t>
  </si>
  <si>
    <t>2323</t>
  </si>
  <si>
    <t>2467</t>
  </si>
  <si>
    <t>2706</t>
  </si>
  <si>
    <t>2243</t>
  </si>
  <si>
    <t>2717</t>
  </si>
  <si>
    <t>2712</t>
  </si>
  <si>
    <t>2635</t>
  </si>
  <si>
    <t>2624</t>
  </si>
  <si>
    <t>2476</t>
  </si>
  <si>
    <t>2408</t>
  </si>
  <si>
    <t>2328</t>
  </si>
  <si>
    <t>2586</t>
  </si>
  <si>
    <t>2409</t>
  </si>
  <si>
    <t>2309</t>
  </si>
  <si>
    <t>2324</t>
  </si>
  <si>
    <t>2622</t>
  </si>
  <si>
    <t>2273</t>
  </si>
  <si>
    <t>2701</t>
  </si>
  <si>
    <t>2562</t>
  </si>
  <si>
    <t>2595</t>
  </si>
  <si>
    <t>2737</t>
  </si>
  <si>
    <t>2454</t>
  </si>
  <si>
    <t>2657</t>
  </si>
  <si>
    <t>2287</t>
  </si>
  <si>
    <t>2362</t>
  </si>
  <si>
    <t>2325</t>
  </si>
  <si>
    <t>2572</t>
  </si>
  <si>
    <t>2453</t>
  </si>
  <si>
    <t>2719</t>
  </si>
  <si>
    <t>2530</t>
  </si>
  <si>
    <t>2690</t>
  </si>
  <si>
    <t>2715</t>
  </si>
  <si>
    <t>2481</t>
  </si>
  <si>
    <t>2443</t>
  </si>
  <si>
    <t>2614</t>
  </si>
  <si>
    <t>2468</t>
  </si>
  <si>
    <t>2538</t>
  </si>
  <si>
    <t>Lalito Ramon Vargas</t>
  </si>
  <si>
    <t>Santo Domingo Motors Company, SA</t>
  </si>
  <si>
    <t>PUBLICACIONES AHORA C X A</t>
  </si>
  <si>
    <t>Industrias Banilejas, SAS</t>
  </si>
  <si>
    <t>Productive Business Solutions Dominicana, SAS</t>
  </si>
  <si>
    <t>Editora Hoy, SAS</t>
  </si>
  <si>
    <t>OCCIFITUR DOMINICANA S A</t>
  </si>
  <si>
    <t>INGENIERIA DE PROTECCION, SRL</t>
  </si>
  <si>
    <t>EMPRESA DISTRIBUIDORA DE ELECTRICIDAD DEL ESTE S A</t>
  </si>
  <si>
    <t>Inversiones Hizamar, SRL</t>
  </si>
  <si>
    <t>Cecomsa, SRL</t>
  </si>
  <si>
    <t>Ozavi Rent Car, SRL</t>
  </si>
  <si>
    <t>Cosmos Media Television, SRL</t>
  </si>
  <si>
    <t>COMPANIA ALEXANDER CUEVAS ELECTRICIDAD GENERAL S A</t>
  </si>
  <si>
    <t>Casa Jarabacoa, SRL</t>
  </si>
  <si>
    <t>Cerez Social Marketing, SRL</t>
  </si>
  <si>
    <t>Springdale Comercial, SRL</t>
  </si>
  <si>
    <t>GT CONSULTING, SRL</t>
  </si>
  <si>
    <t>Serenc Group Comunicación Creativa, SRL</t>
  </si>
  <si>
    <t>Xiomari Veloz D' Lujo Fiesta, SRL</t>
  </si>
  <si>
    <t>Frenotec Belloveloz SRL</t>
  </si>
  <si>
    <t>Suministros Guipak, SRL</t>
  </si>
  <si>
    <t>Demeero Constructora, SRL</t>
  </si>
  <si>
    <t>ICU Soluciones Empresariales, SRL</t>
  </si>
  <si>
    <t>Grupo Retmox, SRL</t>
  </si>
  <si>
    <t>JCP Servicios de Proteccion Contra Incendios, SRL</t>
  </si>
  <si>
    <t>Malla Agency, SRL</t>
  </si>
  <si>
    <t>Peña Vásquez Comercial, EIRL</t>
  </si>
  <si>
    <t>Sunalu, SRL</t>
  </si>
  <si>
    <t>PAGO SERVICIO DE CONSULTORIA PARA EL DISEÑO DE LAS MUESTRAS DE LA ENCUESTA NACIONAL DE HOGARES DE PROPOSITOS MULTIPLES (ENHOGAR-2022) Y DE LA ENCUESTA NACIONAL DE ACTIVIDAD ECONOMICA (ENAE-2022), SEGUN SOLICITUD, CONTRATO Y FACTURA ANEXOS.</t>
  </si>
  <si>
    <t>PAGO SERVICIO DE ACTO DE APERTURA Y LECTURA DE PROPUESTAS ECONOMICAS, SOBRE A Y B, PARA SER UTILIZADOS POR LA INSTITUCION, SEGUN SOLICITUD DE PAGO Y FACTURA ANEXA.</t>
  </si>
  <si>
    <t>PAGO SERVICIO JURIDICO DE ACTO DE RECEPCION Y LECTURA DE PROPUESTAS SOBRE A Y B, PARA USO EN EL X CENSO NACIONAL DE POBLACION Y VIVIENDA.</t>
  </si>
  <si>
    <t>PAGO SERVICIO DE (14) FLOTAS CON INTERNET, PARA EL  X CENSO NACIONAL DE POBLACION Y VIVIENDA, CORRESPONDIENTE AL MES DE JULIO 2022, SEGUN SOLICITUD Y FACTURA ANEXA.</t>
  </si>
  <si>
    <t>PAGO SERVICIO DE MANTENIMIENTO Y REPARACION DE VEHICULO, PARA LA CAMIONETA NISSAN FRONTIER, PLACA EL07617, PERTENECIENTE A LA INSTITUCION. SEGUN O/S ONE-2022-00316 Y FACTURA ANEXA.</t>
  </si>
  <si>
    <t>PAGO SERVICIO DE SUSCRIPCION DE DOS EJEMPLARES EN EL PERIODICO (EL NACIONAL), PARA USO DE LA INSTITUCION, SEGUN O/S ONE-2022-00260 Y FACTURA ANEXA.</t>
  </si>
  <si>
    <t>PAGO ADQUISICION DE FARDOS DE CAFE PAQ. 24/ 12-1, PARA SER UTILIZADOS EN NUESTRA INSTITUCION, SEGUN O/C ONE-2022-00274 Y FACTURA ANEXA.</t>
  </si>
  <si>
    <t>PAGO ADQUISICION DE TONERS Y CARTUCHOS,  PARA SER UTILIZADOS EN EL DPTO. DE CENSO PARA  LA 2DA. PRUEBA CENSAL, SEGUN  OC-ONE-2022-00132 Y FACTURA ANEXA.</t>
  </si>
  <si>
    <t>PAGO ADQUISICION DE TONERS, MID FUS UNIT KIT FUSOR XEROX ALTALINK C8045, SEGÚN OC-ONE-2022-00132 Y FACTURA ANEXA.</t>
  </si>
  <si>
    <t>PAGO SERVICIO DE MANTENIMIENTO PREVENTIVO A VEHICULO HYUNDAI DE ESTA INSTITUCION, SEGUN OS-ONE-2022-00310 Y FACTURA ANEXA.</t>
  </si>
  <si>
    <t>PAGO RENOVACION DE SUSCRIPCION DE PERIODICO HOY PARA EL SUMINISTRO DE 2 EJEMPLARES DIARIO, SEGUN OS-ONE-2022-00259 Y FACTURA ANEXA.</t>
  </si>
  <si>
    <t>PAGO ALQUILER DE DOS LOCALES UBICADOS EN EL SECTOR DON BOSCO, PARA ALMACENAMIENTO DE DOCUMENTOS Y MATERIALES DE LA INSTITUCION, CORRESPONDIENTE AL MES DE AGOSTO 2022.</t>
  </si>
  <si>
    <t>PAGO SERVICIO DE MANTENIMIENTO Y REPARACION DEL VEHICULO MITSUBISHI, MODELO L200, COLOR BLANCO, PLACA EL02497 AÑO 2010, DE ESTA INSTITUCION, SEGUN OA-ONE-2022-00190 Y FACTURA ANEXA.</t>
  </si>
  <si>
    <t>PAGO SERVICIO DE LAVADO Y PLANCHADO DE CHALECOS REFLECTIVOS PARA EL PROYECTO ROE-2022, SEGUN OS-ONE-2022-00228 Y FACTURA ANEXA.</t>
  </si>
  <si>
    <t>PAGO SERVICIO DE INTERNET PREMIUM PLUS 100 MBPS-10MBPS PARA USO DE LA INSTITUCION, CORRESPONDIENTE AL MES DE AGOSTO 2022, SEGUN SOLICITUD Y FACTURA ANEXA.</t>
  </si>
  <si>
    <t>PAGO SERVICIO DE MANTENIMIENTO DEL SISTEMA DE SUPRESION DE INCENDIO UBICADO EN EL AREA DEL DATA CENTER DEL PISO 8, PERTENECIENTE A ESTA INSTITUCION, SEGUN ONE-2022-00261 Y FACTURA ANEXA.</t>
  </si>
  <si>
    <t>PAGO SERVICIO DE SALUD (MAPFRE COMPLEMENTARIO) PARA EL PERSONAL DE ESTA INSTITUCION, CORRESPONDIENTE AL MES DE AGOSTO 2022, SEGUN SOLICITUD PAGO Y FACTURA ANEXA.</t>
  </si>
  <si>
    <t>PAGO SERVICIO DE ENERGIA ELECTRICA DE LA INSTITUCION, SEDE ONE, EQUIPOS TECNOLOGICOS, ELECTRODOMESTICOS, LUMINARIAS Y LOCAL ALQUILADO, CORRESP. AL MES DE JULIO 2022, SEGUN SOLICITUDES Y FACTURAS ANEXAS.</t>
  </si>
  <si>
    <t>PAGO ADQUISICION DE LICENCIAS INFORMATICAS ZEBRA, ALT. ZEBRA DESIGNER PRO 3, ACTIVATION, PARA SER UTILIZADA EN EL X CNPV 2022, SEGUN OC-ONE-2022-00218 Y FACTURA ANEXA.</t>
  </si>
  <si>
    <t>PAGO SERVICIO DE INTERNET BANDA ANCHA DE 100MB PARA LA INSTITUCION, CORRESPONDIENTE AL MES DE AGOSTO 2022, SEGUN SOLICITUD DE PAGO Y FACTURA ANEXA.</t>
  </si>
  <si>
    <t>PAGO SERVICIO DE INTERNET BANDA ANCHA DE 100MB, PARA CUBRIR EL INCREMENTO DEL ANCHO DE BANDA QUE SE REQUIERE PARA EL X CENSO NACIONAL DE POBLACION Y VIVIENDA 2022, CORRESPONDIENTE AL MES DE AGOSTO  2022, SEGUN SOLICITUD PAGO Y FACTURA ANEXA.</t>
  </si>
  <si>
    <t>PAGO SERVICIO DE SEGURIDAD PERIMETRAL PARA EL FORTALECIMIENTO DE LA INFRAESTRUCTURA DE LAS TELECOMUINICACIONES EN LA INSTITUCION, CORRESPONDIENTE AL MES DE AGOSTO 2022, SEGUN SOLICITUD PAGO Y FACTURA ANEXA.</t>
  </si>
  <si>
    <t>PAGO ADQUISICION DE MATERIAL GASTABLE  Y  UTILES DE INFORMATICA PARA SER UTILIZADOS EN EL X CNPV 2022, SEGUN OC-ONE-2022-00251 Y FACTURA ANEXA.</t>
  </si>
  <si>
    <t>PAGO SERVICIO DE SALUD (HUMANO COMPLEMENTARIO) PARA EL PERSONAL DE ESTA INSTITUCION, CORRESPONDIENTE AL MES DE AGOSTO 2022, SEGUN SOLICITUD PAGO Y FACTURA ANEXA.</t>
  </si>
  <si>
    <t>PAGO (80%) DEL CONTRATO NO. BS-0006693-2022, ADQUISICION DE HEADSET PARA PC, CAMARA DE VIDEO, TELEFONOS IP Y SERVIDORES, PARA SER UTILIZADOS EN EL X CNPV, CORRESP. AL LOTE 11, ITEM 4,5,6 Y 10 DEL PROCESO ONE-MAE-PEUR-2022-0001 Y FACT. ANEXA.</t>
  </si>
  <si>
    <t>PAGO DEPOSITO POR ALQUILER DE LOCAL-ALMACEN PARA HABILITACION DE CENTRO DE OPERACIONES LOGISTICAS DEL X CNPV, SEGUN CONTRATO NO. MC-0000194-2022 Y PROCESO ONE-CCC-PEEX-2022-0001.</t>
  </si>
  <si>
    <t>PAGO SERVICIO DE ALQUILER DE CAMIONETAS PARA ACTIVIDADES DEL X CENSO NACIONAL DE POBLACION Y VIVIENDA 2022, CORRESPONDIENTE A LOS LOTES I, II Y III, SEGUN SOLICITUD PAGO, CERTIFICACIONES Y FACTURAS ANEXAS.</t>
  </si>
  <si>
    <t>PAGO ADQUISICION DE RADIO DE COMUNICACION Y DETECTOR DE METAL DE MANOS, PAR SER UTILIZADOS EN EL CENTRO DE OPERACIONES DEL X CNPV 2022, SEGUN O/C ONE-2022-00330 Y FACTURA ANEXA.</t>
  </si>
  <si>
    <t>PAGO ADQUISICION DE MATERIALES DE LIMPIEZA (CLORO, DESINFECTANTE), PARA USO DE LA INSTITUCION, SEGUN O/C ONE-2022-00267 Y FACTURA ANEXA.</t>
  </si>
  <si>
    <t>PAGO SERVICIO DE REPARACION A TRES AIRES ACONDICIONADOS UBICADOS EN DIFERENTES AREAS DE LA ONE., SEGUN OS-ONE-2022-00318 Y FACTURA  ANEXA.</t>
  </si>
  <si>
    <t>PAGO SERVICIO DE REPARACION Y MANTENIMIENTO DE AIRES ACONDICIONADOS DE LA INSTITUCION, SEGUN OS-ONE-2022-00229 Y FACTURA ANEXA.</t>
  </si>
  <si>
    <t>PAGO SUMINISTRO E INSTALACION DE CONTACTORES  EN MODULO DE TRANSFERENCIAS EN EL PISO 9, SEGUN OC-ONE-2022-00268 Y FACTURA ANEXA.</t>
  </si>
  <si>
    <t>PAGO ADQUISICION DE MATERIALES DE OFICINA (RESMA DE PAPEL, SOBRE MANILA), PARA USO DE EN EL X CENSO NACIONAL DE POBLACION Y VIVIENDA, SEGUN O/C ONE-2022-00250 Y FACTURA ANEXA.</t>
  </si>
  <si>
    <t>PAGO ADQUISICION DE PIEZA ESTRUCTURA METALICA EN PERFIL COMO SOPORTE PARA BACK PANEL, PARA USO DE LA INSTITUCION, SEGUN O/C ONE-2022-00299 Y FACTURA ANEXA.</t>
  </si>
  <si>
    <t>PAGO ADQUISICION DE INSUMOS DE LIMPIEZA Y DESECHABLES PARA USO EN LA INSTITUCION, SEGUN OC-ONE-2022-00266 Y FACTURA ANEXA.</t>
  </si>
  <si>
    <t>PAGO ADQUISICION DE ARTICULOS PROMOCIONALES Y LANYARD DE TELA, PARA USO EN EL X CENSO NACIONAL DE POBLACION Y VIVIENDA, SEGUN O/C ONE-2022-00182 Y FACTURA  ANEXA.</t>
  </si>
  <si>
    <t>PAGO ADQUISICION DE UTILES VARIOS, DE ESCRITORIO E INSUMOS, PARA USO EN EL X CENSO NACIONAL DE POBLACION Y VIVIENDA, SEGUN O/C ONE-2022-00249 Y FACTURA ANEXA.</t>
  </si>
  <si>
    <t>PAGO ADQUISICION DE TUBO LED LIGHTSOURCE PARA SER UTILIZADOS EN LA INSTITUCION, SEGUN O/C ONE-2022-00300 Y FACTURA ANEXA.</t>
  </si>
  <si>
    <t>PAGO ADQUISICION DE LICENCIA DE INFORMATICA (WINDOWS STD 2022 16 CORES (VIA CSP MICROSOFT), PARA SER UTILIZADAS EN LA INSTITUCION, SEGUN O/C ONE-2022-00175 Y FACTURA ANEXA.</t>
  </si>
  <si>
    <t>PAGO SERVICIO DE CAPACITACION PARA TALLER TEAM BUILDING ONE, INCLUYE MATERIALES PARA COMPETENCIAS, DINAMICAS, MATERIAL DIDACTICO PERSONALIZADO PARA PARTICIPANTES, SEGUN OS-ONE-2022-00305 Y FACTURA ANEXA.</t>
  </si>
  <si>
    <t>PAGO SERVICIO DE BRINDIS PARA 150 EN LA  ACTIVIDAD DEL DIA DE LOS PADRES, VIERNES 29 DE JULIO DE 2022, SEGUN OS-ONE-2022-00122 Y FACTURA ANEXA.</t>
  </si>
  <si>
    <t>PAGO SERVICIO DE CATERING UTILIZADO EN REUNIONES DE LAS MESAS TECNICAS SECTORIALES, REALIZADA EL DIA 2 DE AGOSTO DEL 2022, SEGUN O/S ONE-2022-00275 Y FACTURA ANEXA.</t>
  </si>
  <si>
    <t>PAGO SERVICIO DE CATERING PARA DIFERENTES ACTIVIDADES RELACIONADAS AL X CENSO NACIONAL DE POBLACION Y VIVIENDA, SEGUN O/C ONE-2022-00072, CONTRATO NO. BS-0004920-2022 Y FACTURA ANEXA.</t>
  </si>
  <si>
    <t>PAGO SERVICIO DE CATERING PARA VIERNES TEMATICO POR MOTIVO DEL CENSO,CELEBRADO EL VIERNES 5 DE AGOSTO 2022, SEGUN OS-ONE-2022-00265 Y FACTURA ANEXA.</t>
  </si>
  <si>
    <t>PAGO SERVICIO DE CATERING UTILIZADOS EN DIVERSAS ACTIVIDADES RELACIONADAS AL X CENSO NACIONAL DE POBLACION Y VIVIENDA, SEGUN O/S ONE-2022-00072, CONTRATO BS-0004920-2022  Y FACTURAS ANEXAS.</t>
  </si>
  <si>
    <t>PAGO SERVICIO DE MANTENIMIENTO Y REPARACION DEL VEHICULO NISSAN, PLACA EL07616, PERTENECIENTE A ESTA INSTITUCION, SEGUN O/S ONE-2022-00226 Y FACTURA ANEXA.</t>
  </si>
  <si>
    <t>PAGO ADQUISICION DE AZUCAR CREMA PAQ. DE 5 LIBRAS, PARA USO DE LA INSTITUCION, SEGUN O/C ONE-2022-00273 Y FACTURA ANEXA.</t>
  </si>
  <si>
    <t>PAGO ADQUISICION DE INSUMOS ALIMENTICIOS Y DE LIMPIEZA, PARA SER UTILIZADOS EN EL X CNPV 2022, SEGUN OC-ONE-00248 Y FACTURA ANEXA.</t>
  </si>
  <si>
    <t>PAGO SERVICIO DE MANTENIMIENTO Y REPARACION DE IMPRESORAS MARCA XEROX PERTENECIENTE A LOS DPTOS. DE CARTOGRAFIA Y PUBLICACIONES RESPECTIVAMENTE, SEGUN OS-ONE-2022-00269 Y FACTURA ANEXA.</t>
  </si>
  <si>
    <t>PAGO DE MANTENIMIENTO Y REPARACION DE LA IMPRESORA CANON UBICADA EN EL DEPARTAMENTO DE ESTADISTICAS COYUNTURALES, SEGUN OS-ONE-2022-00272 Y FACTURA ANEXA.</t>
  </si>
  <si>
    <t>PAGO SERVICIO DE  FUMIGACION PROFUNDA EN LA INSTITUCION (3/6), CORRESPONDIENTE AL DIA 20 AGOSTO 2022, SEGUN OS-ONE-2022-00052 Y FACTURA ANEXA</t>
  </si>
  <si>
    <t>PAGO SERVICIO DE MANTENIMIENTO Y RECARGA DE EXTINTORES DE DIFERENTES AREAS DE LA INSTITUCION, SEGUN OS-ONE-2022-00293 Y FACTURA ANEXA.</t>
  </si>
  <si>
    <t>PAGO ADQUISICION DE LICENCIA DE INFORMATICA (GOOGLE WORKSPACE BUSINESS STANDARD), PARA USO DE LA INSTITUCION, SEGUN O/C ONE-2022-00292 Y FACTURA ANEXA.</t>
  </si>
  <si>
    <t>PAGO SERVICIO DE INSTALACION DE COMPRESOR PARA EL AIRE ACONDICIONADO DE LA DIRECCION DE ESTADISTICAS ECONOMICAS DE LA ONE, SEGUN ORDEN ONE-2022-00308 Y FACTURA ANEXA.</t>
  </si>
  <si>
    <t>PAGO ADQUISICION DE INSUMOS Y MATERIALES DE LIMPIENZA (VINAGRE, TOALLAS HUMEDAS Y JABON LIQUIDO), PARA USO DE LA INSTITUCION, SEGUN O/C ONE-2022-00224 Y FACTURA ANEXA.</t>
  </si>
  <si>
    <t>PAGO SERVICIO DE AGUA POTABLE PARA USO DE LA INSTITUCION, CORRESPONDIENTE AL MES DE AGOSTO 2022, SEGUN SOLICITUD PAGO Y FACTURA ANEXA.</t>
  </si>
  <si>
    <t>PAGO MANTENIMIENTO DE LAS AREAS COMUNES DE ESTA INSTITUCION, GOBERNACION EDIFICIO JUAN PABLO DUARTE, CORRESPONDIENTE AL MES DE AGOSTO 2022, SEGUN SOLICITUD PAGO, CONTRATO Y FACTURA ANEXA.</t>
  </si>
  <si>
    <t>PAGO  SERVICIO DE SALUD (SENASA COMPLEMENTARIO) PARA EL PERSONAL DE ESTA INSTITUCION, CORRESPONDIENTE AL MES DE AGOSTO 2022, SEGUN SOLICITUD PAGO Y FACTURA ANEXA.</t>
  </si>
  <si>
    <t>PAGO MANTENIMIENTO DE LAS AREAS COMUNES DONDE ESTA ALOJADA LA OFICINA PROVINCIAL DE ESTADISTICA, EDIFICIO DE OFICINAS GUBERNAMENTALES (GOBERNACION PROVINCIAL SANTIAGO), CORRESPONDIENTE AL MES DE AGOSTO 2022, SEGUN SOLICITUD CONTRATO Y FACTURA ANEXA.</t>
  </si>
  <si>
    <t>00100696509</t>
  </si>
  <si>
    <t>101008067</t>
  </si>
  <si>
    <t>101011122</t>
  </si>
  <si>
    <t>101012072</t>
  </si>
  <si>
    <t>101025506</t>
  </si>
  <si>
    <t>101098376</t>
  </si>
  <si>
    <t>101530871</t>
  </si>
  <si>
    <t>101708409</t>
  </si>
  <si>
    <t>101820217</t>
  </si>
  <si>
    <t>101825839</t>
  </si>
  <si>
    <t>102316163</t>
  </si>
  <si>
    <t>123003846</t>
  </si>
  <si>
    <t>124024889</t>
  </si>
  <si>
    <t>130301204</t>
  </si>
  <si>
    <t>130792641</t>
  </si>
  <si>
    <t>130803099</t>
  </si>
  <si>
    <t>130951241</t>
  </si>
  <si>
    <t>131049591</t>
  </si>
  <si>
    <t>131056938</t>
  </si>
  <si>
    <t>131159494</t>
  </si>
  <si>
    <t>131411223</t>
  </si>
  <si>
    <t>131412602</t>
  </si>
  <si>
    <t>131472435</t>
  </si>
  <si>
    <t>131535119</t>
  </si>
  <si>
    <t>131848087</t>
  </si>
  <si>
    <t>131867189</t>
  </si>
  <si>
    <t>131938078</t>
  </si>
  <si>
    <t>132041038</t>
  </si>
  <si>
    <t>132417097</t>
  </si>
  <si>
    <t>401509563</t>
  </si>
  <si>
    <t>RELACIÓN DE PAGO DE FACTURAS  PROVEEDORES DURANTE EL MES DE  AGOSTO DEL 2022</t>
  </si>
  <si>
    <t>B1500000013</t>
  </si>
  <si>
    <t>B1500000014</t>
  </si>
  <si>
    <t>B1500000854</t>
  </si>
  <si>
    <t>B1500000071</t>
  </si>
  <si>
    <t>B1500001444</t>
  </si>
  <si>
    <t>B1500005298</t>
  </si>
  <si>
    <t>B1500000496</t>
  </si>
  <si>
    <t>B1500000377</t>
  </si>
  <si>
    <t>E450000001003</t>
  </si>
  <si>
    <t>B1500000024</t>
  </si>
  <si>
    <t>B1500000025</t>
  </si>
  <si>
    <t>B1500000072</t>
  </si>
  <si>
    <t>B1500002943</t>
  </si>
  <si>
    <t>B1500005277</t>
  </si>
  <si>
    <t>B1500001357</t>
  </si>
  <si>
    <t>B1500000122</t>
  </si>
  <si>
    <t>B1500000102</t>
  </si>
  <si>
    <t>B1500002300</t>
  </si>
  <si>
    <t>B1500000354</t>
  </si>
  <si>
    <t>B1500000208</t>
  </si>
  <si>
    <t>B1500001508</t>
  </si>
  <si>
    <t>B1500000075</t>
  </si>
  <si>
    <t>B1500000011</t>
  </si>
  <si>
    <t>B1500175533</t>
  </si>
  <si>
    <t>B1500002588</t>
  </si>
  <si>
    <t>B1500003716</t>
  </si>
  <si>
    <t>B1500099803</t>
  </si>
  <si>
    <t>B1500221499  B1500221847  B1500223433</t>
  </si>
  <si>
    <t>30/07/2022  01/08/2022  01/08/2022</t>
  </si>
  <si>
    <t>B1500000274</t>
  </si>
  <si>
    <t>B1500000192</t>
  </si>
  <si>
    <t>B1500003688</t>
  </si>
  <si>
    <t>B1500003678</t>
  </si>
  <si>
    <t>B1500006836</t>
  </si>
  <si>
    <t>B1500024218</t>
  </si>
  <si>
    <t>B15000002854</t>
  </si>
  <si>
    <t>B1500042677</t>
  </si>
  <si>
    <t>B1500000762</t>
  </si>
  <si>
    <t>B1500000477  B1500000478   B1500000480  B1500000484  B1500000486</t>
  </si>
  <si>
    <t>05/06/2022   03/06/2022   03/06/2022  28/06/2022   29/06/2022</t>
  </si>
  <si>
    <t>B1500000080</t>
  </si>
  <si>
    <t>B1500002687</t>
  </si>
  <si>
    <t>B1500000307</t>
  </si>
  <si>
    <t>B1500002592</t>
  </si>
  <si>
    <t>B1500000333</t>
  </si>
  <si>
    <t>B1500014556</t>
  </si>
  <si>
    <t>B1500004465</t>
  </si>
  <si>
    <t>B1500000007</t>
  </si>
  <si>
    <t>B15000000435</t>
  </si>
  <si>
    <t>B15000000503</t>
  </si>
  <si>
    <t>B1500000843</t>
  </si>
  <si>
    <t>B1500000015</t>
  </si>
  <si>
    <t>B1500000098</t>
  </si>
  <si>
    <t>MC-0000194-2022</t>
  </si>
  <si>
    <t>B1500000039</t>
  </si>
  <si>
    <t>B1500000165</t>
  </si>
  <si>
    <t>B1500022507</t>
  </si>
  <si>
    <t>B1500000741   B1500000743     B1500000744</t>
  </si>
  <si>
    <t>05/07/2022  17/08/2022  17/08/2022</t>
  </si>
  <si>
    <t>B1500000492  B1500000493   B1500000498  B1500000502</t>
  </si>
  <si>
    <t>27/07/2022  01/08/2022  10/08/2022  26/08/2022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</si>
</sst>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49" fontId="5" fillId="0" borderId="0" xfId="2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wrapText="1"/>
    </xf>
    <xf numFmtId="0" fontId="0" fillId="2" borderId="12" xfId="1" applyNumberFormat="1" applyFont="1" applyFill="1" applyBorder="1" applyAlignment="1">
      <alignment horizontal="center" vertical="center"/>
    </xf>
    <xf numFmtId="0" fontId="0" fillId="2" borderId="13" xfId="1" applyNumberFormat="1" applyFont="1" applyFill="1" applyBorder="1"/>
    <xf numFmtId="0" fontId="0" fillId="2" borderId="9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wrapText="1"/>
    </xf>
    <xf numFmtId="43" fontId="8" fillId="0" borderId="14" xfId="1" applyFont="1" applyBorder="1" applyAlignment="1">
      <alignment horizontal="right"/>
    </xf>
    <xf numFmtId="0" fontId="0" fillId="2" borderId="14" xfId="1" applyNumberFormat="1" applyFont="1" applyFill="1" applyBorder="1" applyAlignment="1">
      <alignment horizontal="center" vertical="center"/>
    </xf>
    <xf numFmtId="0" fontId="0" fillId="2" borderId="14" xfId="1" applyNumberFormat="1" applyFont="1" applyFill="1" applyBorder="1"/>
    <xf numFmtId="0" fontId="0" fillId="2" borderId="13" xfId="1" applyNumberFormat="1" applyFont="1" applyFill="1" applyBorder="1" applyAlignment="1">
      <alignment horizontal="center" vertical="center"/>
    </xf>
    <xf numFmtId="0" fontId="0" fillId="2" borderId="15" xfId="1" applyNumberFormat="1" applyFont="1" applyFill="1" applyBorder="1"/>
    <xf numFmtId="0" fontId="0" fillId="2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15" fontId="8" fillId="0" borderId="1" xfId="2" applyNumberFormat="1" applyFont="1" applyBorder="1" applyAlignment="1">
      <alignment horizontal="center"/>
    </xf>
    <xf numFmtId="43" fontId="8" fillId="0" borderId="4" xfId="1" applyFont="1" applyBorder="1" applyAlignment="1">
      <alignment horizontal="right"/>
    </xf>
    <xf numFmtId="0" fontId="0" fillId="2" borderId="1" xfId="1" applyNumberFormat="1" applyFont="1" applyFill="1" applyBorder="1" applyAlignment="1">
      <alignment horizontal="center" vertical="center"/>
    </xf>
    <xf numFmtId="0" fontId="0" fillId="2" borderId="2" xfId="1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43" fontId="0" fillId="2" borderId="2" xfId="1" applyFont="1" applyFill="1" applyBorder="1"/>
    <xf numFmtId="49" fontId="8" fillId="0" borderId="16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vertical="center" wrapText="1"/>
    </xf>
    <xf numFmtId="43" fontId="8" fillId="0" borderId="16" xfId="1" applyFont="1" applyBorder="1" applyAlignment="1">
      <alignment horizontal="right"/>
    </xf>
    <xf numFmtId="43" fontId="8" fillId="0" borderId="17" xfId="1" applyFont="1" applyBorder="1" applyAlignment="1">
      <alignment horizontal="right"/>
    </xf>
    <xf numFmtId="15" fontId="8" fillId="0" borderId="6" xfId="2" applyNumberFormat="1" applyFont="1" applyBorder="1" applyAlignment="1">
      <alignment horizontal="center"/>
    </xf>
    <xf numFmtId="15" fontId="8" fillId="0" borderId="1" xfId="2" applyNumberFormat="1" applyFont="1" applyBorder="1" applyAlignment="1">
      <alignment horizontal="center" wrapText="1"/>
    </xf>
    <xf numFmtId="15" fontId="8" fillId="0" borderId="6" xfId="2" applyNumberFormat="1" applyFont="1" applyFill="1" applyBorder="1" applyAlignment="1">
      <alignment horizontal="center"/>
    </xf>
    <xf numFmtId="15" fontId="8" fillId="0" borderId="6" xfId="2" applyNumberFormat="1" applyFont="1" applyBorder="1" applyAlignment="1">
      <alignment horizontal="center" wrapText="1"/>
    </xf>
    <xf numFmtId="15" fontId="8" fillId="0" borderId="1" xfId="2" applyNumberFormat="1" applyFont="1" applyFill="1" applyBorder="1" applyAlignment="1">
      <alignment horizontal="center"/>
    </xf>
    <xf numFmtId="43" fontId="8" fillId="0" borderId="0" xfId="1" applyFont="1" applyBorder="1" applyAlignment="1">
      <alignment horizontal="right"/>
    </xf>
    <xf numFmtId="43" fontId="8" fillId="0" borderId="17" xfId="1" applyFont="1" applyBorder="1" applyAlignment="1">
      <alignment horizontal="center"/>
    </xf>
    <xf numFmtId="43" fontId="8" fillId="0" borderId="16" xfId="1" applyFont="1" applyFill="1" applyBorder="1" applyAlignment="1">
      <alignment horizontal="right"/>
    </xf>
    <xf numFmtId="43" fontId="0" fillId="0" borderId="17" xfId="1" applyFont="1" applyBorder="1"/>
    <xf numFmtId="43" fontId="8" fillId="0" borderId="17" xfId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 wrapText="1"/>
    </xf>
    <xf numFmtId="43" fontId="8" fillId="0" borderId="0" xfId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 wrapText="1"/>
    </xf>
    <xf numFmtId="43" fontId="8" fillId="0" borderId="4" xfId="1" applyFont="1" applyFill="1" applyBorder="1" applyAlignment="1">
      <alignment horizontal="right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13" xfId="1" applyNumberFormat="1" applyFont="1" applyFill="1" applyBorder="1"/>
    <xf numFmtId="15" fontId="8" fillId="0" borderId="6" xfId="2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15" fontId="8" fillId="0" borderId="1" xfId="2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323851</xdr:colOff>
      <xdr:row>1</xdr:row>
      <xdr:rowOff>76201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6" y="266701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2199633</xdr:colOff>
      <xdr:row>70</xdr:row>
      <xdr:rowOff>65738</xdr:rowOff>
    </xdr:from>
    <xdr:to>
      <xdr:col>6</xdr:col>
      <xdr:colOff>253647</xdr:colOff>
      <xdr:row>74</xdr:row>
      <xdr:rowOff>151847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8149307" y="44598564"/>
          <a:ext cx="3161623" cy="1411326"/>
        </a:xfrm>
        <a:prstGeom prst="rect">
          <a:avLst/>
        </a:prstGeom>
      </xdr:spPr>
    </xdr:pic>
    <xdr:clientData/>
  </xdr:twoCellAnchor>
  <xdr:twoCellAnchor editAs="oneCell">
    <xdr:from>
      <xdr:col>1</xdr:col>
      <xdr:colOff>372717</xdr:colOff>
      <xdr:row>69</xdr:row>
      <xdr:rowOff>262284</xdr:rowOff>
    </xdr:from>
    <xdr:to>
      <xdr:col>2</xdr:col>
      <xdr:colOff>3202610</xdr:colOff>
      <xdr:row>74</xdr:row>
      <xdr:rowOff>165652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53792" y="36238209"/>
          <a:ext cx="3370470" cy="1570242"/>
        </a:xfrm>
        <a:prstGeom prst="rect">
          <a:avLst/>
        </a:prstGeom>
      </xdr:spPr>
    </xdr:pic>
    <xdr:clientData/>
  </xdr:twoCellAnchor>
  <xdr:twoCellAnchor editAs="oneCell">
    <xdr:from>
      <xdr:col>7</xdr:col>
      <xdr:colOff>828262</xdr:colOff>
      <xdr:row>85</xdr:row>
      <xdr:rowOff>96630</xdr:rowOff>
    </xdr:from>
    <xdr:to>
      <xdr:col>9</xdr:col>
      <xdr:colOff>1229560</xdr:colOff>
      <xdr:row>88</xdr:row>
      <xdr:rowOff>303696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99349" y="79002282"/>
          <a:ext cx="3010320" cy="1200978"/>
        </a:xfrm>
        <a:prstGeom prst="rect">
          <a:avLst/>
        </a:prstGeom>
      </xdr:spPr>
    </xdr:pic>
    <xdr:clientData/>
  </xdr:twoCellAnchor>
  <xdr:twoCellAnchor editAs="oneCell">
    <xdr:from>
      <xdr:col>8</xdr:col>
      <xdr:colOff>731630</xdr:colOff>
      <xdr:row>70</xdr:row>
      <xdr:rowOff>165652</xdr:rowOff>
    </xdr:from>
    <xdr:to>
      <xdr:col>11</xdr:col>
      <xdr:colOff>336226</xdr:colOff>
      <xdr:row>74</xdr:row>
      <xdr:rowOff>82827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279782" y="74101739"/>
          <a:ext cx="3235140" cy="124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view="pageBreakPreview" topLeftCell="A63" zoomScale="70" zoomScaleNormal="70" zoomScaleSheetLayoutView="70" workbookViewId="0">
      <selection activeCell="E50" sqref="E50"/>
    </sheetView>
  </sheetViews>
  <sheetFormatPr baseColWidth="10" defaultColWidth="14.7109375" defaultRowHeight="12.75" x14ac:dyDescent="0.2"/>
  <cols>
    <col min="1" max="1" width="5.42578125" style="1" customWidth="1"/>
    <col min="2" max="2" width="8.140625" style="8" customWidth="1"/>
    <col min="3" max="3" width="52.7109375" style="8" customWidth="1"/>
    <col min="4" max="4" width="12.42578125" style="8" customWidth="1"/>
    <col min="5" max="5" width="58.85546875" style="24" customWidth="1"/>
    <col min="6" max="6" width="17.7109375" style="8" customWidth="1"/>
    <col min="7" max="7" width="14.5703125" style="8" customWidth="1"/>
    <col min="8" max="8" width="22.140625" style="29" customWidth="1"/>
    <col min="9" max="9" width="17" style="8" customWidth="1"/>
    <col min="10" max="10" width="22.7109375" style="29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2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2" ht="15" customHeight="1" x14ac:dyDescent="0.2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x14ac:dyDescent="0.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x14ac:dyDescent="0.2">
      <c r="B4" s="102" t="s">
        <v>236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2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2" ht="26.25" thickBot="1" x14ac:dyDescent="0.25">
      <c r="A7" s="12" t="s">
        <v>46</v>
      </c>
      <c r="B7" s="32" t="s">
        <v>1</v>
      </c>
      <c r="C7" s="13" t="s">
        <v>2</v>
      </c>
      <c r="D7" s="13" t="s">
        <v>3</v>
      </c>
      <c r="E7" s="14" t="s">
        <v>4</v>
      </c>
      <c r="F7" s="32" t="s">
        <v>5</v>
      </c>
      <c r="G7" s="13" t="s">
        <v>6</v>
      </c>
      <c r="H7" s="74" t="s">
        <v>7</v>
      </c>
      <c r="I7" s="13" t="s">
        <v>8</v>
      </c>
      <c r="J7" s="15" t="s">
        <v>9</v>
      </c>
      <c r="K7" s="13" t="s">
        <v>10</v>
      </c>
      <c r="L7" s="14" t="s">
        <v>11</v>
      </c>
    </row>
    <row r="8" spans="1:12" ht="94.5" customHeight="1" thickBot="1" x14ac:dyDescent="0.3">
      <c r="A8" s="31" t="s">
        <v>59</v>
      </c>
      <c r="B8" s="33">
        <v>1</v>
      </c>
      <c r="C8" s="53" t="s">
        <v>118</v>
      </c>
      <c r="D8" s="67" t="s">
        <v>206</v>
      </c>
      <c r="E8" s="34" t="s">
        <v>147</v>
      </c>
      <c r="F8" s="70" t="s">
        <v>253</v>
      </c>
      <c r="G8" s="56">
        <v>44764</v>
      </c>
      <c r="H8" s="57">
        <v>525000</v>
      </c>
      <c r="I8" s="56">
        <v>44810</v>
      </c>
      <c r="J8" s="75">
        <f t="shared" ref="J8:J29" si="0">+H8</f>
        <v>525000</v>
      </c>
      <c r="K8" s="35"/>
      <c r="L8" s="36" t="s">
        <v>14</v>
      </c>
    </row>
    <row r="9" spans="1:12" ht="72" customHeight="1" thickBot="1" x14ac:dyDescent="0.3">
      <c r="A9" s="31" t="s">
        <v>60</v>
      </c>
      <c r="B9" s="37">
        <v>2</v>
      </c>
      <c r="C9" s="69" t="s">
        <v>51</v>
      </c>
      <c r="D9" s="68" t="s">
        <v>47</v>
      </c>
      <c r="E9" s="38" t="s">
        <v>148</v>
      </c>
      <c r="F9" s="71" t="s">
        <v>237</v>
      </c>
      <c r="G9" s="77">
        <v>44769</v>
      </c>
      <c r="H9" s="82">
        <v>20000</v>
      </c>
      <c r="I9" s="77">
        <v>44791</v>
      </c>
      <c r="J9" s="83">
        <f t="shared" si="0"/>
        <v>20000</v>
      </c>
      <c r="K9" s="40"/>
      <c r="L9" s="41" t="s">
        <v>14</v>
      </c>
    </row>
    <row r="10" spans="1:12" ht="48.75" customHeight="1" thickBot="1" x14ac:dyDescent="0.3">
      <c r="A10" s="31" t="s">
        <v>61</v>
      </c>
      <c r="B10" s="33">
        <v>3</v>
      </c>
      <c r="C10" s="53" t="s">
        <v>51</v>
      </c>
      <c r="D10" s="67" t="s">
        <v>47</v>
      </c>
      <c r="E10" s="34" t="s">
        <v>149</v>
      </c>
      <c r="F10" s="70" t="s">
        <v>238</v>
      </c>
      <c r="G10" s="78">
        <v>44782</v>
      </c>
      <c r="H10" s="57">
        <v>20000</v>
      </c>
      <c r="I10" s="56">
        <v>44810</v>
      </c>
      <c r="J10" s="75">
        <f t="shared" si="0"/>
        <v>20000</v>
      </c>
      <c r="K10" s="35"/>
      <c r="L10" s="36" t="s">
        <v>14</v>
      </c>
    </row>
    <row r="11" spans="1:12" ht="69" customHeight="1" thickBot="1" x14ac:dyDescent="0.3">
      <c r="A11" s="31" t="s">
        <v>62</v>
      </c>
      <c r="B11" s="33">
        <v>4</v>
      </c>
      <c r="C11" s="98" t="s">
        <v>12</v>
      </c>
      <c r="D11" s="67" t="s">
        <v>13</v>
      </c>
      <c r="E11" s="34" t="s">
        <v>150</v>
      </c>
      <c r="F11" s="72" t="s">
        <v>260</v>
      </c>
      <c r="G11" s="78">
        <v>44770</v>
      </c>
      <c r="H11" s="57">
        <v>30691.7</v>
      </c>
      <c r="I11" s="56">
        <v>44793</v>
      </c>
      <c r="J11" s="75">
        <f t="shared" si="0"/>
        <v>30691.7</v>
      </c>
      <c r="K11" s="42"/>
      <c r="L11" s="43" t="s">
        <v>14</v>
      </c>
    </row>
    <row r="12" spans="1:12" ht="69.75" customHeight="1" thickBot="1" x14ac:dyDescent="0.3">
      <c r="A12" s="31" t="s">
        <v>63</v>
      </c>
      <c r="B12" s="44">
        <v>6</v>
      </c>
      <c r="C12" s="91" t="s">
        <v>119</v>
      </c>
      <c r="D12" s="92" t="s">
        <v>207</v>
      </c>
      <c r="E12" s="93" t="s">
        <v>151</v>
      </c>
      <c r="F12" s="72" t="s">
        <v>293</v>
      </c>
      <c r="G12" s="100">
        <v>44790</v>
      </c>
      <c r="H12" s="94">
        <v>115503.39</v>
      </c>
      <c r="I12" s="81">
        <v>44819</v>
      </c>
      <c r="J12" s="84">
        <f t="shared" si="0"/>
        <v>115503.39</v>
      </c>
      <c r="K12" s="95"/>
      <c r="L12" s="36" t="s">
        <v>14</v>
      </c>
    </row>
    <row r="13" spans="1:12" ht="67.5" customHeight="1" thickBot="1" x14ac:dyDescent="0.3">
      <c r="A13" s="31" t="s">
        <v>64</v>
      </c>
      <c r="B13" s="37">
        <v>9</v>
      </c>
      <c r="C13" s="53" t="s">
        <v>120</v>
      </c>
      <c r="D13" s="67" t="s">
        <v>208</v>
      </c>
      <c r="E13" s="34" t="s">
        <v>152</v>
      </c>
      <c r="F13" s="70" t="s">
        <v>249</v>
      </c>
      <c r="G13" s="78">
        <v>44767</v>
      </c>
      <c r="H13" s="57">
        <v>8650</v>
      </c>
      <c r="I13" s="56">
        <v>44803</v>
      </c>
      <c r="J13" s="84">
        <f t="shared" si="0"/>
        <v>8650</v>
      </c>
      <c r="K13" s="35"/>
      <c r="L13" s="36" t="s">
        <v>14</v>
      </c>
    </row>
    <row r="14" spans="1:12" ht="51" customHeight="1" thickBot="1" x14ac:dyDescent="0.3">
      <c r="A14" s="31" t="s">
        <v>65</v>
      </c>
      <c r="B14" s="33">
        <v>10</v>
      </c>
      <c r="C14" s="53" t="s">
        <v>121</v>
      </c>
      <c r="D14" s="67" t="s">
        <v>209</v>
      </c>
      <c r="E14" s="34" t="s">
        <v>153</v>
      </c>
      <c r="F14" s="70" t="s">
        <v>245</v>
      </c>
      <c r="G14" s="56">
        <v>44776</v>
      </c>
      <c r="H14" s="57">
        <v>53040.77</v>
      </c>
      <c r="I14" s="81">
        <v>44803</v>
      </c>
      <c r="J14" s="84">
        <f t="shared" si="0"/>
        <v>53040.77</v>
      </c>
      <c r="K14" s="35"/>
      <c r="L14" s="36" t="s">
        <v>14</v>
      </c>
    </row>
    <row r="15" spans="1:12" ht="65.25" customHeight="1" thickBot="1" x14ac:dyDescent="0.3">
      <c r="A15" s="31" t="s">
        <v>66</v>
      </c>
      <c r="B15" s="46">
        <v>11</v>
      </c>
      <c r="C15" s="69" t="s">
        <v>122</v>
      </c>
      <c r="D15" s="68" t="s">
        <v>210</v>
      </c>
      <c r="E15" s="38" t="s">
        <v>154</v>
      </c>
      <c r="F15" s="71" t="s">
        <v>261</v>
      </c>
      <c r="G15" s="77">
        <v>44769</v>
      </c>
      <c r="H15" s="82">
        <v>163862.68</v>
      </c>
      <c r="I15" s="77">
        <v>44810</v>
      </c>
      <c r="J15" s="85">
        <f t="shared" si="0"/>
        <v>163862.68</v>
      </c>
      <c r="K15" s="39"/>
      <c r="L15" s="41" t="s">
        <v>14</v>
      </c>
    </row>
    <row r="16" spans="1:12" ht="53.25" customHeight="1" thickBot="1" x14ac:dyDescent="0.3">
      <c r="A16" s="31" t="s">
        <v>67</v>
      </c>
      <c r="B16" s="45">
        <v>12</v>
      </c>
      <c r="C16" s="91" t="s">
        <v>122</v>
      </c>
      <c r="D16" s="92" t="s">
        <v>210</v>
      </c>
      <c r="E16" s="93" t="s">
        <v>155</v>
      </c>
      <c r="F16" s="72" t="s">
        <v>280</v>
      </c>
      <c r="G16" s="81">
        <v>44796</v>
      </c>
      <c r="H16" s="94">
        <v>80240</v>
      </c>
      <c r="I16" s="81">
        <v>44818</v>
      </c>
      <c r="J16" s="84">
        <f t="shared" si="0"/>
        <v>80240</v>
      </c>
      <c r="K16" s="95"/>
      <c r="L16" s="36" t="s">
        <v>14</v>
      </c>
    </row>
    <row r="17" spans="1:17" ht="50.25" customHeight="1" thickBot="1" x14ac:dyDescent="0.3">
      <c r="A17" s="31" t="s">
        <v>68</v>
      </c>
      <c r="B17" s="48">
        <v>13</v>
      </c>
      <c r="C17" s="69" t="s">
        <v>37</v>
      </c>
      <c r="D17" s="68" t="s">
        <v>43</v>
      </c>
      <c r="E17" s="38" t="s">
        <v>156</v>
      </c>
      <c r="F17" s="71" t="s">
        <v>250</v>
      </c>
      <c r="G17" s="79">
        <v>44783</v>
      </c>
      <c r="H17" s="82">
        <v>22624.62</v>
      </c>
      <c r="I17" s="77">
        <v>44803</v>
      </c>
      <c r="J17" s="76">
        <f t="shared" si="0"/>
        <v>22624.62</v>
      </c>
      <c r="K17" s="40"/>
      <c r="L17" s="41" t="s">
        <v>14</v>
      </c>
    </row>
    <row r="18" spans="1:17" ht="69.75" customHeight="1" thickBot="1" x14ac:dyDescent="0.3">
      <c r="A18" s="31" t="s">
        <v>69</v>
      </c>
      <c r="B18" s="47">
        <v>14</v>
      </c>
      <c r="C18" s="53" t="s">
        <v>123</v>
      </c>
      <c r="D18" s="67" t="s">
        <v>211</v>
      </c>
      <c r="E18" s="34" t="s">
        <v>157</v>
      </c>
      <c r="F18" s="70" t="s">
        <v>242</v>
      </c>
      <c r="G18" s="56">
        <v>44767</v>
      </c>
      <c r="H18" s="57">
        <v>7400</v>
      </c>
      <c r="I18" s="56">
        <v>44799</v>
      </c>
      <c r="J18" s="75">
        <f t="shared" si="0"/>
        <v>7400</v>
      </c>
      <c r="K18" s="35"/>
      <c r="L18" s="36" t="s">
        <v>14</v>
      </c>
    </row>
    <row r="19" spans="1:17" ht="74.25" customHeight="1" thickBot="1" x14ac:dyDescent="0.3">
      <c r="A19" s="31" t="s">
        <v>70</v>
      </c>
      <c r="B19" s="48">
        <v>15</v>
      </c>
      <c r="C19" s="69" t="s">
        <v>15</v>
      </c>
      <c r="D19" s="68" t="s">
        <v>16</v>
      </c>
      <c r="E19" s="38" t="s">
        <v>158</v>
      </c>
      <c r="F19" s="71" t="s">
        <v>261</v>
      </c>
      <c r="G19" s="77">
        <v>44776</v>
      </c>
      <c r="H19" s="82">
        <v>70800</v>
      </c>
      <c r="I19" s="77">
        <v>44791</v>
      </c>
      <c r="J19" s="76">
        <f t="shared" si="0"/>
        <v>70800</v>
      </c>
      <c r="K19" s="40"/>
      <c r="L19" s="41" t="s">
        <v>14</v>
      </c>
    </row>
    <row r="20" spans="1:17" ht="87" customHeight="1" thickBot="1" x14ac:dyDescent="0.3">
      <c r="A20" s="31" t="s">
        <v>71</v>
      </c>
      <c r="B20" s="47">
        <v>16</v>
      </c>
      <c r="C20" s="53" t="s">
        <v>52</v>
      </c>
      <c r="D20" s="67" t="s">
        <v>48</v>
      </c>
      <c r="E20" s="34" t="s">
        <v>159</v>
      </c>
      <c r="F20" s="70" t="s">
        <v>274</v>
      </c>
      <c r="G20" s="56">
        <v>44736</v>
      </c>
      <c r="H20" s="57">
        <v>46075</v>
      </c>
      <c r="I20" s="56">
        <v>44812</v>
      </c>
      <c r="J20" s="75">
        <f t="shared" si="0"/>
        <v>46075</v>
      </c>
      <c r="K20" s="35"/>
      <c r="L20" s="36" t="s">
        <v>14</v>
      </c>
    </row>
    <row r="21" spans="1:17" ht="58.5" customHeight="1" thickBot="1" x14ac:dyDescent="0.3">
      <c r="A21" s="31" t="s">
        <v>72</v>
      </c>
      <c r="B21" s="48">
        <v>17</v>
      </c>
      <c r="C21" s="53" t="s">
        <v>124</v>
      </c>
      <c r="D21" s="67" t="s">
        <v>212</v>
      </c>
      <c r="E21" s="34" t="s">
        <v>160</v>
      </c>
      <c r="F21" s="70" t="s">
        <v>251</v>
      </c>
      <c r="G21" s="56">
        <v>44775</v>
      </c>
      <c r="H21" s="57">
        <v>15024.9</v>
      </c>
      <c r="I21" s="56">
        <v>44806</v>
      </c>
      <c r="J21" s="75">
        <f t="shared" si="0"/>
        <v>15024.9</v>
      </c>
      <c r="K21" s="35"/>
      <c r="L21" s="36" t="s">
        <v>14</v>
      </c>
    </row>
    <row r="22" spans="1:17" ht="72" customHeight="1" thickBot="1" x14ac:dyDescent="0.3">
      <c r="A22" s="31" t="s">
        <v>73</v>
      </c>
      <c r="B22" s="47">
        <v>18</v>
      </c>
      <c r="C22" s="53" t="s">
        <v>17</v>
      </c>
      <c r="D22" s="67" t="s">
        <v>18</v>
      </c>
      <c r="E22" s="34" t="s">
        <v>161</v>
      </c>
      <c r="F22" s="70" t="s">
        <v>273</v>
      </c>
      <c r="G22" s="56">
        <v>44788</v>
      </c>
      <c r="H22" s="57">
        <v>17944.71</v>
      </c>
      <c r="I22" s="81">
        <v>44811</v>
      </c>
      <c r="J22" s="84">
        <f t="shared" si="0"/>
        <v>17944.71</v>
      </c>
      <c r="K22" s="35"/>
      <c r="L22" s="36" t="s">
        <v>21</v>
      </c>
      <c r="Q22" s="8" t="s">
        <v>33</v>
      </c>
    </row>
    <row r="23" spans="1:17" ht="68.25" customHeight="1" thickBot="1" x14ac:dyDescent="0.3">
      <c r="A23" s="31" t="s">
        <v>74</v>
      </c>
      <c r="B23" s="49">
        <v>19</v>
      </c>
      <c r="C23" s="69" t="s">
        <v>125</v>
      </c>
      <c r="D23" s="68" t="s">
        <v>213</v>
      </c>
      <c r="E23" s="38" t="s">
        <v>162</v>
      </c>
      <c r="F23" s="73" t="s">
        <v>255</v>
      </c>
      <c r="G23" s="79">
        <v>44778</v>
      </c>
      <c r="H23" s="82">
        <v>28320</v>
      </c>
      <c r="I23" s="79">
        <v>44810</v>
      </c>
      <c r="J23" s="86">
        <f t="shared" si="0"/>
        <v>28320</v>
      </c>
      <c r="K23" s="40"/>
      <c r="L23" s="41" t="s">
        <v>21</v>
      </c>
    </row>
    <row r="24" spans="1:17" ht="72" customHeight="1" thickBot="1" x14ac:dyDescent="0.3">
      <c r="A24" s="31" t="s">
        <v>75</v>
      </c>
      <c r="B24" s="47">
        <v>20</v>
      </c>
      <c r="C24" s="53" t="s">
        <v>30</v>
      </c>
      <c r="D24" s="67" t="s">
        <v>27</v>
      </c>
      <c r="E24" s="34" t="s">
        <v>163</v>
      </c>
      <c r="F24" s="70" t="s">
        <v>272</v>
      </c>
      <c r="G24" s="56">
        <v>44749</v>
      </c>
      <c r="H24" s="57">
        <v>40831.1</v>
      </c>
      <c r="I24" s="56">
        <v>44803</v>
      </c>
      <c r="J24" s="84">
        <f t="shared" si="0"/>
        <v>40831.1</v>
      </c>
      <c r="K24" s="35"/>
      <c r="L24" s="36" t="s">
        <v>21</v>
      </c>
    </row>
    <row r="25" spans="1:17" ht="90.75" customHeight="1" thickBot="1" x14ac:dyDescent="0.3">
      <c r="A25" s="31" t="s">
        <v>76</v>
      </c>
      <c r="B25" s="48">
        <v>21</v>
      </c>
      <c r="C25" s="99" t="s">
        <v>126</v>
      </c>
      <c r="D25" s="68" t="s">
        <v>214</v>
      </c>
      <c r="E25" s="38" t="s">
        <v>164</v>
      </c>
      <c r="F25" s="71" t="s">
        <v>264</v>
      </c>
      <c r="G25" s="80" t="s">
        <v>265</v>
      </c>
      <c r="H25" s="82">
        <v>1022854.43</v>
      </c>
      <c r="I25" s="77">
        <v>44800</v>
      </c>
      <c r="J25" s="76">
        <f t="shared" si="0"/>
        <v>1022854.43</v>
      </c>
      <c r="K25" s="40"/>
      <c r="L25" s="41" t="s">
        <v>21</v>
      </c>
    </row>
    <row r="26" spans="1:17" ht="74.25" customHeight="1" thickBot="1" x14ac:dyDescent="0.3">
      <c r="A26" s="31" t="s">
        <v>77</v>
      </c>
      <c r="B26" s="48">
        <v>22</v>
      </c>
      <c r="C26" s="53" t="s">
        <v>127</v>
      </c>
      <c r="D26" s="67" t="s">
        <v>215</v>
      </c>
      <c r="E26" s="34" t="s">
        <v>165</v>
      </c>
      <c r="F26" s="70" t="s">
        <v>247</v>
      </c>
      <c r="G26" s="56">
        <v>44761</v>
      </c>
      <c r="H26" s="57">
        <v>49202.95</v>
      </c>
      <c r="I26" s="56">
        <v>44812</v>
      </c>
      <c r="J26" s="75">
        <f t="shared" si="0"/>
        <v>49202.95</v>
      </c>
      <c r="K26" s="35"/>
      <c r="L26" s="36" t="s">
        <v>21</v>
      </c>
    </row>
    <row r="27" spans="1:17" ht="67.5" customHeight="1" thickBot="1" x14ac:dyDescent="0.3">
      <c r="A27" s="31" t="s">
        <v>78</v>
      </c>
      <c r="B27" s="47">
        <v>23</v>
      </c>
      <c r="C27" s="53" t="s">
        <v>53</v>
      </c>
      <c r="D27" s="67" t="s">
        <v>49</v>
      </c>
      <c r="E27" s="34" t="s">
        <v>166</v>
      </c>
      <c r="F27" s="70" t="s">
        <v>269</v>
      </c>
      <c r="G27" s="56">
        <v>44774</v>
      </c>
      <c r="H27" s="57">
        <v>277025.13</v>
      </c>
      <c r="I27" s="56">
        <v>44800</v>
      </c>
      <c r="J27" s="84">
        <f t="shared" si="0"/>
        <v>277025.13</v>
      </c>
      <c r="K27" s="35"/>
      <c r="L27" s="36" t="s">
        <v>21</v>
      </c>
    </row>
    <row r="28" spans="1:17" ht="84" customHeight="1" thickBot="1" x14ac:dyDescent="0.3">
      <c r="A28" s="31" t="s">
        <v>79</v>
      </c>
      <c r="B28" s="47">
        <v>24</v>
      </c>
      <c r="C28" s="53" t="s">
        <v>53</v>
      </c>
      <c r="D28" s="67" t="s">
        <v>49</v>
      </c>
      <c r="E28" s="34" t="s">
        <v>167</v>
      </c>
      <c r="F28" s="70" t="s">
        <v>262</v>
      </c>
      <c r="G28" s="78">
        <v>44774</v>
      </c>
      <c r="H28" s="57">
        <v>266413.33</v>
      </c>
      <c r="I28" s="56">
        <v>44800</v>
      </c>
      <c r="J28" s="75">
        <f t="shared" si="0"/>
        <v>266413.33</v>
      </c>
      <c r="K28" s="35"/>
      <c r="L28" s="36" t="s">
        <v>21</v>
      </c>
    </row>
    <row r="29" spans="1:17" ht="79.5" customHeight="1" thickBot="1" x14ac:dyDescent="0.3">
      <c r="A29" s="31" t="s">
        <v>80</v>
      </c>
      <c r="B29" s="47">
        <v>25</v>
      </c>
      <c r="C29" s="53" t="s">
        <v>53</v>
      </c>
      <c r="D29" s="67" t="s">
        <v>49</v>
      </c>
      <c r="E29" s="34" t="s">
        <v>168</v>
      </c>
      <c r="F29" s="70" t="s">
        <v>268</v>
      </c>
      <c r="G29" s="78">
        <v>44774</v>
      </c>
      <c r="H29" s="57">
        <v>172014.5</v>
      </c>
      <c r="I29" s="56">
        <v>44803</v>
      </c>
      <c r="J29" s="84">
        <f t="shared" si="0"/>
        <v>172014.5</v>
      </c>
      <c r="K29" s="35"/>
      <c r="L29" s="36" t="s">
        <v>21</v>
      </c>
    </row>
    <row r="30" spans="1:17" ht="54" customHeight="1" thickBot="1" x14ac:dyDescent="0.3">
      <c r="A30" s="31" t="s">
        <v>81</v>
      </c>
      <c r="B30" s="47">
        <v>26</v>
      </c>
      <c r="C30" s="53" t="s">
        <v>31</v>
      </c>
      <c r="D30" s="67" t="s">
        <v>28</v>
      </c>
      <c r="E30" s="34" t="s">
        <v>169</v>
      </c>
      <c r="F30" s="70" t="s">
        <v>283</v>
      </c>
      <c r="G30" s="56">
        <v>44757</v>
      </c>
      <c r="H30" s="57">
        <v>53608.7</v>
      </c>
      <c r="I30" s="56">
        <v>44792</v>
      </c>
      <c r="J30" s="84">
        <f t="shared" ref="J30:J58" si="1">+H30</f>
        <v>53608.7</v>
      </c>
      <c r="K30" s="35"/>
      <c r="L30" s="36" t="s">
        <v>14</v>
      </c>
    </row>
    <row r="31" spans="1:17" ht="73.5" customHeight="1" thickBot="1" x14ac:dyDescent="0.3">
      <c r="A31" s="31" t="s">
        <v>82</v>
      </c>
      <c r="B31" s="48">
        <v>27</v>
      </c>
      <c r="C31" s="69" t="s">
        <v>19</v>
      </c>
      <c r="D31" s="68" t="s">
        <v>20</v>
      </c>
      <c r="E31" s="38" t="s">
        <v>170</v>
      </c>
      <c r="F31" s="71" t="s">
        <v>271</v>
      </c>
      <c r="G31" s="77">
        <v>44774</v>
      </c>
      <c r="H31" s="82">
        <v>91037</v>
      </c>
      <c r="I31" s="77">
        <v>44803</v>
      </c>
      <c r="J31" s="76">
        <f t="shared" si="1"/>
        <v>91037</v>
      </c>
      <c r="K31" s="40"/>
      <c r="L31" s="41" t="s">
        <v>14</v>
      </c>
    </row>
    <row r="32" spans="1:17" ht="81" customHeight="1" thickBot="1" x14ac:dyDescent="0.3">
      <c r="A32" s="31" t="s">
        <v>83</v>
      </c>
      <c r="B32" s="47">
        <v>28</v>
      </c>
      <c r="C32" s="91" t="s">
        <v>128</v>
      </c>
      <c r="D32" s="92" t="s">
        <v>216</v>
      </c>
      <c r="E32" s="93" t="s">
        <v>171</v>
      </c>
      <c r="F32" s="72" t="s">
        <v>282</v>
      </c>
      <c r="G32" s="81">
        <v>44791</v>
      </c>
      <c r="H32" s="94">
        <v>4014379.56</v>
      </c>
      <c r="I32" s="81">
        <v>44818</v>
      </c>
      <c r="J32" s="84">
        <f t="shared" si="1"/>
        <v>4014379.56</v>
      </c>
      <c r="K32" s="95"/>
      <c r="L32" s="96" t="s">
        <v>14</v>
      </c>
    </row>
    <row r="33" spans="1:12" ht="73.5" customHeight="1" thickBot="1" x14ac:dyDescent="0.3">
      <c r="A33" s="31" t="s">
        <v>84</v>
      </c>
      <c r="B33" s="48">
        <v>29</v>
      </c>
      <c r="C33" s="87" t="s">
        <v>54</v>
      </c>
      <c r="D33" s="88" t="s">
        <v>50</v>
      </c>
      <c r="E33" s="89" t="s">
        <v>172</v>
      </c>
      <c r="F33" s="73" t="s">
        <v>290</v>
      </c>
      <c r="G33" s="79">
        <v>44768</v>
      </c>
      <c r="H33" s="90">
        <v>2729229.17</v>
      </c>
      <c r="I33" s="79">
        <v>44789</v>
      </c>
      <c r="J33" s="86">
        <f t="shared" si="1"/>
        <v>2729229.17</v>
      </c>
      <c r="K33" s="40"/>
      <c r="L33" s="41" t="s">
        <v>14</v>
      </c>
    </row>
    <row r="34" spans="1:12" ht="84.75" customHeight="1" thickBot="1" x14ac:dyDescent="0.3">
      <c r="A34" s="31" t="s">
        <v>85</v>
      </c>
      <c r="B34" s="47">
        <v>30</v>
      </c>
      <c r="C34" s="91" t="s">
        <v>129</v>
      </c>
      <c r="D34" s="92" t="s">
        <v>217</v>
      </c>
      <c r="E34" s="93" t="s">
        <v>173</v>
      </c>
      <c r="F34" s="72" t="s">
        <v>294</v>
      </c>
      <c r="G34" s="100" t="s">
        <v>295</v>
      </c>
      <c r="H34" s="94">
        <v>4315919.9800000004</v>
      </c>
      <c r="I34" s="81">
        <v>44820</v>
      </c>
      <c r="J34" s="84">
        <f t="shared" si="1"/>
        <v>4315919.9800000004</v>
      </c>
      <c r="K34" s="35"/>
      <c r="L34" s="36" t="s">
        <v>14</v>
      </c>
    </row>
    <row r="35" spans="1:12" ht="75" customHeight="1" thickBot="1" x14ac:dyDescent="0.3">
      <c r="A35" s="31" t="s">
        <v>86</v>
      </c>
      <c r="B35" s="46">
        <v>31</v>
      </c>
      <c r="C35" s="87" t="s">
        <v>130</v>
      </c>
      <c r="D35" s="88" t="s">
        <v>218</v>
      </c>
      <c r="E35" s="89" t="s">
        <v>174</v>
      </c>
      <c r="F35" s="73" t="s">
        <v>279</v>
      </c>
      <c r="G35" s="79">
        <v>44796</v>
      </c>
      <c r="H35" s="90">
        <v>73396</v>
      </c>
      <c r="I35" s="79">
        <v>44818</v>
      </c>
      <c r="J35" s="86">
        <f t="shared" si="1"/>
        <v>73396</v>
      </c>
      <c r="K35" s="40"/>
      <c r="L35" s="41" t="s">
        <v>14</v>
      </c>
    </row>
    <row r="36" spans="1:12" ht="70.5" customHeight="1" thickBot="1" x14ac:dyDescent="0.3">
      <c r="A36" s="31" t="s">
        <v>87</v>
      </c>
      <c r="B36" s="45">
        <v>32</v>
      </c>
      <c r="C36" s="53" t="s">
        <v>36</v>
      </c>
      <c r="D36" s="67" t="s">
        <v>42</v>
      </c>
      <c r="E36" s="34" t="s">
        <v>175</v>
      </c>
      <c r="F36" s="72" t="s">
        <v>278</v>
      </c>
      <c r="G36" s="81">
        <v>44782</v>
      </c>
      <c r="H36" s="57">
        <v>13983</v>
      </c>
      <c r="I36" s="56">
        <v>44814</v>
      </c>
      <c r="J36" s="75">
        <f t="shared" si="1"/>
        <v>13983</v>
      </c>
      <c r="K36" s="35"/>
      <c r="L36" s="36" t="s">
        <v>14</v>
      </c>
    </row>
    <row r="37" spans="1:12" ht="71.25" customHeight="1" thickBot="1" x14ac:dyDescent="0.3">
      <c r="A37" s="31" t="s">
        <v>88</v>
      </c>
      <c r="B37" s="50">
        <v>33</v>
      </c>
      <c r="C37" s="99" t="s">
        <v>131</v>
      </c>
      <c r="D37" s="68" t="s">
        <v>219</v>
      </c>
      <c r="E37" s="38" t="s">
        <v>176</v>
      </c>
      <c r="F37" s="71" t="s">
        <v>258</v>
      </c>
      <c r="G37" s="77">
        <v>44788</v>
      </c>
      <c r="H37" s="82">
        <v>43896</v>
      </c>
      <c r="I37" s="77">
        <v>44812</v>
      </c>
      <c r="J37" s="76">
        <f t="shared" si="1"/>
        <v>43896</v>
      </c>
      <c r="K37" s="40"/>
      <c r="L37" s="41" t="s">
        <v>14</v>
      </c>
    </row>
    <row r="38" spans="1:12" ht="59.25" customHeight="1" thickBot="1" x14ac:dyDescent="0.3">
      <c r="A38" s="31" t="s">
        <v>89</v>
      </c>
      <c r="B38" s="47">
        <v>34</v>
      </c>
      <c r="C38" s="98" t="s">
        <v>131</v>
      </c>
      <c r="D38" s="67" t="s">
        <v>219</v>
      </c>
      <c r="E38" s="34" t="s">
        <v>177</v>
      </c>
      <c r="F38" s="70" t="s">
        <v>248</v>
      </c>
      <c r="G38" s="56">
        <v>44770</v>
      </c>
      <c r="H38" s="57">
        <v>113802.15</v>
      </c>
      <c r="I38" s="56">
        <v>44803</v>
      </c>
      <c r="J38" s="75">
        <f t="shared" si="1"/>
        <v>113802.15</v>
      </c>
      <c r="K38" s="35"/>
      <c r="L38" s="36" t="s">
        <v>14</v>
      </c>
    </row>
    <row r="39" spans="1:12" ht="55.5" customHeight="1" thickBot="1" x14ac:dyDescent="0.3">
      <c r="A39" s="31" t="s">
        <v>90</v>
      </c>
      <c r="B39" s="48">
        <v>35</v>
      </c>
      <c r="C39" s="99" t="s">
        <v>131</v>
      </c>
      <c r="D39" s="68" t="s">
        <v>219</v>
      </c>
      <c r="E39" s="38" t="s">
        <v>178</v>
      </c>
      <c r="F39" s="71" t="s">
        <v>240</v>
      </c>
      <c r="G39" s="77">
        <v>44769</v>
      </c>
      <c r="H39" s="82">
        <v>33630</v>
      </c>
      <c r="I39" s="77">
        <v>44798</v>
      </c>
      <c r="J39" s="76">
        <f t="shared" si="1"/>
        <v>33630</v>
      </c>
      <c r="K39" s="40"/>
      <c r="L39" s="41" t="s">
        <v>14</v>
      </c>
    </row>
    <row r="40" spans="1:12" ht="72" customHeight="1" thickBot="1" x14ac:dyDescent="0.3">
      <c r="A40" s="31" t="s">
        <v>91</v>
      </c>
      <c r="B40" s="47">
        <v>36</v>
      </c>
      <c r="C40" s="91" t="s">
        <v>39</v>
      </c>
      <c r="D40" s="92" t="s">
        <v>44</v>
      </c>
      <c r="E40" s="93" t="s">
        <v>179</v>
      </c>
      <c r="F40" s="72" t="s">
        <v>285</v>
      </c>
      <c r="G40" s="81">
        <v>44762</v>
      </c>
      <c r="H40" s="94">
        <v>78953.8</v>
      </c>
      <c r="I40" s="81">
        <v>44792</v>
      </c>
      <c r="J40" s="84">
        <f t="shared" si="1"/>
        <v>78953.8</v>
      </c>
      <c r="K40" s="35"/>
      <c r="L40" s="36" t="s">
        <v>14</v>
      </c>
    </row>
    <row r="41" spans="1:12" ht="75.75" customHeight="1" thickBot="1" x14ac:dyDescent="0.3">
      <c r="A41" s="31" t="s">
        <v>92</v>
      </c>
      <c r="B41" s="48">
        <v>37</v>
      </c>
      <c r="C41" s="69" t="s">
        <v>41</v>
      </c>
      <c r="D41" s="68" t="s">
        <v>45</v>
      </c>
      <c r="E41" s="38" t="s">
        <v>180</v>
      </c>
      <c r="F41" s="71" t="s">
        <v>256</v>
      </c>
      <c r="G41" s="77">
        <v>44778</v>
      </c>
      <c r="H41" s="82">
        <v>4130</v>
      </c>
      <c r="I41" s="77">
        <v>44810</v>
      </c>
      <c r="J41" s="76">
        <f t="shared" si="1"/>
        <v>4130</v>
      </c>
      <c r="K41" s="40"/>
      <c r="L41" s="41" t="s">
        <v>14</v>
      </c>
    </row>
    <row r="42" spans="1:12" ht="57" customHeight="1" thickBot="1" x14ac:dyDescent="0.3">
      <c r="A42" s="31" t="s">
        <v>93</v>
      </c>
      <c r="B42" s="47">
        <v>38</v>
      </c>
      <c r="C42" s="53" t="s">
        <v>132</v>
      </c>
      <c r="D42" s="67" t="s">
        <v>220</v>
      </c>
      <c r="E42" s="34" t="s">
        <v>181</v>
      </c>
      <c r="F42" s="70" t="s">
        <v>241</v>
      </c>
      <c r="G42" s="56">
        <v>44771</v>
      </c>
      <c r="H42" s="57">
        <v>36707.910000000003</v>
      </c>
      <c r="I42" s="56">
        <v>44798</v>
      </c>
      <c r="J42" s="75">
        <f t="shared" si="1"/>
        <v>36707.910000000003</v>
      </c>
      <c r="K42" s="35"/>
      <c r="L42" s="36" t="s">
        <v>14</v>
      </c>
    </row>
    <row r="43" spans="1:12" ht="70.5" customHeight="1" thickBot="1" x14ac:dyDescent="0.3">
      <c r="A43" s="31" t="s">
        <v>94</v>
      </c>
      <c r="B43" s="48">
        <v>39</v>
      </c>
      <c r="C43" s="87" t="s">
        <v>133</v>
      </c>
      <c r="D43" s="88" t="s">
        <v>221</v>
      </c>
      <c r="E43" s="89" t="s">
        <v>182</v>
      </c>
      <c r="F43" s="73" t="s">
        <v>288</v>
      </c>
      <c r="G43" s="97">
        <v>44769</v>
      </c>
      <c r="H43" s="90">
        <v>37347</v>
      </c>
      <c r="I43" s="79">
        <v>44791</v>
      </c>
      <c r="J43" s="86">
        <f t="shared" si="1"/>
        <v>37347</v>
      </c>
      <c r="K43" s="40"/>
      <c r="L43" s="41" t="s">
        <v>14</v>
      </c>
    </row>
    <row r="44" spans="1:12" ht="66.75" customHeight="1" thickBot="1" x14ac:dyDescent="0.3">
      <c r="A44" s="31" t="s">
        <v>95</v>
      </c>
      <c r="B44" s="47">
        <v>40</v>
      </c>
      <c r="C44" s="91" t="s">
        <v>25</v>
      </c>
      <c r="D44" s="92" t="s">
        <v>26</v>
      </c>
      <c r="E44" s="93" t="s">
        <v>183</v>
      </c>
      <c r="F44" s="72" t="s">
        <v>286</v>
      </c>
      <c r="G44" s="81">
        <v>44767</v>
      </c>
      <c r="H44" s="94">
        <v>734129.85</v>
      </c>
      <c r="I44" s="81">
        <v>44792</v>
      </c>
      <c r="J44" s="84">
        <f t="shared" si="1"/>
        <v>734129.85</v>
      </c>
      <c r="K44" s="35"/>
      <c r="L44" s="36" t="s">
        <v>14</v>
      </c>
    </row>
    <row r="45" spans="1:12" ht="60.75" customHeight="1" thickBot="1" x14ac:dyDescent="0.3">
      <c r="A45" s="31" t="s">
        <v>96</v>
      </c>
      <c r="B45" s="46">
        <v>41</v>
      </c>
      <c r="C45" s="87" t="s">
        <v>134</v>
      </c>
      <c r="D45" s="88" t="s">
        <v>222</v>
      </c>
      <c r="E45" s="89" t="s">
        <v>184</v>
      </c>
      <c r="F45" s="73" t="s">
        <v>292</v>
      </c>
      <c r="G45" s="79">
        <v>44795</v>
      </c>
      <c r="H45" s="90">
        <v>110872.8</v>
      </c>
      <c r="I45" s="79">
        <v>44812</v>
      </c>
      <c r="J45" s="86">
        <f t="shared" si="1"/>
        <v>110872.8</v>
      </c>
      <c r="K45" s="40"/>
      <c r="L45" s="41" t="s">
        <v>14</v>
      </c>
    </row>
    <row r="46" spans="1:12" ht="69.75" customHeight="1" thickBot="1" x14ac:dyDescent="0.3">
      <c r="A46" s="31" t="s">
        <v>97</v>
      </c>
      <c r="B46" s="47">
        <v>42</v>
      </c>
      <c r="C46" s="53" t="s">
        <v>135</v>
      </c>
      <c r="D46" s="67" t="s">
        <v>223</v>
      </c>
      <c r="E46" s="34" t="s">
        <v>185</v>
      </c>
      <c r="F46" s="70" t="s">
        <v>259</v>
      </c>
      <c r="G46" s="56">
        <v>44755</v>
      </c>
      <c r="H46" s="57">
        <v>60000</v>
      </c>
      <c r="I46" s="56">
        <v>44790</v>
      </c>
      <c r="J46" s="75">
        <f t="shared" si="1"/>
        <v>60000</v>
      </c>
      <c r="K46" s="35"/>
      <c r="L46" s="36" t="s">
        <v>14</v>
      </c>
    </row>
    <row r="47" spans="1:12" ht="88.5" customHeight="1" thickBot="1" x14ac:dyDescent="0.3">
      <c r="A47" s="31" t="s">
        <v>98</v>
      </c>
      <c r="B47" s="48">
        <v>43</v>
      </c>
      <c r="C47" s="87" t="s">
        <v>136</v>
      </c>
      <c r="D47" s="88" t="s">
        <v>224</v>
      </c>
      <c r="E47" s="89" t="s">
        <v>186</v>
      </c>
      <c r="F47" s="73" t="s">
        <v>291</v>
      </c>
      <c r="G47" s="79">
        <v>44778</v>
      </c>
      <c r="H47" s="90">
        <v>484525</v>
      </c>
      <c r="I47" s="79">
        <v>44818</v>
      </c>
      <c r="J47" s="86">
        <f t="shared" si="1"/>
        <v>484525</v>
      </c>
      <c r="K47" s="40"/>
      <c r="L47" s="41" t="s">
        <v>14</v>
      </c>
    </row>
    <row r="48" spans="1:12" ht="57" customHeight="1" thickBot="1" x14ac:dyDescent="0.3">
      <c r="A48" s="31" t="s">
        <v>99</v>
      </c>
      <c r="B48" s="47">
        <v>44</v>
      </c>
      <c r="C48" s="53" t="s">
        <v>32</v>
      </c>
      <c r="D48" s="67" t="s">
        <v>29</v>
      </c>
      <c r="E48" s="34" t="s">
        <v>187</v>
      </c>
      <c r="F48" s="70" t="s">
        <v>254</v>
      </c>
      <c r="G48" s="56">
        <v>44771</v>
      </c>
      <c r="H48" s="57">
        <v>37760</v>
      </c>
      <c r="I48" s="56">
        <v>44810</v>
      </c>
      <c r="J48" s="75">
        <f t="shared" si="1"/>
        <v>37760</v>
      </c>
      <c r="K48" s="35"/>
      <c r="L48" s="36" t="s">
        <v>14</v>
      </c>
    </row>
    <row r="49" spans="1:13" ht="70.5" customHeight="1" thickBot="1" x14ac:dyDescent="0.3">
      <c r="A49" s="31" t="s">
        <v>100</v>
      </c>
      <c r="B49" s="47">
        <v>45</v>
      </c>
      <c r="C49" s="53" t="s">
        <v>137</v>
      </c>
      <c r="D49" s="67" t="s">
        <v>225</v>
      </c>
      <c r="E49" s="34" t="s">
        <v>188</v>
      </c>
      <c r="F49" s="70" t="s">
        <v>257</v>
      </c>
      <c r="G49" s="56">
        <v>44775</v>
      </c>
      <c r="H49" s="57">
        <v>35341</v>
      </c>
      <c r="I49" s="56">
        <v>44811</v>
      </c>
      <c r="J49" s="84">
        <f t="shared" si="1"/>
        <v>35341</v>
      </c>
      <c r="K49" s="35"/>
      <c r="L49" s="36" t="s">
        <v>14</v>
      </c>
    </row>
    <row r="50" spans="1:13" ht="73.5" customHeight="1" thickBot="1" x14ac:dyDescent="0.3">
      <c r="A50" s="31" t="s">
        <v>101</v>
      </c>
      <c r="B50" s="48">
        <v>46</v>
      </c>
      <c r="C50" s="87" t="s">
        <v>24</v>
      </c>
      <c r="D50" s="88" t="s">
        <v>23</v>
      </c>
      <c r="E50" s="89" t="s">
        <v>189</v>
      </c>
      <c r="F50" s="73" t="s">
        <v>296</v>
      </c>
      <c r="G50" s="97" t="s">
        <v>297</v>
      </c>
      <c r="H50" s="90">
        <v>740307.22</v>
      </c>
      <c r="I50" s="79">
        <v>44821</v>
      </c>
      <c r="J50" s="86">
        <f t="shared" si="1"/>
        <v>740307.22</v>
      </c>
      <c r="K50" s="40"/>
      <c r="L50" s="41" t="s">
        <v>14</v>
      </c>
    </row>
    <row r="51" spans="1:13" ht="69" customHeight="1" thickBot="1" x14ac:dyDescent="0.3">
      <c r="A51" s="31" t="s">
        <v>102</v>
      </c>
      <c r="B51" s="47">
        <v>47</v>
      </c>
      <c r="C51" s="53" t="s">
        <v>24</v>
      </c>
      <c r="D51" s="67" t="s">
        <v>23</v>
      </c>
      <c r="E51" s="34" t="s">
        <v>190</v>
      </c>
      <c r="F51" s="70" t="s">
        <v>243</v>
      </c>
      <c r="G51" s="56">
        <v>44781</v>
      </c>
      <c r="H51" s="57">
        <v>136705.35999999999</v>
      </c>
      <c r="I51" s="56">
        <v>44800</v>
      </c>
      <c r="J51" s="75">
        <f t="shared" si="1"/>
        <v>136705.35999999999</v>
      </c>
      <c r="K51" s="35"/>
      <c r="L51" s="36" t="s">
        <v>14</v>
      </c>
    </row>
    <row r="52" spans="1:13" ht="75" customHeight="1" thickBot="1" x14ac:dyDescent="0.3">
      <c r="A52" s="31" t="s">
        <v>103</v>
      </c>
      <c r="B52" s="48">
        <v>48</v>
      </c>
      <c r="C52" s="69" t="s">
        <v>24</v>
      </c>
      <c r="D52" s="68" t="s">
        <v>23</v>
      </c>
      <c r="E52" s="38" t="s">
        <v>191</v>
      </c>
      <c r="F52" s="71" t="s">
        <v>275</v>
      </c>
      <c r="G52" s="80" t="s">
        <v>276</v>
      </c>
      <c r="H52" s="82">
        <v>110461.78</v>
      </c>
      <c r="I52" s="77">
        <v>44814</v>
      </c>
      <c r="J52" s="76">
        <f t="shared" si="1"/>
        <v>110461.78</v>
      </c>
      <c r="K52" s="40"/>
      <c r="L52" s="41" t="s">
        <v>14</v>
      </c>
    </row>
    <row r="53" spans="1:13" ht="73.5" customHeight="1" thickBot="1" x14ac:dyDescent="0.3">
      <c r="A53" s="31" t="s">
        <v>104</v>
      </c>
      <c r="B53" s="47">
        <v>49</v>
      </c>
      <c r="C53" s="91" t="s">
        <v>138</v>
      </c>
      <c r="D53" s="92" t="s">
        <v>226</v>
      </c>
      <c r="E53" s="93" t="s">
        <v>192</v>
      </c>
      <c r="F53" s="72" t="s">
        <v>289</v>
      </c>
      <c r="G53" s="81">
        <v>44750</v>
      </c>
      <c r="H53" s="94">
        <v>7200.01</v>
      </c>
      <c r="I53" s="81">
        <v>44790</v>
      </c>
      <c r="J53" s="84">
        <f t="shared" si="1"/>
        <v>7200.01</v>
      </c>
      <c r="K53" s="35"/>
      <c r="L53" s="36" t="s">
        <v>14</v>
      </c>
    </row>
    <row r="54" spans="1:13" ht="54" customHeight="1" thickBot="1" x14ac:dyDescent="0.3">
      <c r="A54" s="31" t="s">
        <v>105</v>
      </c>
      <c r="B54" s="48">
        <v>50</v>
      </c>
      <c r="C54" s="69" t="s">
        <v>139</v>
      </c>
      <c r="D54" s="68" t="s">
        <v>227</v>
      </c>
      <c r="E54" s="38" t="s">
        <v>193</v>
      </c>
      <c r="F54" s="71" t="s">
        <v>239</v>
      </c>
      <c r="G54" s="77">
        <v>44774</v>
      </c>
      <c r="H54" s="82">
        <v>4498.2</v>
      </c>
      <c r="I54" s="77">
        <v>44796</v>
      </c>
      <c r="J54" s="76">
        <f t="shared" si="1"/>
        <v>4498.2</v>
      </c>
      <c r="K54" s="40"/>
      <c r="L54" s="41" t="s">
        <v>14</v>
      </c>
    </row>
    <row r="55" spans="1:13" ht="51.75" customHeight="1" thickBot="1" x14ac:dyDescent="0.3">
      <c r="A55" s="31" t="s">
        <v>106</v>
      </c>
      <c r="B55" s="47">
        <v>51</v>
      </c>
      <c r="C55" s="91" t="s">
        <v>139</v>
      </c>
      <c r="D55" s="92" t="s">
        <v>227</v>
      </c>
      <c r="E55" s="93" t="s">
        <v>194</v>
      </c>
      <c r="F55" s="72" t="s">
        <v>287</v>
      </c>
      <c r="G55" s="81">
        <v>44757</v>
      </c>
      <c r="H55" s="94">
        <v>40725.269999999997</v>
      </c>
      <c r="I55" s="81">
        <v>44792</v>
      </c>
      <c r="J55" s="84">
        <f t="shared" si="1"/>
        <v>40725.269999999997</v>
      </c>
      <c r="K55" s="35"/>
      <c r="L55" s="36" t="s">
        <v>14</v>
      </c>
    </row>
    <row r="56" spans="1:13" ht="79.5" customHeight="1" thickBot="1" x14ac:dyDescent="0.3">
      <c r="A56" s="31" t="s">
        <v>107</v>
      </c>
      <c r="B56" s="48">
        <v>52</v>
      </c>
      <c r="C56" s="69" t="s">
        <v>140</v>
      </c>
      <c r="D56" s="68" t="s">
        <v>228</v>
      </c>
      <c r="E56" s="38" t="s">
        <v>195</v>
      </c>
      <c r="F56" s="71" t="s">
        <v>277</v>
      </c>
      <c r="G56" s="77">
        <v>44777</v>
      </c>
      <c r="H56" s="82">
        <v>59000</v>
      </c>
      <c r="I56" s="77">
        <v>44810</v>
      </c>
      <c r="J56" s="76">
        <f t="shared" si="1"/>
        <v>59000</v>
      </c>
      <c r="K56" s="40"/>
      <c r="L56" s="41" t="s">
        <v>14</v>
      </c>
    </row>
    <row r="57" spans="1:13" ht="69" customHeight="1" thickBot="1" x14ac:dyDescent="0.3">
      <c r="A57" s="31" t="s">
        <v>108</v>
      </c>
      <c r="B57" s="47">
        <v>53</v>
      </c>
      <c r="C57" s="53" t="s">
        <v>141</v>
      </c>
      <c r="D57" s="67" t="s">
        <v>229</v>
      </c>
      <c r="E57" s="34" t="s">
        <v>196</v>
      </c>
      <c r="F57" s="70" t="s">
        <v>244</v>
      </c>
      <c r="G57" s="56">
        <v>44775</v>
      </c>
      <c r="H57" s="57">
        <v>10266</v>
      </c>
      <c r="I57" s="56">
        <v>44800</v>
      </c>
      <c r="J57" s="75">
        <f t="shared" si="1"/>
        <v>10266</v>
      </c>
      <c r="K57" s="35"/>
      <c r="L57" s="36" t="s">
        <v>14</v>
      </c>
    </row>
    <row r="58" spans="1:13" ht="73.5" customHeight="1" thickBot="1" x14ac:dyDescent="0.3">
      <c r="A58" s="31" t="s">
        <v>109</v>
      </c>
      <c r="B58" s="48">
        <v>54</v>
      </c>
      <c r="C58" s="91" t="s">
        <v>142</v>
      </c>
      <c r="D58" s="92" t="s">
        <v>230</v>
      </c>
      <c r="E58" s="93" t="s">
        <v>197</v>
      </c>
      <c r="F58" s="72" t="s">
        <v>281</v>
      </c>
      <c r="G58" s="100">
        <v>44796</v>
      </c>
      <c r="H58" s="94">
        <v>14160</v>
      </c>
      <c r="I58" s="81">
        <v>44819</v>
      </c>
      <c r="J58" s="84">
        <f t="shared" si="1"/>
        <v>14160</v>
      </c>
      <c r="K58" s="35"/>
      <c r="L58" s="36" t="s">
        <v>14</v>
      </c>
    </row>
    <row r="59" spans="1:13" ht="55.5" customHeight="1" thickBot="1" x14ac:dyDescent="0.3">
      <c r="A59" s="31" t="s">
        <v>110</v>
      </c>
      <c r="B59" s="48">
        <v>55</v>
      </c>
      <c r="C59" s="99" t="s">
        <v>143</v>
      </c>
      <c r="D59" s="68" t="s">
        <v>231</v>
      </c>
      <c r="E59" s="38" t="s">
        <v>198</v>
      </c>
      <c r="F59" s="71" t="s">
        <v>252</v>
      </c>
      <c r="G59" s="77">
        <v>44782</v>
      </c>
      <c r="H59" s="82">
        <v>9145</v>
      </c>
      <c r="I59" s="77">
        <v>44806</v>
      </c>
      <c r="J59" s="76">
        <f t="shared" ref="J59:J66" si="2">+H59</f>
        <v>9145</v>
      </c>
      <c r="K59" s="40"/>
      <c r="L59" s="41" t="s">
        <v>14</v>
      </c>
    </row>
    <row r="60" spans="1:13" ht="75" customHeight="1" thickBot="1" x14ac:dyDescent="0.3">
      <c r="A60" s="31" t="s">
        <v>111</v>
      </c>
      <c r="B60" s="47">
        <v>56</v>
      </c>
      <c r="C60" s="91" t="s">
        <v>144</v>
      </c>
      <c r="D60" s="92" t="s">
        <v>232</v>
      </c>
      <c r="E60" s="93" t="s">
        <v>199</v>
      </c>
      <c r="F60" s="72" t="s">
        <v>284</v>
      </c>
      <c r="G60" s="81">
        <v>44777</v>
      </c>
      <c r="H60" s="94">
        <v>166000</v>
      </c>
      <c r="I60" s="81">
        <v>44817</v>
      </c>
      <c r="J60" s="84">
        <f t="shared" si="2"/>
        <v>166000</v>
      </c>
      <c r="K60" s="35"/>
      <c r="L60" s="36" t="s">
        <v>14</v>
      </c>
    </row>
    <row r="61" spans="1:13" ht="67.5" customHeight="1" thickBot="1" x14ac:dyDescent="0.3">
      <c r="A61" s="31" t="s">
        <v>112</v>
      </c>
      <c r="B61" s="48">
        <v>57</v>
      </c>
      <c r="C61" s="87" t="s">
        <v>145</v>
      </c>
      <c r="D61" s="88" t="s">
        <v>233</v>
      </c>
      <c r="E61" s="89" t="s">
        <v>200</v>
      </c>
      <c r="F61" s="73" t="s">
        <v>284</v>
      </c>
      <c r="G61" s="79">
        <v>44792</v>
      </c>
      <c r="H61" s="90">
        <v>21004</v>
      </c>
      <c r="I61" s="79">
        <v>44819</v>
      </c>
      <c r="J61" s="86">
        <f t="shared" si="2"/>
        <v>21004</v>
      </c>
      <c r="K61" s="40"/>
      <c r="L61" s="41" t="s">
        <v>14</v>
      </c>
    </row>
    <row r="62" spans="1:13" ht="66.75" customHeight="1" thickBot="1" x14ac:dyDescent="0.3">
      <c r="A62" s="31" t="s">
        <v>113</v>
      </c>
      <c r="B62" s="47">
        <v>58</v>
      </c>
      <c r="C62" s="53" t="s">
        <v>146</v>
      </c>
      <c r="D62" s="67" t="s">
        <v>234</v>
      </c>
      <c r="E62" s="34" t="s">
        <v>201</v>
      </c>
      <c r="F62" s="70" t="s">
        <v>246</v>
      </c>
      <c r="G62" s="56">
        <v>44755</v>
      </c>
      <c r="H62" s="57">
        <v>2348.1999999999998</v>
      </c>
      <c r="I62" s="56">
        <v>44803</v>
      </c>
      <c r="J62" s="75">
        <f t="shared" si="2"/>
        <v>2348.1999999999998</v>
      </c>
      <c r="K62" s="35"/>
      <c r="L62" s="36" t="s">
        <v>14</v>
      </c>
      <c r="M62" s="8" t="s">
        <v>58</v>
      </c>
    </row>
    <row r="63" spans="1:13" ht="53.25" customHeight="1" thickBot="1" x14ac:dyDescent="0.3">
      <c r="A63" s="31" t="s">
        <v>114</v>
      </c>
      <c r="B63" s="47">
        <v>62</v>
      </c>
      <c r="C63" s="98" t="s">
        <v>40</v>
      </c>
      <c r="D63" s="67" t="s">
        <v>35</v>
      </c>
      <c r="E63" s="34" t="s">
        <v>202</v>
      </c>
      <c r="F63" s="70" t="s">
        <v>263</v>
      </c>
      <c r="G63" s="56">
        <v>44774</v>
      </c>
      <c r="H63" s="57">
        <v>4992</v>
      </c>
      <c r="I63" s="56">
        <v>44800</v>
      </c>
      <c r="J63" s="75">
        <f t="shared" si="2"/>
        <v>4992</v>
      </c>
      <c r="K63" s="35"/>
      <c r="L63" s="36" t="s">
        <v>14</v>
      </c>
    </row>
    <row r="64" spans="1:13" ht="73.5" customHeight="1" thickBot="1" x14ac:dyDescent="0.3">
      <c r="A64" s="31" t="s">
        <v>115</v>
      </c>
      <c r="B64" s="47">
        <v>63</v>
      </c>
      <c r="C64" s="98" t="s">
        <v>55</v>
      </c>
      <c r="D64" s="67" t="s">
        <v>235</v>
      </c>
      <c r="E64" s="34" t="s">
        <v>203</v>
      </c>
      <c r="F64" s="70" t="s">
        <v>266</v>
      </c>
      <c r="G64" s="56">
        <v>44792</v>
      </c>
      <c r="H64" s="57">
        <v>15000</v>
      </c>
      <c r="I64" s="56">
        <v>44812</v>
      </c>
      <c r="J64" s="84">
        <f t="shared" si="2"/>
        <v>15000</v>
      </c>
      <c r="K64" s="35"/>
      <c r="L64" s="36" t="s">
        <v>14</v>
      </c>
    </row>
    <row r="65" spans="1:14" ht="75" customHeight="1" thickBot="1" x14ac:dyDescent="0.3">
      <c r="A65" s="31" t="s">
        <v>116</v>
      </c>
      <c r="B65" s="47">
        <v>64</v>
      </c>
      <c r="C65" s="53" t="s">
        <v>38</v>
      </c>
      <c r="D65" s="67" t="s">
        <v>34</v>
      </c>
      <c r="E65" s="34" t="s">
        <v>204</v>
      </c>
      <c r="F65" s="70" t="s">
        <v>270</v>
      </c>
      <c r="G65" s="56">
        <v>44762</v>
      </c>
      <c r="H65" s="57">
        <v>51112.5</v>
      </c>
      <c r="I65" s="56">
        <v>44803</v>
      </c>
      <c r="J65" s="75">
        <f t="shared" si="2"/>
        <v>51112.5</v>
      </c>
      <c r="K65" s="35"/>
      <c r="L65" s="36" t="s">
        <v>14</v>
      </c>
    </row>
    <row r="66" spans="1:14" ht="97.5" customHeight="1" thickBot="1" x14ac:dyDescent="0.3">
      <c r="A66" s="31" t="s">
        <v>117</v>
      </c>
      <c r="B66" s="46">
        <v>65</v>
      </c>
      <c r="C66" s="53" t="s">
        <v>56</v>
      </c>
      <c r="D66" s="67" t="s">
        <v>57</v>
      </c>
      <c r="E66" s="34" t="s">
        <v>205</v>
      </c>
      <c r="F66" s="70" t="s">
        <v>267</v>
      </c>
      <c r="G66" s="56">
        <v>44788</v>
      </c>
      <c r="H66" s="57">
        <v>10000</v>
      </c>
      <c r="I66" s="56">
        <v>44807</v>
      </c>
      <c r="J66" s="75">
        <f t="shared" si="2"/>
        <v>10000</v>
      </c>
      <c r="K66" s="35"/>
      <c r="L66" s="36" t="s">
        <v>14</v>
      </c>
    </row>
    <row r="67" spans="1:14" ht="29.25" customHeight="1" thickBot="1" x14ac:dyDescent="0.3">
      <c r="A67" s="12"/>
      <c r="B67" s="51"/>
      <c r="C67" s="52"/>
      <c r="D67" s="53"/>
      <c r="E67" s="54"/>
      <c r="F67" s="55"/>
      <c r="G67" s="56"/>
      <c r="H67" s="57"/>
      <c r="I67" s="56"/>
      <c r="J67" s="57">
        <v>0</v>
      </c>
      <c r="K67" s="58"/>
      <c r="L67" s="59"/>
    </row>
    <row r="68" spans="1:14" ht="28.5" customHeight="1" thickBot="1" x14ac:dyDescent="0.3">
      <c r="A68" s="12"/>
      <c r="B68" s="60"/>
      <c r="C68" s="61"/>
      <c r="D68" s="62"/>
      <c r="E68" s="63"/>
      <c r="F68" s="55"/>
      <c r="G68" s="64" t="s">
        <v>22</v>
      </c>
      <c r="H68" s="65">
        <f>SUM(H8:H67)</f>
        <v>17559093.670000002</v>
      </c>
      <c r="I68" s="64"/>
      <c r="J68" s="65">
        <f>SUM(J8:J67)</f>
        <v>17559093.670000002</v>
      </c>
      <c r="K68" s="58"/>
      <c r="L68" s="66"/>
      <c r="N68" s="16">
        <f>+J68-H68</f>
        <v>0</v>
      </c>
    </row>
    <row r="69" spans="1:14" ht="26.25" customHeight="1" x14ac:dyDescent="0.2">
      <c r="A69" s="12"/>
      <c r="B69" s="17"/>
      <c r="C69" s="17"/>
      <c r="D69" s="17"/>
      <c r="E69" s="4"/>
      <c r="F69" s="18"/>
      <c r="G69" s="17"/>
      <c r="H69" s="19"/>
      <c r="I69" s="17"/>
      <c r="J69" s="19"/>
      <c r="K69" s="19"/>
      <c r="L69" s="20"/>
    </row>
    <row r="70" spans="1:14" ht="26.25" customHeight="1" x14ac:dyDescent="0.2">
      <c r="A70" s="12"/>
      <c r="B70" s="17"/>
      <c r="C70" s="3"/>
      <c r="D70" s="17"/>
      <c r="E70" s="4"/>
      <c r="F70" s="18"/>
      <c r="G70" s="17"/>
      <c r="H70" s="19"/>
      <c r="I70" s="17"/>
      <c r="J70" s="19"/>
      <c r="K70" s="19"/>
      <c r="L70" s="20"/>
    </row>
    <row r="71" spans="1:14" ht="26.25" customHeight="1" x14ac:dyDescent="0.2">
      <c r="A71" s="12"/>
      <c r="B71" s="17"/>
      <c r="C71" s="3"/>
      <c r="D71" s="17"/>
      <c r="E71" s="4"/>
      <c r="F71" s="18"/>
      <c r="G71" s="17"/>
      <c r="H71" s="19"/>
      <c r="I71" s="17"/>
      <c r="J71" s="19"/>
      <c r="K71" s="19"/>
      <c r="L71" s="20"/>
    </row>
    <row r="72" spans="1:14" ht="26.25" customHeight="1" x14ac:dyDescent="0.2">
      <c r="A72" s="12"/>
      <c r="B72" s="17"/>
      <c r="C72" s="3"/>
      <c r="D72" s="17"/>
      <c r="E72" s="4"/>
      <c r="F72" s="18"/>
      <c r="G72" s="17"/>
      <c r="H72" s="19"/>
      <c r="I72" s="17"/>
      <c r="J72" s="19"/>
      <c r="K72" s="19"/>
      <c r="L72" s="20"/>
    </row>
    <row r="73" spans="1:14" ht="26.25" customHeight="1" x14ac:dyDescent="0.2">
      <c r="A73" s="12"/>
      <c r="B73" s="17"/>
      <c r="C73" s="3"/>
      <c r="D73" s="17"/>
      <c r="E73" s="4"/>
      <c r="F73" s="18"/>
      <c r="G73" s="17"/>
      <c r="H73" s="19"/>
      <c r="I73" s="17"/>
      <c r="J73" s="19"/>
      <c r="K73" s="19"/>
      <c r="L73" s="20"/>
    </row>
    <row r="74" spans="1:14" ht="26.25" customHeight="1" x14ac:dyDescent="0.2">
      <c r="A74" s="12"/>
      <c r="B74" s="17"/>
      <c r="C74" s="3"/>
      <c r="D74" s="17"/>
      <c r="E74" s="4"/>
      <c r="F74" s="18"/>
      <c r="G74" s="17"/>
      <c r="H74" s="19"/>
      <c r="I74" s="17"/>
      <c r="J74" s="19"/>
      <c r="K74" s="19"/>
      <c r="L74" s="20"/>
    </row>
    <row r="75" spans="1:14" ht="26.25" customHeight="1" x14ac:dyDescent="0.2">
      <c r="A75" s="12"/>
      <c r="B75" s="17"/>
      <c r="C75" s="3"/>
      <c r="D75" s="17"/>
      <c r="E75" s="4"/>
      <c r="F75" s="4"/>
      <c r="G75" s="2"/>
      <c r="H75" s="21"/>
      <c r="I75" s="2"/>
      <c r="J75" s="20"/>
      <c r="K75" s="20"/>
      <c r="L75" s="20"/>
    </row>
    <row r="76" spans="1:14" ht="26.25" customHeight="1" x14ac:dyDescent="0.2">
      <c r="A76" s="12"/>
      <c r="B76" s="22"/>
      <c r="C76" s="23"/>
      <c r="D76" s="22"/>
      <c r="F76" s="24"/>
      <c r="G76" s="25"/>
      <c r="H76" s="26"/>
      <c r="I76" s="25"/>
      <c r="J76" s="27"/>
      <c r="K76" s="28"/>
      <c r="L76" s="28"/>
    </row>
    <row r="77" spans="1:14" ht="26.25" customHeight="1" x14ac:dyDescent="0.2">
      <c r="A77" s="12"/>
      <c r="B77" s="22"/>
      <c r="C77" s="23"/>
      <c r="D77" s="22"/>
      <c r="F77" s="24"/>
      <c r="G77" s="25"/>
      <c r="H77" s="26"/>
      <c r="I77" s="25"/>
      <c r="J77" s="27"/>
      <c r="K77" s="28"/>
      <c r="L77" s="28"/>
    </row>
    <row r="78" spans="1:14" ht="26.25" customHeight="1" x14ac:dyDescent="0.2">
      <c r="A78" s="12"/>
      <c r="B78" s="22"/>
      <c r="C78" s="23"/>
      <c r="D78" s="22"/>
      <c r="F78" s="24"/>
      <c r="G78" s="25"/>
      <c r="H78" s="26"/>
      <c r="I78" s="25"/>
      <c r="J78" s="27"/>
      <c r="K78" s="28"/>
      <c r="L78" s="28"/>
    </row>
    <row r="79" spans="1:14" ht="26.25" customHeight="1" x14ac:dyDescent="0.2">
      <c r="A79" s="12"/>
      <c r="B79" s="22"/>
      <c r="C79" s="23"/>
      <c r="D79" s="22"/>
      <c r="F79" s="24"/>
      <c r="G79" s="25"/>
      <c r="H79" s="26"/>
      <c r="I79" s="25"/>
      <c r="K79" s="28"/>
      <c r="L79" s="28"/>
    </row>
    <row r="80" spans="1:14" ht="26.25" customHeight="1" x14ac:dyDescent="0.2">
      <c r="A80" s="12"/>
      <c r="B80" s="22"/>
      <c r="C80" s="23"/>
      <c r="D80" s="22"/>
      <c r="F80" s="24"/>
      <c r="G80" s="25"/>
      <c r="H80" s="26"/>
      <c r="I80" s="25"/>
      <c r="K80" s="28"/>
      <c r="L80" s="28"/>
    </row>
    <row r="81" spans="1:12" ht="26.25" customHeight="1" x14ac:dyDescent="0.2">
      <c r="A81" s="12"/>
      <c r="B81" s="22"/>
      <c r="C81" s="23"/>
      <c r="D81" s="23"/>
      <c r="F81" s="24"/>
      <c r="G81" s="25"/>
      <c r="H81" s="26"/>
      <c r="I81" s="25"/>
      <c r="K81" s="28"/>
      <c r="L81" s="28"/>
    </row>
    <row r="82" spans="1:12" ht="26.25" customHeight="1" x14ac:dyDescent="0.2">
      <c r="A82" s="12"/>
      <c r="B82" s="22"/>
      <c r="C82" s="23"/>
      <c r="D82" s="23"/>
      <c r="F82" s="24"/>
      <c r="G82" s="25"/>
      <c r="H82" s="26"/>
      <c r="I82" s="25"/>
      <c r="K82" s="28"/>
      <c r="L82" s="28"/>
    </row>
    <row r="83" spans="1:12" ht="26.25" customHeight="1" x14ac:dyDescent="0.2">
      <c r="A83" s="12"/>
      <c r="B83" s="22"/>
      <c r="C83" s="23"/>
      <c r="D83" s="23"/>
      <c r="F83" s="24"/>
      <c r="G83" s="25"/>
      <c r="H83" s="26"/>
      <c r="I83" s="25"/>
      <c r="K83" s="28"/>
      <c r="L83" s="28"/>
    </row>
    <row r="84" spans="1:12" ht="26.25" customHeight="1" x14ac:dyDescent="0.2">
      <c r="A84" s="12"/>
      <c r="B84" s="22"/>
      <c r="C84" s="23"/>
      <c r="D84" s="23"/>
      <c r="F84" s="24"/>
      <c r="G84" s="25"/>
      <c r="H84" s="26"/>
      <c r="I84" s="25"/>
      <c r="K84" s="28"/>
      <c r="L84" s="28"/>
    </row>
    <row r="85" spans="1:12" ht="26.25" customHeight="1" x14ac:dyDescent="0.2">
      <c r="A85" s="12"/>
      <c r="B85" s="22"/>
      <c r="C85" s="23"/>
      <c r="D85" s="23"/>
      <c r="F85" s="24"/>
      <c r="G85" s="25"/>
      <c r="H85" s="26"/>
      <c r="I85" s="25"/>
      <c r="K85" s="28"/>
      <c r="L85" s="28"/>
    </row>
    <row r="86" spans="1:12" ht="26.25" customHeight="1" x14ac:dyDescent="0.2">
      <c r="A86" s="12"/>
      <c r="B86" s="22"/>
      <c r="C86" s="23"/>
      <c r="D86" s="23"/>
      <c r="F86" s="24"/>
      <c r="G86" s="25"/>
      <c r="H86" s="26"/>
      <c r="I86" s="25"/>
      <c r="K86" s="28"/>
      <c r="L86" s="28"/>
    </row>
    <row r="87" spans="1:12" ht="26.25" customHeight="1" x14ac:dyDescent="0.2">
      <c r="A87" s="30"/>
      <c r="B87" s="22"/>
      <c r="C87" s="23"/>
      <c r="D87" s="23"/>
      <c r="F87" s="24"/>
      <c r="G87" s="25"/>
      <c r="H87" s="26"/>
      <c r="I87" s="25"/>
      <c r="K87" s="28"/>
      <c r="L87" s="28"/>
    </row>
    <row r="88" spans="1:12" ht="26.25" customHeight="1" x14ac:dyDescent="0.2">
      <c r="A88" s="30"/>
      <c r="B88" s="22"/>
      <c r="C88" s="23"/>
      <c r="D88" s="23"/>
      <c r="F88" s="24"/>
      <c r="G88" s="25"/>
      <c r="H88" s="26"/>
      <c r="I88" s="25"/>
      <c r="K88" s="28"/>
      <c r="L88" s="28"/>
    </row>
    <row r="89" spans="1:12" ht="26.25" customHeight="1" x14ac:dyDescent="0.2">
      <c r="A89" s="30"/>
      <c r="B89" s="22"/>
      <c r="C89" s="23"/>
      <c r="D89" s="23"/>
      <c r="F89" s="24"/>
      <c r="G89" s="25"/>
      <c r="H89" s="26"/>
      <c r="I89" s="25"/>
      <c r="K89" s="28"/>
      <c r="L89" s="28"/>
    </row>
    <row r="90" spans="1:12" ht="26.25" customHeight="1" x14ac:dyDescent="0.2">
      <c r="A90" s="30"/>
      <c r="B90" s="22"/>
      <c r="C90" s="23"/>
      <c r="D90" s="23"/>
      <c r="F90" s="24"/>
      <c r="G90" s="25"/>
      <c r="H90" s="26"/>
      <c r="I90" s="25"/>
      <c r="K90" s="28"/>
      <c r="L90" s="28"/>
    </row>
    <row r="91" spans="1:12" ht="26.25" customHeight="1" x14ac:dyDescent="0.2">
      <c r="A91" s="30"/>
      <c r="B91" s="22"/>
      <c r="C91" s="23"/>
      <c r="D91" s="23"/>
      <c r="F91" s="24"/>
      <c r="G91" s="25"/>
      <c r="H91" s="26"/>
      <c r="I91" s="25"/>
      <c r="K91" s="28"/>
      <c r="L91" s="28"/>
    </row>
    <row r="92" spans="1:12" ht="26.25" customHeight="1" x14ac:dyDescent="0.2">
      <c r="A92" s="30"/>
      <c r="B92" s="22"/>
      <c r="C92" s="23"/>
      <c r="D92" s="23"/>
      <c r="F92" s="24"/>
      <c r="G92" s="25"/>
      <c r="H92" s="26"/>
      <c r="I92" s="25"/>
      <c r="K92" s="28"/>
      <c r="L92" s="28"/>
    </row>
    <row r="93" spans="1:12" ht="26.25" customHeight="1" x14ac:dyDescent="0.2">
      <c r="A93" s="30"/>
      <c r="B93" s="25"/>
      <c r="C93" s="23"/>
      <c r="D93" s="23"/>
      <c r="F93" s="24"/>
      <c r="G93" s="25"/>
      <c r="H93" s="26"/>
      <c r="I93" s="25"/>
      <c r="K93" s="28"/>
      <c r="L93" s="28"/>
    </row>
    <row r="94" spans="1:12" ht="26.25" customHeight="1" x14ac:dyDescent="0.2">
      <c r="A94" s="30"/>
      <c r="B94" s="25"/>
      <c r="C94" s="23"/>
      <c r="D94" s="23"/>
      <c r="F94" s="24"/>
      <c r="G94" s="25"/>
      <c r="H94" s="26"/>
      <c r="I94" s="25"/>
      <c r="K94" s="28"/>
      <c r="L94" s="28"/>
    </row>
    <row r="95" spans="1:12" ht="26.25" customHeight="1" x14ac:dyDescent="0.2">
      <c r="A95" s="30"/>
      <c r="B95" s="25"/>
      <c r="C95" s="23"/>
      <c r="D95" s="23"/>
      <c r="F95" s="24"/>
      <c r="G95" s="25"/>
      <c r="H95" s="26"/>
      <c r="I95" s="25"/>
      <c r="K95" s="28"/>
      <c r="L95" s="28"/>
    </row>
    <row r="96" spans="1:12" ht="26.25" customHeight="1" x14ac:dyDescent="0.2">
      <c r="A96" s="30"/>
      <c r="B96" s="25"/>
      <c r="C96" s="23"/>
      <c r="D96" s="23"/>
      <c r="F96" s="24"/>
      <c r="G96" s="25"/>
      <c r="H96" s="26"/>
      <c r="I96" s="25"/>
      <c r="K96" s="28"/>
      <c r="L96" s="28"/>
    </row>
    <row r="97" spans="1:12" ht="26.25" customHeight="1" x14ac:dyDescent="0.2">
      <c r="A97" s="30"/>
      <c r="B97" s="25"/>
      <c r="C97" s="23"/>
      <c r="D97" s="23"/>
      <c r="F97" s="24"/>
      <c r="G97" s="25"/>
      <c r="H97" s="26"/>
      <c r="I97" s="25"/>
      <c r="K97" s="28"/>
      <c r="L97" s="28"/>
    </row>
    <row r="98" spans="1:12" ht="26.25" customHeight="1" x14ac:dyDescent="0.2">
      <c r="A98" s="30"/>
      <c r="B98" s="25"/>
      <c r="C98" s="23"/>
      <c r="D98" s="23"/>
      <c r="F98" s="24"/>
      <c r="G98" s="25"/>
      <c r="H98" s="26"/>
      <c r="I98" s="25"/>
      <c r="K98" s="28"/>
      <c r="L98" s="28"/>
    </row>
    <row r="99" spans="1:12" ht="26.25" customHeight="1" x14ac:dyDescent="0.2">
      <c r="A99" s="30"/>
      <c r="B99" s="25"/>
      <c r="C99" s="23"/>
      <c r="D99" s="23"/>
      <c r="F99" s="24"/>
      <c r="G99" s="25"/>
      <c r="H99" s="26"/>
      <c r="I99" s="25"/>
      <c r="K99" s="28"/>
      <c r="L99" s="2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rowBreaks count="2" manualBreakCount="2">
    <brk id="20" min="1" max="11" man="1"/>
    <brk id="32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8" sqref="A5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FACT. PROVEEDOR AGOSTO O22</vt:lpstr>
      <vt:lpstr>Hoja1</vt:lpstr>
      <vt:lpstr>'PAGO FACT. PROVEEDOR AGOSTO O22'!Área_de_impresión</vt:lpstr>
      <vt:lpstr>'PAGO FACT. PROVEEDOR AGOSTO O22'!Títulos_a_imprimir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Rafael Eudimar Diaz Araujo</cp:lastModifiedBy>
  <cp:lastPrinted>2022-09-06T17:57:30Z</cp:lastPrinted>
  <dcterms:created xsi:type="dcterms:W3CDTF">2022-04-19T19:11:37Z</dcterms:created>
  <dcterms:modified xsi:type="dcterms:W3CDTF">2022-09-08T19:55:42Z</dcterms:modified>
</cp:coreProperties>
</file>