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B924A990-E29C-43B3-9AE6-AB64CAF40DFE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'[8]333.05'!#REF!</definedName>
    <definedName name="aa_11">'[8]333.05'!#REF!</definedName>
    <definedName name="aaa">'[5]333.06'!$N$9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'[9]6.03'!$L$20</definedName>
    <definedName name="adolescentes">#REF!</definedName>
    <definedName name="ai">'[5]333.09'!$F$10</definedName>
    <definedName name="alan">'[10]1'!#REF!</definedName>
    <definedName name="ALL">#REF!</definedName>
    <definedName name="ap">'[5]331-04'!#REF!</definedName>
    <definedName name="ap_10">'[8]331-04'!#REF!</definedName>
    <definedName name="ap_11">'[8]331-04'!#REF!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'[5]333.09'!#REF!</definedName>
    <definedName name="b_10">'[8]333.09'!#REF!</definedName>
    <definedName name="b_11">'[8]333.09'!#REF!</definedName>
    <definedName name="_xlnm.Database">#REF!</definedName>
    <definedName name="bb">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VB">#REF!</definedName>
    <definedName name="BVB_10">#REF!</definedName>
    <definedName name="BVB_11">#REF!</definedName>
    <definedName name="cb">'[11]2'!$H$13</definedName>
    <definedName name="cc">'[9]8.03'!$E$9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'[11]6'!$I$13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'[2]6.03'!$D$8</definedName>
    <definedName name="d">'[5]333.09'!#REF!</definedName>
    <definedName name="d_10">'[8]333.09'!#REF!</definedName>
    <definedName name="d_11">'[8]333.09'!#REF!</definedName>
    <definedName name="dd">'[5]333.05'!$B$9</definedName>
    <definedName name="dddd">'[5]333.06'!$J$7</definedName>
    <definedName name="dfhd">'[11]2'!$B$13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'[8]333.02'!#REF!</definedName>
    <definedName name="di_11">'[8]333.02'!#REF!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ewt">'[11]5'!$B$13</definedName>
    <definedName name="ed">'[5]333.02'!$F$11</definedName>
    <definedName name="ee">'[5]333.06'!#REF!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'[5]333.06'!#REF!</definedName>
    <definedName name="fff_10">'[8]333.06'!#REF!</definedName>
    <definedName name="fff_11">'[8]333.06'!#REF!</definedName>
    <definedName name="ffff">'[9]5.03'!$B$10</definedName>
    <definedName name="fg">#REF!</definedName>
    <definedName name="fg_10">#REF!</definedName>
    <definedName name="fg_11">#REF!</definedName>
    <definedName name="fge">'[11]10'!$F$12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'[11]8'!$P$13</definedName>
    <definedName name="gf">#REF!</definedName>
    <definedName name="gf_10">#REF!</definedName>
    <definedName name="gf_11">#REF!</definedName>
    <definedName name="gfdgdgdgdg">'[5]333.10'!#REF!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'[5]343-01'!#REF!</definedName>
    <definedName name="gt_10">'[8]343-01'!#REF!</definedName>
    <definedName name="gt_11">'[8]343-01'!#REF!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'[11]1'!#REF!</definedName>
    <definedName name="hp">#REF!</definedName>
    <definedName name="hu">#REF!</definedName>
    <definedName name="huyhj">'[12]8.03'!$I$8</definedName>
    <definedName name="hyr">'[11]1'!#REF!</definedName>
    <definedName name="i">'[5]333.09'!$J$10</definedName>
    <definedName name="ii">'[5]333.08'!$H$7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IO">#REF!</definedName>
    <definedName name="ik">'[11]3'!$B$14</definedName>
    <definedName name="io">'[5]333.08'!$B$7</definedName>
    <definedName name="iou">'[11]1'!$B$14</definedName>
    <definedName name="j">#REF!</definedName>
    <definedName name="jj">'[5]333.04'!#REF!</definedName>
    <definedName name="jj_10">'[8]333.04'!#REF!</definedName>
    <definedName name="jj_11">'[8]333.04'!#REF!</definedName>
    <definedName name="jjj">'[5]333.06'!#REF!</definedName>
    <definedName name="jjj_10">'[8]333.06'!#REF!</definedName>
    <definedName name="jjj_11">'[8]333.06'!#REF!</definedName>
    <definedName name="juan">'[13]3.20-02'!$J$9</definedName>
    <definedName name="juil">'[7]333.02'!#REF!</definedName>
    <definedName name="jul">'[5]333.02'!#REF!</definedName>
    <definedName name="jul_10">'[8]333.02'!#REF!</definedName>
    <definedName name="jul_11">'[8]333.02'!#REF!</definedName>
    <definedName name="JULIO4">'[5]333-11'!$C$8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'[12]8.03'!$H$8</definedName>
    <definedName name="kk">'[5]333.06'!#REF!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'[7]333.09'!#REF!</definedName>
    <definedName name="l">'[5]333.03'!#REF!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'[9]16.03'!$E$9</definedName>
    <definedName name="LL">#REF!</definedName>
    <definedName name="ll_10">'[8]333.03'!#REF!</definedName>
    <definedName name="ll_11">'[8]333.03'!#REF!</definedName>
    <definedName name="llk">'[9]17.03'!$E$9</definedName>
    <definedName name="lll">'[5]333.06'!$B$9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'[11]3'!$D$14</definedName>
    <definedName name="m">'[5]333.06'!#REF!</definedName>
    <definedName name="m_10">'[8]333.06'!#REF!</definedName>
    <definedName name="m_11">'[8]333.06'!#REF!</definedName>
    <definedName name="mali">'[5]333.07'!#REF!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'[5]333.06'!#REF!</definedName>
    <definedName name="mm_10">'[8]333.06'!#REF!</definedName>
    <definedName name="mm_11">'[8]333.06'!#REF!</definedName>
    <definedName name="mmm">'[5]333.06'!#REF!</definedName>
    <definedName name="mmm_10">'[8]333.06'!#REF!</definedName>
    <definedName name="mmm_11">'[8]333.06'!#REF!</definedName>
    <definedName name="mmmm">'[2]2.03'!$J$11</definedName>
    <definedName name="mmmmm">'[5]333.06'!#REF!</definedName>
    <definedName name="mmmmm_10">'[8]333.06'!#REF!</definedName>
    <definedName name="mmmmm_11">'[8]333.06'!#REF!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'[8]333.10'!#REF!</definedName>
    <definedName name="nb_11">'[8]333.10'!#REF!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ñ">'[9]25.03'!$G$9</definedName>
    <definedName name="ññ">'[9]31.03'!$D$9</definedName>
    <definedName name="o">'[5]333.04'!$D$11</definedName>
    <definedName name="ocoa">'[8]333.04'!#REF!</definedName>
    <definedName name="ol">'[11]3'!$H$14</definedName>
    <definedName name="oo">'[5]333.09'!$H$10</definedName>
    <definedName name="ooo">'[5]333.06'!#REF!</definedName>
    <definedName name="ooo_10">'[8]333.06'!#REF!</definedName>
    <definedName name="ooo_11">'[8]333.06'!#REF!</definedName>
    <definedName name="oooo">'[9]29.03'!$D$9</definedName>
    <definedName name="ooooo">#REF!</definedName>
    <definedName name="ooooooo">'[9]18.03'!#REF!</definedName>
    <definedName name="op">'[11]1'!$C$14</definedName>
    <definedName name="oppo">'[11]1'!$G$14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'[8]333-11'!$E$8</definedName>
    <definedName name="PIO_11">'[8]333-11'!$E$8</definedName>
    <definedName name="PJ">'[5]331-04'!#REF!</definedName>
    <definedName name="PJ_10">'[8]331-04'!#REF!</definedName>
    <definedName name="PJ_11">'[8]331-04'!#REF!</definedName>
    <definedName name="PL">'[5]331-04'!#REF!</definedName>
    <definedName name="PL_10">'[8]331-04'!#REF!</definedName>
    <definedName name="PL_11">'[8]331-04'!#REF!</definedName>
    <definedName name="po">'[11]3'!$J$14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'[8]333.04'!#REF!</definedName>
    <definedName name="pop_11">'[8]333.04'!#REF!</definedName>
    <definedName name="popop">'[5]333.04'!#REF!</definedName>
    <definedName name="popop_10">'[8]333.04'!#REF!</definedName>
    <definedName name="popop_11">'[8]333.04'!#REF!</definedName>
    <definedName name="popp">'[5]333.04'!#REF!</definedName>
    <definedName name="popp_10">'[8]333.04'!#REF!</definedName>
    <definedName name="popp_11">'[8]333.04'!#REF!</definedName>
    <definedName name="pp">#REF!</definedName>
    <definedName name="ppp">#REF!</definedName>
    <definedName name="ppp_10">'[8]333.04'!#REF!</definedName>
    <definedName name="ppp_11">'[8]333.04'!#REF!</definedName>
    <definedName name="pppp">'[9]31.03'!$B$9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'[11]8'!$B$13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'[11]5'!$D$13</definedName>
    <definedName name="rtyh">'[11]1'!#REF!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'[11]2'!$D$13</definedName>
    <definedName name="sdfgr">'[2]1.03'!#REF!</definedName>
    <definedName name="sdsd">#REF!</definedName>
    <definedName name="sdsd_10">#REF!</definedName>
    <definedName name="sdsd_11">#REF!</definedName>
    <definedName name="sfdg">'[11]2'!$F$13</definedName>
    <definedName name="ss">'[5]343-01'!#REF!</definedName>
    <definedName name="ss_10">'[8]343-01'!#REF!</definedName>
    <definedName name="ss_11">'[8]343-01'!#REF!</definedName>
    <definedName name="sss">'[5]333.02'!#REF!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'[5]333.02'!#REF!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'[5]333.03'!#REF!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'[11]1'!$F$14</definedName>
    <definedName name="utyu">'[11]6'!$B$13</definedName>
    <definedName name="uu">'[5]333.04'!#REF!</definedName>
    <definedName name="uu_10">'[8]333.04'!#REF!</definedName>
    <definedName name="uu_11">'[8]333.04'!#REF!</definedName>
    <definedName name="uuuu">'[6]344.13'!#REF!</definedName>
    <definedName name="uuuuu">'[5]333.04'!#REF!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'[14]3.22-11'!$B$7</definedName>
    <definedName name="VBV">#REF!</definedName>
    <definedName name="VBV_10">#REF!</definedName>
    <definedName name="VBV_11">#REF!</definedName>
    <definedName name="vd">'[9]8.03'!$C$9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'[8]333.07'!#REF!</definedName>
    <definedName name="vfv_11">'[8]333.07'!#REF!</definedName>
    <definedName name="vfxv">'[5]333.07'!#REF!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'[11]6'!$P$13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>'[9]24.03'!$D$20</definedName>
    <definedName name="xx">'[9]27.03'!$B$9</definedName>
    <definedName name="xxx">'[9]27.03'!$D$9</definedName>
    <definedName name="xxxx">'[9]28.03'!$B$9</definedName>
    <definedName name="xzcxz">'[2]1.03'!$B$12</definedName>
    <definedName name="y">'[5]333.02'!$D$11</definedName>
    <definedName name="yt">'[15]331-16'!#REF!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'[5]333.03'!#REF!</definedName>
    <definedName name="z_10">'[8]333.03'!#REF!</definedName>
    <definedName name="z_11">'[8]333.03'!#REF!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7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B7" i="5" s="1"/>
  <c r="H7" i="5"/>
  <c r="G7" i="5"/>
  <c r="F7" i="5"/>
  <c r="E7" i="5"/>
  <c r="D7" i="5"/>
  <c r="H7" i="4" l="1"/>
  <c r="G7" i="4"/>
  <c r="F7" i="4"/>
  <c r="E7" i="4"/>
  <c r="D7" i="4"/>
  <c r="C18" i="4"/>
  <c r="C19" i="4"/>
  <c r="C12" i="4"/>
  <c r="C13" i="4"/>
  <c r="C14" i="4"/>
  <c r="C15" i="4"/>
  <c r="C16" i="4"/>
  <c r="C17" i="4"/>
  <c r="C11" i="4"/>
  <c r="B9" i="3" l="1"/>
  <c r="B10" i="3"/>
  <c r="B11" i="3"/>
  <c r="B12" i="3"/>
  <c r="B13" i="3"/>
  <c r="B14" i="3"/>
  <c r="B15" i="3"/>
  <c r="B16" i="3"/>
  <c r="B17" i="3"/>
  <c r="B18" i="3"/>
  <c r="B19" i="3"/>
  <c r="B8" i="3"/>
  <c r="E7" i="3"/>
  <c r="F7" i="3"/>
  <c r="G7" i="3"/>
  <c r="H7" i="3"/>
  <c r="D7" i="3"/>
  <c r="B9" i="2"/>
  <c r="B10" i="2"/>
  <c r="B11" i="2"/>
  <c r="B12" i="2"/>
  <c r="B13" i="2"/>
  <c r="B14" i="2"/>
  <c r="B15" i="2"/>
  <c r="B16" i="2"/>
  <c r="B17" i="2"/>
  <c r="B18" i="2"/>
  <c r="B19" i="2"/>
  <c r="B8" i="2"/>
  <c r="E7" i="2"/>
  <c r="F7" i="2"/>
  <c r="G7" i="2"/>
  <c r="H7" i="2"/>
  <c r="D7" i="2"/>
  <c r="B8" i="1"/>
  <c r="B9" i="1"/>
  <c r="B10" i="1"/>
  <c r="B11" i="1"/>
  <c r="B12" i="1"/>
  <c r="B13" i="1"/>
  <c r="B14" i="1"/>
  <c r="B15" i="1"/>
  <c r="B16" i="1"/>
  <c r="B17" i="1"/>
  <c r="B18" i="1"/>
  <c r="B7" i="1"/>
  <c r="E6" i="1"/>
  <c r="F6" i="1"/>
  <c r="G6" i="1"/>
  <c r="H6" i="1"/>
  <c r="D6" i="1"/>
  <c r="B19" i="4"/>
  <c r="B18" i="4"/>
  <c r="B17" i="4"/>
  <c r="B16" i="4"/>
  <c r="B15" i="4"/>
  <c r="B14" i="4"/>
  <c r="B13" i="4"/>
  <c r="B12" i="4"/>
  <c r="B11" i="4"/>
  <c r="C10" i="4"/>
  <c r="B10" i="4"/>
  <c r="C9" i="4"/>
  <c r="B9" i="4"/>
  <c r="C8" i="4"/>
  <c r="B8" i="4"/>
  <c r="B7" i="3" l="1"/>
  <c r="B6" i="1"/>
  <c r="B7" i="4"/>
  <c r="B7" i="2"/>
  <c r="C7" i="4"/>
  <c r="C19" i="3"/>
  <c r="C18" i="3"/>
  <c r="C17" i="3"/>
  <c r="C16" i="3"/>
  <c r="C15" i="3"/>
  <c r="C14" i="3"/>
  <c r="C13" i="3"/>
  <c r="C12" i="3"/>
  <c r="C11" i="3"/>
  <c r="C10" i="3"/>
  <c r="C9" i="3"/>
  <c r="C19" i="2"/>
  <c r="C18" i="2"/>
  <c r="C17" i="2"/>
  <c r="C16" i="2"/>
  <c r="C15" i="2"/>
  <c r="C14" i="2"/>
  <c r="C13" i="2"/>
  <c r="C12" i="2"/>
  <c r="C11" i="2"/>
  <c r="C10" i="2"/>
  <c r="C9" i="2"/>
  <c r="C8" i="2"/>
  <c r="C17" i="1"/>
  <c r="C18" i="1"/>
  <c r="C13" i="1"/>
  <c r="C14" i="1"/>
  <c r="C15" i="1"/>
  <c r="C16" i="1"/>
  <c r="C7" i="3" l="1"/>
  <c r="C7" i="2"/>
  <c r="C7" i="1"/>
  <c r="C8" i="1"/>
  <c r="C9" i="1"/>
  <c r="C10" i="1"/>
  <c r="C11" i="1"/>
  <c r="C12" i="1"/>
  <c r="C6" i="1" l="1"/>
</calcChain>
</file>

<file path=xl/sharedStrings.xml><?xml version="1.0" encoding="utf-8"?>
<sst xmlns="http://schemas.openxmlformats.org/spreadsheetml/2006/main" count="125" uniqueCount="31">
  <si>
    <t xml:space="preserve">Mes </t>
  </si>
  <si>
    <t>Total</t>
  </si>
  <si>
    <t>Valor facturado por tipo de cliente, (en (RD$)</t>
  </si>
  <si>
    <t>Residencial</t>
  </si>
  <si>
    <t>Industrial</t>
  </si>
  <si>
    <t xml:space="preserve">Comercial </t>
  </si>
  <si>
    <t>Oficiales</t>
  </si>
  <si>
    <t>Mixto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</si>
  <si>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</si>
  <si>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</si>
  <si>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</si>
  <si>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</si>
  <si>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</si>
  <si>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</si>
  <si>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</si>
  <si>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</si>
  <si>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</si>
  <si>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</si>
  <si>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</si>
  <si>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</si>
  <si>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Coorporación de Acueducto y Alcantarillado de Santo Domingo (CAASD)</t>
  </si>
  <si>
    <t xml:space="preserve">Promedio mensual facturado  por tipo de cliente </t>
  </si>
  <si>
    <r>
      <rPr>
        <b/>
        <sz val="9"/>
        <color theme="1"/>
        <rFont val="Roboto"/>
      </rPr>
      <t>Cuadro 3.10</t>
    </r>
    <r>
      <rPr>
        <sz val="9"/>
        <color theme="1"/>
        <rFont val="Roboto"/>
      </rPr>
      <t xml:space="preserve"> REPÚBLICA DOMINICANA: Monto de facturacion de agua potable por tipo de  cliente en el gran Santo Domingo, según mes, 2021*</t>
    </r>
  </si>
  <si>
    <r>
      <rPr>
        <b/>
        <sz val="9"/>
        <color theme="1"/>
        <rFont val="Roboto"/>
      </rPr>
      <t>Cuadro 3.10</t>
    </r>
    <r>
      <rPr>
        <sz val="9"/>
        <color theme="1"/>
        <rFont val="Roboto"/>
      </rPr>
      <t xml:space="preserve"> REPÚBLICA DOMINICANA: Monto de facturacion de agua potable por tipo de  cliente en el gran Santo Domingo, según mes, 2020*</t>
    </r>
  </si>
  <si>
    <r>
      <rPr>
        <b/>
        <sz val="9"/>
        <color theme="1"/>
        <rFont val="Roboto"/>
      </rPr>
      <t>Cuadro 3.10</t>
    </r>
    <r>
      <rPr>
        <sz val="9"/>
        <color theme="1"/>
        <rFont val="Roboto"/>
      </rPr>
      <t xml:space="preserve"> REPÚBLICA DOMINICANA: Monto de facturacion de agua potable por tipo de  cliente en el gran Santo Domingo, según mes, 2019*</t>
    </r>
  </si>
  <si>
    <t>*Cifras sujetas a rectificacion</t>
  </si>
  <si>
    <t xml:space="preserve">Promedio mensual facturado  por tipo de cliente      </t>
  </si>
  <si>
    <r>
      <rPr>
        <b/>
        <sz val="9"/>
        <color theme="1"/>
        <rFont val="Roboto"/>
      </rPr>
      <t>Cuadro 3.10</t>
    </r>
    <r>
      <rPr>
        <sz val="9"/>
        <color theme="1"/>
        <rFont val="Roboto"/>
      </rPr>
      <t xml:space="preserve"> REPÚBLICA DOMINICANA: Monto de facturacion de agua potable por tipo de  cliente en el gran Santo Domingo, según mes, 2022*</t>
    </r>
  </si>
  <si>
    <t>Fuente: Corporación de Acueducto y Alcantarillado de Santo Domingo (CAASD)</t>
  </si>
  <si>
    <t>Valor facturado (en (RD$)</t>
  </si>
  <si>
    <r>
      <rPr>
        <b/>
        <sz val="9"/>
        <color theme="1"/>
        <rFont val="Roboto"/>
      </rPr>
      <t>Cuadro 3.10</t>
    </r>
    <r>
      <rPr>
        <sz val="9"/>
        <color theme="1"/>
        <rFont val="Roboto"/>
      </rPr>
      <t xml:space="preserve"> REPÚBLICA DOMINICANA: Monto de facturacion de agua potable por tipo de  cliente en el gran Santo Domingo,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</si>
</sst>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sz val="7"/>
      <color theme="1"/>
      <name val="Roboto"/>
    </font>
    <font>
      <b/>
      <sz val="9"/>
      <color theme="1"/>
      <name val="Roboto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/>
    <xf numFmtId="4" fontId="2" fillId="2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 applyAlignment="1">
      <alignment horizontal="right"/>
    </xf>
    <xf numFmtId="0" fontId="5" fillId="2" borderId="0" xfId="0" applyFont="1" applyFill="1"/>
    <xf numFmtId="0" fontId="2" fillId="2" borderId="6" xfId="0" applyFont="1" applyFill="1" applyBorder="1"/>
    <xf numFmtId="3" fontId="2" fillId="2" borderId="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6" xfId="0" applyFont="1" applyBorder="1"/>
    <xf numFmtId="0" fontId="5" fillId="0" borderId="0" xfId="0" applyFont="1"/>
    <xf numFmtId="0" fontId="4" fillId="0" borderId="0" xfId="0" applyFont="1"/>
    <xf numFmtId="3" fontId="2" fillId="2" borderId="0" xfId="0" applyNumberFormat="1" applyFont="1" applyFill="1" applyAlignment="1">
      <alignment horizontal="center"/>
    </xf>
    <xf numFmtId="0" fontId="4" fillId="2" borderId="0" xfId="0" applyFont="1" applyFill="1"/>
    <xf numFmtId="3" fontId="2" fillId="2" borderId="0" xfId="0" applyNumberFormat="1" applyFont="1" applyFill="1" applyAlignment="1">
      <alignment horizontal="right" indent="3"/>
    </xf>
    <xf numFmtId="3" fontId="5" fillId="2" borderId="0" xfId="0" applyNumberFormat="1" applyFont="1" applyFill="1"/>
    <xf numFmtId="3" fontId="2" fillId="2" borderId="0" xfId="0" applyNumberFormat="1" applyFont="1" applyFill="1"/>
    <xf numFmtId="3" fontId="2" fillId="2" borderId="6" xfId="0" applyNumberFormat="1" applyFont="1" applyFill="1" applyBorder="1"/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4" fontId="5" fillId="2" borderId="0" xfId="0" applyNumberFormat="1" applyFont="1" applyFill="1"/>
    <xf numFmtId="3" fontId="5" fillId="2" borderId="6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3" fontId="5" fillId="2" borderId="6" xfId="0" applyNumberFormat="1" applyFont="1" applyFill="1" applyBorder="1"/>
    <xf numFmtId="3" fontId="5" fillId="2" borderId="0" xfId="0" applyNumberFormat="1" applyFont="1" applyFill="1" applyAlignment="1">
      <alignment horizontal="right" indent="2"/>
    </xf>
    <xf numFmtId="0" fontId="7" fillId="0" borderId="0" xfId="0" applyFont="1"/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164" fontId="7" fillId="2" borderId="0" xfId="1" applyFont="1" applyFill="1"/>
    <xf numFmtId="3" fontId="0" fillId="2" borderId="0" xfId="0" applyNumberFormat="1" applyFill="1"/>
    <xf numFmtId="3" fontId="7" fillId="2" borderId="0" xfId="0" applyNumberFormat="1" applyFont="1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828674</xdr:colOff>
      <xdr:row>0</xdr:row>
      <xdr:rowOff>38100</xdr:rowOff>
    </xdr:from>
    <xdr:to>
      <xdr:col>8</xdr:col>
      <xdr:colOff>352424</xdr:colOff>
      <xdr:row>1</xdr:row>
      <xdr:rowOff>133350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49" y="3810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800099</xdr:colOff>
      <xdr:row>0</xdr:row>
      <xdr:rowOff>0</xdr:rowOff>
    </xdr:from>
    <xdr:to>
      <xdr:col>8</xdr:col>
      <xdr:colOff>333374</xdr:colOff>
      <xdr:row>1</xdr:row>
      <xdr:rowOff>95250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A6FA98B5-776D-4E69-A4F5-FD47666D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4" y="0"/>
          <a:ext cx="466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885824</xdr:colOff>
      <xdr:row>0</xdr:row>
      <xdr:rowOff>0</xdr:rowOff>
    </xdr:from>
    <xdr:to>
      <xdr:col>8</xdr:col>
      <xdr:colOff>390524</xdr:colOff>
      <xdr:row>1</xdr:row>
      <xdr:rowOff>104775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8F57857C-AD7F-4809-A922-29C9623F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0"/>
          <a:ext cx="466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516254</xdr:colOff>
      <xdr:row>0</xdr:row>
      <xdr:rowOff>121920</xdr:rowOff>
    </xdr:from>
    <xdr:to>
      <xdr:col>8</xdr:col>
      <xdr:colOff>15239</xdr:colOff>
      <xdr:row>2</xdr:row>
      <xdr:rowOff>43815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7D0FB34-8861-4954-8878-69FABCF7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634" y="121920"/>
          <a:ext cx="48958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478154</xdr:colOff>
      <xdr:row>0</xdr:row>
      <xdr:rowOff>112395</xdr:rowOff>
    </xdr:from>
    <xdr:to>
      <xdr:col>9</xdr:col>
      <xdr:colOff>148589</xdr:colOff>
      <xdr:row>2</xdr:row>
      <xdr:rowOff>34290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DF45DA83-5EBD-47D4-82E3-ABDD982E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8154" y="112395"/>
          <a:ext cx="46101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workbookViewId="0">
      <selection activeCell="B9" sqref="B9"/>
    </sheetView>
  </sheetViews>
  <sheetFormatPr baseColWidth="10" defaultColWidth="11.42578125" defaultRowHeight="15" x14ac:dyDescent="0.25"/>
  <cols>
    <col min="1" max="1" width="13.42578125" style="2" customWidth="1"/>
    <col min="2" max="2" width="17.42578125" style="29" customWidth="1"/>
    <col min="3" max="3" width="16.7109375" style="2" customWidth="1"/>
    <col min="4" max="8" width="14.140625" style="2" customWidth="1"/>
    <col min="9" max="16384" width="11.42578125" style="2"/>
  </cols>
  <sheetData>
    <row r="1" spans="1:10" x14ac:dyDescent="0.25">
      <c r="A1" s="42"/>
      <c r="B1" s="42"/>
      <c r="C1" s="42"/>
      <c r="D1" s="42"/>
      <c r="E1" s="42"/>
      <c r="F1" s="42"/>
      <c r="G1" s="42"/>
      <c r="H1" s="42"/>
      <c r="I1" s="9"/>
      <c r="J1" s="9"/>
    </row>
    <row r="2" spans="1:10" x14ac:dyDescent="0.25">
      <c r="A2" s="3" t="s">
        <v>24</v>
      </c>
      <c r="B2" s="26"/>
      <c r="C2" s="3"/>
      <c r="D2" s="3"/>
      <c r="E2" s="3"/>
      <c r="F2" s="3"/>
      <c r="G2" s="3"/>
      <c r="H2" s="3"/>
    </row>
    <row r="3" spans="1:10" s="10" customFormat="1" x14ac:dyDescent="0.25">
      <c r="B3" s="33"/>
    </row>
    <row r="4" spans="1:10" s="10" customFormat="1" ht="16.5" customHeight="1" x14ac:dyDescent="0.25">
      <c r="A4" s="43" t="s">
        <v>0</v>
      </c>
      <c r="B4" s="45" t="s">
        <v>1</v>
      </c>
      <c r="C4" s="47" t="s">
        <v>2</v>
      </c>
      <c r="D4" s="47"/>
      <c r="E4" s="47"/>
      <c r="F4" s="47"/>
      <c r="G4" s="47"/>
      <c r="H4" s="47"/>
    </row>
    <row r="5" spans="1:10" s="10" customFormat="1" ht="34.5" customHeight="1" x14ac:dyDescent="0.25">
      <c r="A5" s="44"/>
      <c r="B5" s="46"/>
      <c r="C5" s="40" t="s">
        <v>26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</row>
    <row r="6" spans="1:10" s="10" customFormat="1" x14ac:dyDescent="0.25">
      <c r="A6" s="14" t="s">
        <v>1</v>
      </c>
      <c r="B6" s="23">
        <f>SUM(B7:B18)</f>
        <v>1738405309</v>
      </c>
      <c r="C6" s="23">
        <f>AVERAGE(C7:C18)</f>
        <v>28973421.816666663</v>
      </c>
      <c r="D6" s="23">
        <f>SUM(D7:D18)</f>
        <v>1029614609</v>
      </c>
      <c r="E6" s="23">
        <f t="shared" ref="E6:H6" si="0">SUM(E7:E18)</f>
        <v>120471227</v>
      </c>
      <c r="F6" s="23">
        <f t="shared" si="0"/>
        <v>214731390</v>
      </c>
      <c r="G6" s="23">
        <f t="shared" si="0"/>
        <v>130719207</v>
      </c>
      <c r="H6" s="23">
        <f t="shared" si="0"/>
        <v>242868876</v>
      </c>
    </row>
    <row r="7" spans="1:10" s="10" customFormat="1" x14ac:dyDescent="0.25">
      <c r="A7" s="11" t="s">
        <v>8</v>
      </c>
      <c r="B7" s="23">
        <f>SUM(D7:H7)</f>
        <v>136782921</v>
      </c>
      <c r="C7" s="24">
        <f t="shared" ref="C7:C18" si="1">AVERAGE(D7:H7)</f>
        <v>27356584.199999999</v>
      </c>
      <c r="D7" s="24">
        <v>79825812</v>
      </c>
      <c r="E7" s="24">
        <v>9207866</v>
      </c>
      <c r="F7" s="24">
        <v>17750135</v>
      </c>
      <c r="G7" s="24">
        <v>10431582</v>
      </c>
      <c r="H7" s="24">
        <v>19567526</v>
      </c>
    </row>
    <row r="8" spans="1:10" s="10" customFormat="1" x14ac:dyDescent="0.25">
      <c r="A8" s="11" t="s">
        <v>9</v>
      </c>
      <c r="B8" s="23">
        <f t="shared" ref="B8:B18" si="2">SUM(D8:H8)</f>
        <v>138225145</v>
      </c>
      <c r="C8" s="24">
        <f t="shared" si="1"/>
        <v>27645029</v>
      </c>
      <c r="D8" s="24">
        <v>79707763</v>
      </c>
      <c r="E8" s="24">
        <v>10142072</v>
      </c>
      <c r="F8" s="24">
        <v>17929844</v>
      </c>
      <c r="G8" s="24">
        <v>10843281</v>
      </c>
      <c r="H8" s="24">
        <v>19602185</v>
      </c>
    </row>
    <row r="9" spans="1:10" s="10" customFormat="1" x14ac:dyDescent="0.25">
      <c r="A9" s="11" t="s">
        <v>10</v>
      </c>
      <c r="B9" s="23">
        <f t="shared" si="2"/>
        <v>139715957</v>
      </c>
      <c r="C9" s="24">
        <f t="shared" si="1"/>
        <v>27943191.399999999</v>
      </c>
      <c r="D9" s="24">
        <v>81328227</v>
      </c>
      <c r="E9" s="24">
        <v>9916171</v>
      </c>
      <c r="F9" s="24">
        <v>17917873</v>
      </c>
      <c r="G9" s="24">
        <v>10922475</v>
      </c>
      <c r="H9" s="24">
        <v>19631211</v>
      </c>
    </row>
    <row r="10" spans="1:10" s="10" customFormat="1" x14ac:dyDescent="0.25">
      <c r="A10" s="11" t="s">
        <v>11</v>
      </c>
      <c r="B10" s="23">
        <f t="shared" si="2"/>
        <v>140850374</v>
      </c>
      <c r="C10" s="24">
        <f t="shared" si="1"/>
        <v>28170074.800000001</v>
      </c>
      <c r="D10" s="24">
        <v>82452997</v>
      </c>
      <c r="E10" s="24">
        <v>9939631</v>
      </c>
      <c r="F10" s="24">
        <v>17809144</v>
      </c>
      <c r="G10" s="24">
        <v>10857618</v>
      </c>
      <c r="H10" s="24">
        <v>19790984</v>
      </c>
    </row>
    <row r="11" spans="1:10" s="10" customFormat="1" x14ac:dyDescent="0.25">
      <c r="A11" s="11" t="s">
        <v>12</v>
      </c>
      <c r="B11" s="23">
        <f t="shared" si="2"/>
        <v>140437865</v>
      </c>
      <c r="C11" s="24">
        <f t="shared" si="1"/>
        <v>28087573</v>
      </c>
      <c r="D11" s="24">
        <v>81852290</v>
      </c>
      <c r="E11" s="24">
        <v>10145671</v>
      </c>
      <c r="F11" s="24">
        <v>17800751</v>
      </c>
      <c r="G11" s="24">
        <v>10845930</v>
      </c>
      <c r="H11" s="24">
        <v>19793223</v>
      </c>
    </row>
    <row r="12" spans="1:10" s="10" customFormat="1" x14ac:dyDescent="0.25">
      <c r="A12" s="11" t="s">
        <v>13</v>
      </c>
      <c r="B12" s="23">
        <f t="shared" si="2"/>
        <v>142818279</v>
      </c>
      <c r="C12" s="24">
        <f t="shared" si="1"/>
        <v>28563655.800000001</v>
      </c>
      <c r="D12" s="24">
        <v>84476215</v>
      </c>
      <c r="E12" s="24">
        <v>9794539</v>
      </c>
      <c r="F12" s="24">
        <v>17820148</v>
      </c>
      <c r="G12" s="24">
        <v>10791676</v>
      </c>
      <c r="H12" s="24">
        <v>19935701</v>
      </c>
    </row>
    <row r="13" spans="1:10" s="10" customFormat="1" x14ac:dyDescent="0.25">
      <c r="A13" s="11" t="s">
        <v>14</v>
      </c>
      <c r="B13" s="23">
        <f t="shared" si="2"/>
        <v>147351716</v>
      </c>
      <c r="C13" s="24">
        <f t="shared" si="1"/>
        <v>29470343.199999999</v>
      </c>
      <c r="D13" s="24">
        <v>88038945</v>
      </c>
      <c r="E13" s="24">
        <v>10064221</v>
      </c>
      <c r="F13" s="24">
        <v>17998463</v>
      </c>
      <c r="G13" s="24">
        <v>11685762</v>
      </c>
      <c r="H13" s="24">
        <v>19564325</v>
      </c>
    </row>
    <row r="14" spans="1:10" s="10" customFormat="1" x14ac:dyDescent="0.25">
      <c r="A14" s="11" t="s">
        <v>15</v>
      </c>
      <c r="B14" s="23">
        <f t="shared" si="2"/>
        <v>147597638</v>
      </c>
      <c r="C14" s="24">
        <f t="shared" si="1"/>
        <v>29519527.600000001</v>
      </c>
      <c r="D14" s="24">
        <v>88614880</v>
      </c>
      <c r="E14" s="24">
        <v>9580177</v>
      </c>
      <c r="F14" s="24">
        <v>17952504</v>
      </c>
      <c r="G14" s="24">
        <v>10878097</v>
      </c>
      <c r="H14" s="24">
        <v>20571980</v>
      </c>
    </row>
    <row r="15" spans="1:10" s="10" customFormat="1" x14ac:dyDescent="0.25">
      <c r="A15" s="11" t="s">
        <v>16</v>
      </c>
      <c r="B15" s="23">
        <f t="shared" si="2"/>
        <v>150582742</v>
      </c>
      <c r="C15" s="24">
        <f t="shared" si="1"/>
        <v>30116548.399999999</v>
      </c>
      <c r="D15" s="24">
        <v>90530516</v>
      </c>
      <c r="E15" s="24">
        <v>10369391</v>
      </c>
      <c r="F15" s="24">
        <v>17983821</v>
      </c>
      <c r="G15" s="24">
        <v>10861142</v>
      </c>
      <c r="H15" s="24">
        <v>20837872</v>
      </c>
    </row>
    <row r="16" spans="1:10" s="10" customFormat="1" x14ac:dyDescent="0.25">
      <c r="A16" s="11" t="s">
        <v>17</v>
      </c>
      <c r="B16" s="23">
        <f t="shared" si="2"/>
        <v>151611707</v>
      </c>
      <c r="C16" s="24">
        <f t="shared" si="1"/>
        <v>30322341.399999999</v>
      </c>
      <c r="D16" s="24">
        <v>91408835</v>
      </c>
      <c r="E16" s="24">
        <v>10355815</v>
      </c>
      <c r="F16" s="24">
        <v>17904224</v>
      </c>
      <c r="G16" s="24">
        <v>10879458</v>
      </c>
      <c r="H16" s="24">
        <v>21063375</v>
      </c>
    </row>
    <row r="17" spans="1:9" s="10" customFormat="1" x14ac:dyDescent="0.25">
      <c r="A17" s="11" t="s">
        <v>18</v>
      </c>
      <c r="B17" s="23">
        <f t="shared" si="2"/>
        <v>151361869</v>
      </c>
      <c r="C17" s="24">
        <f t="shared" si="1"/>
        <v>30272373.800000001</v>
      </c>
      <c r="D17" s="24">
        <v>90414104</v>
      </c>
      <c r="E17" s="24">
        <v>10935925</v>
      </c>
      <c r="F17" s="24">
        <v>17884793</v>
      </c>
      <c r="G17" s="24">
        <v>10904674</v>
      </c>
      <c r="H17" s="24">
        <v>21222373</v>
      </c>
    </row>
    <row r="18" spans="1:9" s="10" customFormat="1" x14ac:dyDescent="0.25">
      <c r="A18" s="13" t="s">
        <v>19</v>
      </c>
      <c r="B18" s="34">
        <f t="shared" si="2"/>
        <v>151069096</v>
      </c>
      <c r="C18" s="25">
        <f t="shared" si="1"/>
        <v>30213819.199999999</v>
      </c>
      <c r="D18" s="25">
        <v>90964025</v>
      </c>
      <c r="E18" s="25">
        <v>10019748</v>
      </c>
      <c r="F18" s="25">
        <v>17979690</v>
      </c>
      <c r="G18" s="25">
        <v>10817512</v>
      </c>
      <c r="H18" s="25">
        <v>21288121</v>
      </c>
    </row>
    <row r="19" spans="1:9" s="10" customFormat="1" x14ac:dyDescent="0.25">
      <c r="A19" s="15" t="s">
        <v>25</v>
      </c>
      <c r="B19" s="35"/>
      <c r="C19" s="12"/>
      <c r="D19" s="12"/>
      <c r="E19" s="12"/>
      <c r="F19" s="12"/>
      <c r="G19" s="12"/>
      <c r="H19" s="12"/>
    </row>
    <row r="20" spans="1:9" s="10" customFormat="1" ht="10.5" customHeight="1" x14ac:dyDescent="0.25">
      <c r="A20" s="41" t="s">
        <v>20</v>
      </c>
      <c r="B20" s="41"/>
      <c r="C20" s="41"/>
      <c r="D20" s="41"/>
      <c r="E20" s="41"/>
      <c r="F20" s="41"/>
      <c r="G20" s="41"/>
      <c r="H20" s="41"/>
    </row>
    <row r="21" spans="1:9" s="10" customFormat="1" ht="10.5" customHeight="1" x14ac:dyDescent="0.25">
      <c r="A21" s="41"/>
      <c r="B21" s="41"/>
      <c r="C21" s="41"/>
      <c r="D21" s="41"/>
      <c r="E21" s="41"/>
      <c r="F21" s="41"/>
      <c r="G21" s="41"/>
      <c r="H21" s="41"/>
    </row>
    <row r="22" spans="1:9" s="10" customFormat="1" ht="10.5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s="10" customFormat="1" x14ac:dyDescent="0.25">
      <c r="B23" s="33"/>
    </row>
    <row r="24" spans="1:9" x14ac:dyDescent="0.25">
      <c r="B24" s="36"/>
    </row>
    <row r="25" spans="1:9" x14ac:dyDescent="0.25">
      <c r="B25" s="36"/>
    </row>
    <row r="26" spans="1:9" x14ac:dyDescent="0.25">
      <c r="B26" s="36"/>
    </row>
  </sheetData>
  <mergeCells count="7">
    <mergeCell ref="A20:H20"/>
    <mergeCell ref="A21:H21"/>
    <mergeCell ref="A22:I22"/>
    <mergeCell ref="A1:H1"/>
    <mergeCell ref="A4:A5"/>
    <mergeCell ref="B4:B5"/>
    <mergeCell ref="C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H8" sqref="H8:H19"/>
    </sheetView>
  </sheetViews>
  <sheetFormatPr baseColWidth="10" defaultColWidth="11.42578125" defaultRowHeight="15" x14ac:dyDescent="0.25"/>
  <cols>
    <col min="1" max="1" width="14.140625" style="2" customWidth="1"/>
    <col min="2" max="2" width="14" style="29" customWidth="1"/>
    <col min="3" max="3" width="18.85546875" style="2" customWidth="1"/>
    <col min="4" max="8" width="14" style="2" customWidth="1"/>
    <col min="9" max="16384" width="11.42578125" style="2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x14ac:dyDescent="0.25">
      <c r="A2" s="3" t="s">
        <v>23</v>
      </c>
      <c r="B2" s="26"/>
      <c r="C2" s="3"/>
      <c r="D2" s="3"/>
      <c r="E2" s="3"/>
      <c r="F2" s="3"/>
      <c r="G2" s="3"/>
      <c r="H2" s="3"/>
    </row>
    <row r="4" spans="1:8" x14ac:dyDescent="0.25">
      <c r="A4" s="51" t="s">
        <v>0</v>
      </c>
      <c r="B4" s="48" t="s">
        <v>1</v>
      </c>
      <c r="C4" s="55" t="s">
        <v>2</v>
      </c>
      <c r="D4" s="55"/>
      <c r="E4" s="55"/>
      <c r="F4" s="55"/>
      <c r="G4" s="55"/>
      <c r="H4" s="55"/>
    </row>
    <row r="5" spans="1:8" x14ac:dyDescent="0.25">
      <c r="A5" s="52"/>
      <c r="B5" s="54"/>
      <c r="C5" s="56" t="s">
        <v>21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</row>
    <row r="6" spans="1:8" ht="18" customHeight="1" x14ac:dyDescent="0.25">
      <c r="A6" s="53"/>
      <c r="B6" s="49"/>
      <c r="C6" s="57"/>
      <c r="D6" s="49"/>
      <c r="E6" s="49"/>
      <c r="F6" s="49"/>
      <c r="G6" s="49"/>
      <c r="H6" s="49"/>
    </row>
    <row r="7" spans="1:8" x14ac:dyDescent="0.25">
      <c r="A7" s="6" t="s">
        <v>1</v>
      </c>
      <c r="B7" s="22">
        <f>SUM(B8:B19)</f>
        <v>1855093070</v>
      </c>
      <c r="C7" s="22">
        <f>AVERAGE(C8:C19)</f>
        <v>30918217.83333334</v>
      </c>
      <c r="D7" s="22">
        <f>SUM(D8:D19)</f>
        <v>1124866689</v>
      </c>
      <c r="E7" s="22">
        <f t="shared" ref="E7:H7" si="0">SUM(E8:E19)</f>
        <v>124600498</v>
      </c>
      <c r="F7" s="22">
        <f t="shared" si="0"/>
        <v>217857598</v>
      </c>
      <c r="G7" s="22">
        <f t="shared" si="0"/>
        <v>128053769</v>
      </c>
      <c r="H7" s="22">
        <f t="shared" si="0"/>
        <v>259714516</v>
      </c>
    </row>
    <row r="8" spans="1:8" x14ac:dyDescent="0.25">
      <c r="A8" s="4" t="s">
        <v>8</v>
      </c>
      <c r="B8" s="22">
        <f>SUM(D8:H8)</f>
        <v>153728664</v>
      </c>
      <c r="C8" s="5">
        <f t="shared" ref="C8:C19" si="1">AVERAGE(D8:H8)</f>
        <v>30745732.800000001</v>
      </c>
      <c r="D8" s="5">
        <v>91360427</v>
      </c>
      <c r="E8" s="5">
        <v>11071660</v>
      </c>
      <c r="F8" s="5">
        <v>18996113</v>
      </c>
      <c r="G8" s="5">
        <v>10903986</v>
      </c>
      <c r="H8" s="5">
        <v>21396478</v>
      </c>
    </row>
    <row r="9" spans="1:8" x14ac:dyDescent="0.25">
      <c r="A9" s="4" t="s">
        <v>9</v>
      </c>
      <c r="B9" s="22">
        <f t="shared" ref="B9:B19" si="2">SUM(D9:H9)</f>
        <v>153435076</v>
      </c>
      <c r="C9" s="5">
        <f t="shared" si="1"/>
        <v>30687015.199999999</v>
      </c>
      <c r="D9" s="5">
        <v>92742454</v>
      </c>
      <c r="E9" s="5">
        <v>10026954</v>
      </c>
      <c r="F9" s="5">
        <v>18174380</v>
      </c>
      <c r="G9" s="5">
        <v>10792713</v>
      </c>
      <c r="H9" s="5">
        <v>21698575</v>
      </c>
    </row>
    <row r="10" spans="1:8" x14ac:dyDescent="0.25">
      <c r="A10" s="4" t="s">
        <v>10</v>
      </c>
      <c r="B10" s="22">
        <f t="shared" si="2"/>
        <v>153231189</v>
      </c>
      <c r="C10" s="5">
        <f t="shared" si="1"/>
        <v>30646237.800000001</v>
      </c>
      <c r="D10" s="5">
        <v>92721305</v>
      </c>
      <c r="E10" s="5">
        <v>9633408</v>
      </c>
      <c r="F10" s="5">
        <v>18352388</v>
      </c>
      <c r="G10" s="5">
        <v>10791934</v>
      </c>
      <c r="H10" s="5">
        <v>21732154</v>
      </c>
    </row>
    <row r="11" spans="1:8" x14ac:dyDescent="0.25">
      <c r="A11" s="4" t="s">
        <v>11</v>
      </c>
      <c r="B11" s="22">
        <f t="shared" si="2"/>
        <v>153043439</v>
      </c>
      <c r="C11" s="5">
        <f t="shared" si="1"/>
        <v>30608687.800000001</v>
      </c>
      <c r="D11" s="5">
        <v>92789584</v>
      </c>
      <c r="E11" s="5">
        <v>9998407</v>
      </c>
      <c r="F11" s="5">
        <v>18246282</v>
      </c>
      <c r="G11" s="5">
        <v>10508687</v>
      </c>
      <c r="H11" s="5">
        <v>21500479</v>
      </c>
    </row>
    <row r="12" spans="1:8" x14ac:dyDescent="0.25">
      <c r="A12" s="4" t="s">
        <v>12</v>
      </c>
      <c r="B12" s="22">
        <f t="shared" si="2"/>
        <v>152611006</v>
      </c>
      <c r="C12" s="5">
        <f t="shared" si="1"/>
        <v>30522201.199999999</v>
      </c>
      <c r="D12" s="5">
        <v>92791436</v>
      </c>
      <c r="E12" s="5">
        <v>9790957</v>
      </c>
      <c r="F12" s="5">
        <v>18063531</v>
      </c>
      <c r="G12" s="5">
        <v>10435403</v>
      </c>
      <c r="H12" s="5">
        <v>21529679</v>
      </c>
    </row>
    <row r="13" spans="1:8" x14ac:dyDescent="0.25">
      <c r="A13" s="4" t="s">
        <v>13</v>
      </c>
      <c r="B13" s="22">
        <f t="shared" si="2"/>
        <v>155075255</v>
      </c>
      <c r="C13" s="5">
        <f t="shared" si="1"/>
        <v>31015051</v>
      </c>
      <c r="D13" s="5">
        <v>93188578</v>
      </c>
      <c r="E13" s="5">
        <v>11485978</v>
      </c>
      <c r="F13" s="5">
        <v>18272251</v>
      </c>
      <c r="G13" s="5">
        <v>10550211</v>
      </c>
      <c r="H13" s="5">
        <v>21578237</v>
      </c>
    </row>
    <row r="14" spans="1:8" x14ac:dyDescent="0.25">
      <c r="A14" s="4" t="s">
        <v>14</v>
      </c>
      <c r="B14" s="22">
        <f t="shared" si="2"/>
        <v>153563844</v>
      </c>
      <c r="C14" s="5">
        <f t="shared" si="1"/>
        <v>30712768.800000001</v>
      </c>
      <c r="D14" s="5">
        <v>94016488</v>
      </c>
      <c r="E14" s="5">
        <v>9638113</v>
      </c>
      <c r="F14" s="5">
        <v>17848118</v>
      </c>
      <c r="G14" s="5">
        <v>10458562</v>
      </c>
      <c r="H14" s="5">
        <v>21602563</v>
      </c>
    </row>
    <row r="15" spans="1:8" x14ac:dyDescent="0.25">
      <c r="A15" s="4" t="s">
        <v>15</v>
      </c>
      <c r="B15" s="22">
        <f t="shared" si="2"/>
        <v>154323989</v>
      </c>
      <c r="C15" s="5">
        <f t="shared" si="1"/>
        <v>30864797.800000001</v>
      </c>
      <c r="D15" s="5">
        <v>93603674</v>
      </c>
      <c r="E15" s="5">
        <v>10603617</v>
      </c>
      <c r="F15" s="5">
        <v>17855698</v>
      </c>
      <c r="G15" s="5">
        <v>10573670</v>
      </c>
      <c r="H15" s="5">
        <v>21687330</v>
      </c>
    </row>
    <row r="16" spans="1:8" x14ac:dyDescent="0.25">
      <c r="A16" s="4" t="s">
        <v>16</v>
      </c>
      <c r="B16" s="22">
        <f t="shared" si="2"/>
        <v>154987981</v>
      </c>
      <c r="C16" s="5">
        <f t="shared" si="1"/>
        <v>30997596.199999999</v>
      </c>
      <c r="D16" s="5">
        <v>94541532</v>
      </c>
      <c r="E16" s="5">
        <v>10326913</v>
      </c>
      <c r="F16" s="5">
        <v>17922087</v>
      </c>
      <c r="G16" s="5">
        <v>10438374</v>
      </c>
      <c r="H16" s="5">
        <v>21759075</v>
      </c>
    </row>
    <row r="17" spans="1:8" x14ac:dyDescent="0.25">
      <c r="A17" s="4" t="s">
        <v>17</v>
      </c>
      <c r="B17" s="22">
        <f t="shared" si="2"/>
        <v>157326058</v>
      </c>
      <c r="C17" s="5">
        <f t="shared" si="1"/>
        <v>31465211.600000001</v>
      </c>
      <c r="D17" s="5">
        <v>95855683</v>
      </c>
      <c r="E17" s="5">
        <v>10401798</v>
      </c>
      <c r="F17" s="5">
        <v>17945552</v>
      </c>
      <c r="G17" s="5">
        <v>10472077</v>
      </c>
      <c r="H17" s="5">
        <v>22650948</v>
      </c>
    </row>
    <row r="18" spans="1:8" x14ac:dyDescent="0.25">
      <c r="A18" s="4" t="s">
        <v>18</v>
      </c>
      <c r="B18" s="22">
        <f t="shared" si="2"/>
        <v>155538688</v>
      </c>
      <c r="C18" s="5">
        <f t="shared" si="1"/>
        <v>31107737.600000001</v>
      </c>
      <c r="D18" s="5">
        <v>95255279</v>
      </c>
      <c r="E18" s="5">
        <v>9623308</v>
      </c>
      <c r="F18" s="5">
        <v>18310776</v>
      </c>
      <c r="G18" s="5">
        <v>11608787</v>
      </c>
      <c r="H18" s="5">
        <v>20740538</v>
      </c>
    </row>
    <row r="19" spans="1:8" x14ac:dyDescent="0.25">
      <c r="A19" s="7" t="s">
        <v>19</v>
      </c>
      <c r="B19" s="27">
        <f t="shared" si="2"/>
        <v>158227881</v>
      </c>
      <c r="C19" s="8">
        <f t="shared" si="1"/>
        <v>31645576.199999999</v>
      </c>
      <c r="D19" s="8">
        <v>96000249</v>
      </c>
      <c r="E19" s="8">
        <v>11999385</v>
      </c>
      <c r="F19" s="8">
        <v>17870422</v>
      </c>
      <c r="G19" s="8">
        <v>10519365</v>
      </c>
      <c r="H19" s="8">
        <v>21838460</v>
      </c>
    </row>
    <row r="20" spans="1:8" x14ac:dyDescent="0.25">
      <c r="A20" s="17" t="s">
        <v>25</v>
      </c>
      <c r="B20" s="28"/>
      <c r="C20" s="16"/>
      <c r="D20" s="5"/>
      <c r="E20" s="5"/>
      <c r="F20" s="16"/>
      <c r="G20" s="16"/>
      <c r="H20" s="16"/>
    </row>
    <row r="21" spans="1:8" x14ac:dyDescent="0.25">
      <c r="A21" s="50" t="s">
        <v>20</v>
      </c>
      <c r="B21" s="50"/>
      <c r="C21" s="50"/>
      <c r="D21" s="50"/>
      <c r="E21" s="50"/>
      <c r="F21" s="50"/>
      <c r="G21" s="50"/>
      <c r="H21" s="50"/>
    </row>
  </sheetData>
  <mergeCells count="11">
    <mergeCell ref="H5:H6"/>
    <mergeCell ref="A21:H21"/>
    <mergeCell ref="A1:H1"/>
    <mergeCell ref="A4:A6"/>
    <mergeCell ref="B4:B6"/>
    <mergeCell ref="C4:H4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H8" sqref="H8:H19"/>
    </sheetView>
  </sheetViews>
  <sheetFormatPr baseColWidth="10" defaultColWidth="11.42578125" defaultRowHeight="15" x14ac:dyDescent="0.25"/>
  <cols>
    <col min="1" max="1" width="11.42578125" style="1"/>
    <col min="2" max="2" width="14.5703125" style="30" customWidth="1"/>
    <col min="3" max="3" width="16.140625" style="1" customWidth="1"/>
    <col min="4" max="8" width="14.42578125" style="1" customWidth="1"/>
    <col min="9" max="16384" width="11.42578125" style="1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x14ac:dyDescent="0.25">
      <c r="A2" s="3" t="s">
        <v>22</v>
      </c>
      <c r="B2" s="26"/>
      <c r="C2" s="3"/>
      <c r="D2" s="3"/>
      <c r="E2" s="3"/>
      <c r="F2" s="3"/>
      <c r="G2" s="3"/>
      <c r="H2" s="3"/>
    </row>
    <row r="3" spans="1:8" x14ac:dyDescent="0.25">
      <c r="A3" s="2"/>
      <c r="B3" s="29"/>
      <c r="C3" s="2"/>
      <c r="D3" s="2"/>
      <c r="E3" s="2"/>
      <c r="F3" s="2"/>
      <c r="G3" s="2"/>
      <c r="H3" s="2"/>
    </row>
    <row r="4" spans="1:8" x14ac:dyDescent="0.25">
      <c r="A4" s="51" t="s">
        <v>0</v>
      </c>
      <c r="B4" s="48" t="s">
        <v>1</v>
      </c>
      <c r="C4" s="55" t="s">
        <v>2</v>
      </c>
      <c r="D4" s="55"/>
      <c r="E4" s="55"/>
      <c r="F4" s="55"/>
      <c r="G4" s="55"/>
      <c r="H4" s="55"/>
    </row>
    <row r="5" spans="1:8" x14ac:dyDescent="0.25">
      <c r="A5" s="52"/>
      <c r="B5" s="54"/>
      <c r="C5" s="56" t="s">
        <v>21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</row>
    <row r="6" spans="1:8" ht="23.25" customHeight="1" x14ac:dyDescent="0.25">
      <c r="A6" s="53"/>
      <c r="B6" s="49"/>
      <c r="C6" s="57"/>
      <c r="D6" s="49"/>
      <c r="E6" s="49"/>
      <c r="F6" s="49"/>
      <c r="G6" s="49"/>
      <c r="H6" s="49"/>
    </row>
    <row r="7" spans="1:8" x14ac:dyDescent="0.25">
      <c r="A7" s="6" t="s">
        <v>1</v>
      </c>
      <c r="B7" s="22">
        <f>SUM(B8:B19)</f>
        <v>1895201954</v>
      </c>
      <c r="C7" s="22">
        <f>AVERAGE(C8:C19)</f>
        <v>31586699.233333334</v>
      </c>
      <c r="D7" s="22">
        <f>SUM(D8:D19)</f>
        <v>1166294991</v>
      </c>
      <c r="E7" s="22">
        <f t="shared" ref="E7:H7" si="0">SUM(E8:E19)</f>
        <v>123568902</v>
      </c>
      <c r="F7" s="22">
        <f t="shared" si="0"/>
        <v>216061842</v>
      </c>
      <c r="G7" s="22">
        <f t="shared" si="0"/>
        <v>127822630</v>
      </c>
      <c r="H7" s="22">
        <f t="shared" si="0"/>
        <v>261453589</v>
      </c>
    </row>
    <row r="8" spans="1:8" x14ac:dyDescent="0.25">
      <c r="A8" s="4" t="s">
        <v>8</v>
      </c>
      <c r="B8" s="22">
        <f>SUM(D8:H8)</f>
        <v>157653909</v>
      </c>
      <c r="C8" s="5">
        <f>AVERAGE(D8:H8)</f>
        <v>31530781.800000001</v>
      </c>
      <c r="D8" s="5">
        <v>96124984</v>
      </c>
      <c r="E8" s="5">
        <v>10981080</v>
      </c>
      <c r="F8" s="5">
        <v>17908165</v>
      </c>
      <c r="G8" s="5">
        <v>11726966</v>
      </c>
      <c r="H8" s="5">
        <v>20912714</v>
      </c>
    </row>
    <row r="9" spans="1:8" x14ac:dyDescent="0.25">
      <c r="A9" s="4" t="s">
        <v>9</v>
      </c>
      <c r="B9" s="22">
        <f t="shared" ref="B9:B19" si="1">SUM(D9:H9)</f>
        <v>157875612</v>
      </c>
      <c r="C9" s="5">
        <f t="shared" ref="C9:C19" si="2">AVERAGE(D9:H9)</f>
        <v>31575122.399999999</v>
      </c>
      <c r="D9" s="5">
        <v>97134854</v>
      </c>
      <c r="E9" s="5">
        <v>10219996</v>
      </c>
      <c r="F9" s="5">
        <v>18006546</v>
      </c>
      <c r="G9" s="5">
        <v>10622711</v>
      </c>
      <c r="H9" s="5">
        <v>21891505</v>
      </c>
    </row>
    <row r="10" spans="1:8" x14ac:dyDescent="0.25">
      <c r="A10" s="4" t="s">
        <v>10</v>
      </c>
      <c r="B10" s="22">
        <f t="shared" si="1"/>
        <v>150473491</v>
      </c>
      <c r="C10" s="5">
        <f t="shared" si="2"/>
        <v>30094698.199999999</v>
      </c>
      <c r="D10" s="5">
        <v>92477489</v>
      </c>
      <c r="E10" s="5">
        <v>9743732</v>
      </c>
      <c r="F10" s="5">
        <v>17504481</v>
      </c>
      <c r="G10" s="5">
        <v>9558527</v>
      </c>
      <c r="H10" s="5">
        <v>21189262</v>
      </c>
    </row>
    <row r="11" spans="1:8" x14ac:dyDescent="0.25">
      <c r="A11" s="4" t="s">
        <v>11</v>
      </c>
      <c r="B11" s="22">
        <f t="shared" si="1"/>
        <v>158156204</v>
      </c>
      <c r="C11" s="5">
        <f t="shared" si="2"/>
        <v>31631240.800000001</v>
      </c>
      <c r="D11" s="5">
        <v>97339988</v>
      </c>
      <c r="E11" s="5">
        <v>10232184</v>
      </c>
      <c r="F11" s="5">
        <v>18025703</v>
      </c>
      <c r="G11" s="5">
        <v>10646113</v>
      </c>
      <c r="H11" s="5">
        <v>21912216</v>
      </c>
    </row>
    <row r="12" spans="1:8" x14ac:dyDescent="0.25">
      <c r="A12" s="4" t="s">
        <v>12</v>
      </c>
      <c r="B12" s="22">
        <f t="shared" si="1"/>
        <v>158246767</v>
      </c>
      <c r="C12" s="5">
        <f t="shared" si="2"/>
        <v>31649353.399999999</v>
      </c>
      <c r="D12" s="5">
        <v>97409774</v>
      </c>
      <c r="E12" s="5">
        <v>10242316</v>
      </c>
      <c r="F12" s="5">
        <v>18031183</v>
      </c>
      <c r="G12" s="5">
        <v>10651136</v>
      </c>
      <c r="H12" s="5">
        <v>21912358</v>
      </c>
    </row>
    <row r="13" spans="1:8" x14ac:dyDescent="0.25">
      <c r="A13" s="4" t="s">
        <v>13</v>
      </c>
      <c r="B13" s="22">
        <f t="shared" si="1"/>
        <v>158417210</v>
      </c>
      <c r="C13" s="5">
        <f t="shared" si="2"/>
        <v>31683442</v>
      </c>
      <c r="D13" s="5">
        <v>97509824</v>
      </c>
      <c r="E13" s="5">
        <v>10299905</v>
      </c>
      <c r="F13" s="5">
        <v>18033395</v>
      </c>
      <c r="G13" s="5">
        <v>10653036</v>
      </c>
      <c r="H13" s="5">
        <v>21921050</v>
      </c>
    </row>
    <row r="14" spans="1:8" x14ac:dyDescent="0.25">
      <c r="A14" s="4" t="s">
        <v>14</v>
      </c>
      <c r="B14" s="22">
        <f t="shared" si="1"/>
        <v>158357796</v>
      </c>
      <c r="C14" s="5">
        <f t="shared" si="2"/>
        <v>31671559.199999999</v>
      </c>
      <c r="D14" s="5">
        <v>97528905</v>
      </c>
      <c r="E14" s="5">
        <v>10256654</v>
      </c>
      <c r="F14" s="5">
        <v>18009147</v>
      </c>
      <c r="G14" s="5">
        <v>10636693</v>
      </c>
      <c r="H14" s="5">
        <v>21926397</v>
      </c>
    </row>
    <row r="15" spans="1:8" x14ac:dyDescent="0.25">
      <c r="A15" s="4" t="s">
        <v>15</v>
      </c>
      <c r="B15" s="22">
        <f t="shared" si="1"/>
        <v>158781084</v>
      </c>
      <c r="C15" s="5">
        <f t="shared" si="2"/>
        <v>31756216.800000001</v>
      </c>
      <c r="D15" s="5">
        <v>97748209</v>
      </c>
      <c r="E15" s="5">
        <v>10341435</v>
      </c>
      <c r="F15" s="5">
        <v>18055278</v>
      </c>
      <c r="G15" s="5">
        <v>10677493</v>
      </c>
      <c r="H15" s="5">
        <v>21958669</v>
      </c>
    </row>
    <row r="16" spans="1:8" x14ac:dyDescent="0.25">
      <c r="A16" s="4" t="s">
        <v>16</v>
      </c>
      <c r="B16" s="22">
        <f t="shared" si="1"/>
        <v>159024107</v>
      </c>
      <c r="C16" s="5">
        <f t="shared" si="2"/>
        <v>31804821.399999999</v>
      </c>
      <c r="D16" s="5">
        <v>98038230</v>
      </c>
      <c r="E16" s="5">
        <v>10286344</v>
      </c>
      <c r="F16" s="5">
        <v>18068599</v>
      </c>
      <c r="G16" s="5">
        <v>10658909</v>
      </c>
      <c r="H16" s="5">
        <v>21972025</v>
      </c>
    </row>
    <row r="17" spans="1:8" x14ac:dyDescent="0.25">
      <c r="A17" s="4" t="s">
        <v>17</v>
      </c>
      <c r="B17" s="22">
        <f t="shared" si="1"/>
        <v>159464000</v>
      </c>
      <c r="C17" s="5">
        <f t="shared" si="2"/>
        <v>31892800</v>
      </c>
      <c r="D17" s="5">
        <v>98379959</v>
      </c>
      <c r="E17" s="5">
        <v>10356195</v>
      </c>
      <c r="F17" s="5">
        <v>18111740</v>
      </c>
      <c r="G17" s="5">
        <v>10662479</v>
      </c>
      <c r="H17" s="5">
        <v>21953627</v>
      </c>
    </row>
    <row r="18" spans="1:8" x14ac:dyDescent="0.25">
      <c r="A18" s="4" t="s">
        <v>18</v>
      </c>
      <c r="B18" s="22">
        <f t="shared" si="1"/>
        <v>159356370</v>
      </c>
      <c r="C18" s="5">
        <f t="shared" si="2"/>
        <v>31871274</v>
      </c>
      <c r="D18" s="5">
        <v>98264152</v>
      </c>
      <c r="E18" s="5">
        <v>10341357</v>
      </c>
      <c r="F18" s="5">
        <v>18128576</v>
      </c>
      <c r="G18" s="5">
        <v>10665978</v>
      </c>
      <c r="H18" s="5">
        <v>21956307</v>
      </c>
    </row>
    <row r="19" spans="1:8" x14ac:dyDescent="0.25">
      <c r="A19" s="7" t="s">
        <v>19</v>
      </c>
      <c r="B19" s="27">
        <f t="shared" si="1"/>
        <v>159395404</v>
      </c>
      <c r="C19" s="8">
        <f t="shared" si="2"/>
        <v>31879080.800000001</v>
      </c>
      <c r="D19" s="8">
        <v>98338623</v>
      </c>
      <c r="E19" s="8">
        <v>10267704</v>
      </c>
      <c r="F19" s="8">
        <v>18179029</v>
      </c>
      <c r="G19" s="8">
        <v>10662589</v>
      </c>
      <c r="H19" s="8">
        <v>21947459</v>
      </c>
    </row>
    <row r="20" spans="1:8" x14ac:dyDescent="0.25">
      <c r="A20" s="17" t="s">
        <v>25</v>
      </c>
      <c r="B20" s="28"/>
      <c r="C20" s="16"/>
      <c r="D20" s="5"/>
      <c r="E20" s="5"/>
      <c r="F20" s="16"/>
      <c r="G20" s="16"/>
      <c r="H20" s="16"/>
    </row>
    <row r="21" spans="1:8" x14ac:dyDescent="0.25">
      <c r="A21" s="50" t="s">
        <v>20</v>
      </c>
      <c r="B21" s="50"/>
      <c r="C21" s="50"/>
      <c r="D21" s="50"/>
      <c r="E21" s="50"/>
      <c r="F21" s="50"/>
      <c r="G21" s="50"/>
      <c r="H21" s="50"/>
    </row>
    <row r="22" spans="1:8" x14ac:dyDescent="0.25">
      <c r="A22" s="2"/>
      <c r="B22" s="29"/>
      <c r="C22" s="2"/>
      <c r="D22" s="2"/>
      <c r="E22" s="2"/>
      <c r="F22" s="2"/>
      <c r="G22" s="2"/>
      <c r="H22" s="2"/>
    </row>
  </sheetData>
  <mergeCells count="11">
    <mergeCell ref="A21:H21"/>
    <mergeCell ref="A1:H1"/>
    <mergeCell ref="A4:A6"/>
    <mergeCell ref="B4:B6"/>
    <mergeCell ref="C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H8" sqref="H8:H19"/>
    </sheetView>
  </sheetViews>
  <sheetFormatPr baseColWidth="10" defaultColWidth="11.42578125" defaultRowHeight="15" x14ac:dyDescent="0.25"/>
  <cols>
    <col min="1" max="1" width="11.42578125" style="1"/>
    <col min="2" max="2" width="14.5703125" style="30" customWidth="1"/>
    <col min="3" max="3" width="16.140625" style="1" customWidth="1"/>
    <col min="4" max="8" width="14.42578125" style="1" customWidth="1"/>
    <col min="9" max="9" width="11.85546875" style="1" bestFit="1" customWidth="1"/>
    <col min="10" max="16384" width="11.42578125" style="1"/>
  </cols>
  <sheetData>
    <row r="1" spans="1:9" x14ac:dyDescent="0.25">
      <c r="A1" s="42"/>
      <c r="B1" s="42"/>
      <c r="C1" s="42"/>
      <c r="D1" s="42"/>
      <c r="E1" s="42"/>
      <c r="F1" s="42"/>
      <c r="G1" s="42"/>
      <c r="H1" s="42"/>
    </row>
    <row r="2" spans="1:9" x14ac:dyDescent="0.25">
      <c r="A2" s="3" t="s">
        <v>27</v>
      </c>
      <c r="B2" s="26"/>
      <c r="C2" s="3"/>
      <c r="D2" s="3"/>
      <c r="E2" s="3"/>
      <c r="F2" s="3"/>
      <c r="G2" s="3"/>
      <c r="H2" s="3"/>
    </row>
    <row r="3" spans="1:9" x14ac:dyDescent="0.25">
      <c r="A3" s="2"/>
      <c r="B3" s="38"/>
      <c r="C3" s="38"/>
      <c r="D3" s="38"/>
      <c r="E3" s="38"/>
      <c r="F3" s="38"/>
      <c r="G3" s="38"/>
      <c r="H3" s="38"/>
    </row>
    <row r="4" spans="1:9" x14ac:dyDescent="0.25">
      <c r="A4" s="51" t="s">
        <v>0</v>
      </c>
      <c r="B4" s="48" t="s">
        <v>1</v>
      </c>
      <c r="C4" s="55" t="s">
        <v>29</v>
      </c>
      <c r="D4" s="55"/>
      <c r="E4" s="55"/>
      <c r="F4" s="55"/>
      <c r="G4" s="55"/>
      <c r="H4" s="55"/>
    </row>
    <row r="5" spans="1:9" x14ac:dyDescent="0.25">
      <c r="A5" s="52"/>
      <c r="B5" s="54"/>
      <c r="C5" s="56" t="s">
        <v>21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</row>
    <row r="6" spans="1:9" ht="23.25" customHeight="1" x14ac:dyDescent="0.25">
      <c r="A6" s="53"/>
      <c r="B6" s="49"/>
      <c r="C6" s="57"/>
      <c r="D6" s="49"/>
      <c r="E6" s="49"/>
      <c r="F6" s="49"/>
      <c r="G6" s="49"/>
      <c r="H6" s="49"/>
    </row>
    <row r="7" spans="1:9" x14ac:dyDescent="0.25">
      <c r="A7" s="6" t="s">
        <v>1</v>
      </c>
      <c r="B7" s="19">
        <f>SUM(B8:B19)</f>
        <v>1913595665</v>
      </c>
      <c r="C7" s="19">
        <f>AVERAGE(C8:C19)</f>
        <v>31893261.083333332</v>
      </c>
      <c r="D7" s="19">
        <f>SUM(D8:D19)</f>
        <v>1189200070</v>
      </c>
      <c r="E7" s="19">
        <f>SUM(E8:E19)</f>
        <v>153995752</v>
      </c>
      <c r="F7" s="19">
        <f>SUM(F8:F19)</f>
        <v>220526090</v>
      </c>
      <c r="G7" s="19">
        <f>SUM(G8:G19)</f>
        <v>117357736</v>
      </c>
      <c r="H7" s="19">
        <f>SUM(H8:H19)</f>
        <v>232516017</v>
      </c>
      <c r="I7" s="37"/>
    </row>
    <row r="8" spans="1:9" x14ac:dyDescent="0.25">
      <c r="A8" s="4" t="s">
        <v>8</v>
      </c>
      <c r="B8" s="19">
        <f>SUM(D8:H8)</f>
        <v>151514010</v>
      </c>
      <c r="C8" s="19">
        <f t="shared" ref="C8:C10" si="0">AVERAGE(D8:H8)</f>
        <v>30302802</v>
      </c>
      <c r="D8" s="20">
        <v>96479789</v>
      </c>
      <c r="E8" s="20">
        <v>11715263</v>
      </c>
      <c r="F8" s="20">
        <v>17185031</v>
      </c>
      <c r="G8" s="20">
        <v>9787011</v>
      </c>
      <c r="H8" s="20">
        <v>16346916</v>
      </c>
      <c r="I8" s="37"/>
    </row>
    <row r="9" spans="1:9" x14ac:dyDescent="0.25">
      <c r="A9" s="4" t="s">
        <v>9</v>
      </c>
      <c r="B9" s="19">
        <f t="shared" ref="B9:B19" si="1">SUM(D9:H9)</f>
        <v>151614096</v>
      </c>
      <c r="C9" s="19">
        <f t="shared" si="0"/>
        <v>30322819.199999999</v>
      </c>
      <c r="D9" s="20">
        <v>94359193</v>
      </c>
      <c r="E9" s="20">
        <v>13780932</v>
      </c>
      <c r="F9" s="20">
        <v>17376342</v>
      </c>
      <c r="G9" s="20">
        <v>9700336</v>
      </c>
      <c r="H9" s="20">
        <v>16397293</v>
      </c>
      <c r="I9" s="37"/>
    </row>
    <row r="10" spans="1:9" x14ac:dyDescent="0.25">
      <c r="A10" s="4" t="s">
        <v>10</v>
      </c>
      <c r="B10" s="19">
        <f t="shared" si="1"/>
        <v>146444422</v>
      </c>
      <c r="C10" s="19">
        <f t="shared" si="0"/>
        <v>29288884.399999999</v>
      </c>
      <c r="D10" s="20">
        <v>94254685</v>
      </c>
      <c r="E10" s="20">
        <v>11418408</v>
      </c>
      <c r="F10" s="20">
        <v>15635271</v>
      </c>
      <c r="G10" s="20">
        <v>8906030</v>
      </c>
      <c r="H10" s="20">
        <v>16230028</v>
      </c>
      <c r="I10" s="37"/>
    </row>
    <row r="11" spans="1:9" x14ac:dyDescent="0.25">
      <c r="A11" s="4" t="s">
        <v>11</v>
      </c>
      <c r="B11" s="19">
        <f t="shared" si="1"/>
        <v>148634541</v>
      </c>
      <c r="C11" s="19">
        <f>AVERAGE(D11:H11)</f>
        <v>29726908.199999999</v>
      </c>
      <c r="D11" s="20">
        <v>95315411</v>
      </c>
      <c r="E11" s="20">
        <v>11648043</v>
      </c>
      <c r="F11" s="20">
        <v>16171051</v>
      </c>
      <c r="G11" s="20">
        <v>8921073</v>
      </c>
      <c r="H11" s="20">
        <v>16578963</v>
      </c>
      <c r="I11" s="37"/>
    </row>
    <row r="12" spans="1:9" x14ac:dyDescent="0.25">
      <c r="A12" s="4" t="s">
        <v>12</v>
      </c>
      <c r="B12" s="19">
        <f t="shared" si="1"/>
        <v>153360702</v>
      </c>
      <c r="C12" s="19">
        <f t="shared" ref="C12:C19" si="2">AVERAGE(D12:H12)</f>
        <v>30672140.399999999</v>
      </c>
      <c r="D12" s="20">
        <v>96964740</v>
      </c>
      <c r="E12" s="20">
        <v>11890816</v>
      </c>
      <c r="F12" s="20">
        <v>17139670</v>
      </c>
      <c r="G12" s="20">
        <v>9069455</v>
      </c>
      <c r="H12" s="20">
        <v>18296021</v>
      </c>
      <c r="I12" s="37"/>
    </row>
    <row r="13" spans="1:9" x14ac:dyDescent="0.25">
      <c r="A13" s="4" t="s">
        <v>13</v>
      </c>
      <c r="B13" s="19">
        <f t="shared" si="1"/>
        <v>164290604</v>
      </c>
      <c r="C13" s="19">
        <f t="shared" si="2"/>
        <v>32858120.800000001</v>
      </c>
      <c r="D13" s="20">
        <v>100640023</v>
      </c>
      <c r="E13" s="20">
        <v>13258813</v>
      </c>
      <c r="F13" s="20">
        <v>19272846</v>
      </c>
      <c r="G13" s="20">
        <v>10142192</v>
      </c>
      <c r="H13" s="20">
        <v>20976730</v>
      </c>
      <c r="I13" s="37"/>
    </row>
    <row r="14" spans="1:9" x14ac:dyDescent="0.25">
      <c r="A14" s="4" t="s">
        <v>14</v>
      </c>
      <c r="B14" s="19">
        <f t="shared" si="1"/>
        <v>164056186</v>
      </c>
      <c r="C14" s="19">
        <f t="shared" si="2"/>
        <v>32811237.199999999</v>
      </c>
      <c r="D14" s="20">
        <v>101717586</v>
      </c>
      <c r="E14" s="20">
        <v>13373593</v>
      </c>
      <c r="F14" s="20">
        <v>19436345</v>
      </c>
      <c r="G14" s="20">
        <v>10208763</v>
      </c>
      <c r="H14" s="20">
        <v>19319899</v>
      </c>
      <c r="I14" s="37"/>
    </row>
    <row r="15" spans="1:9" x14ac:dyDescent="0.25">
      <c r="A15" s="4" t="s">
        <v>15</v>
      </c>
      <c r="B15" s="19">
        <f t="shared" si="1"/>
        <v>164588637</v>
      </c>
      <c r="C15" s="19">
        <f t="shared" si="2"/>
        <v>32917727.399999999</v>
      </c>
      <c r="D15" s="20">
        <v>102070791</v>
      </c>
      <c r="E15" s="20">
        <v>13352001</v>
      </c>
      <c r="F15" s="20">
        <v>19466378</v>
      </c>
      <c r="G15" s="20">
        <v>10245627</v>
      </c>
      <c r="H15" s="20">
        <v>19453840</v>
      </c>
      <c r="I15" s="37"/>
    </row>
    <row r="16" spans="1:9" x14ac:dyDescent="0.25">
      <c r="A16" s="4" t="s">
        <v>16</v>
      </c>
      <c r="B16" s="19">
        <f t="shared" si="1"/>
        <v>166503403</v>
      </c>
      <c r="C16" s="19">
        <f t="shared" si="2"/>
        <v>33300680.600000001</v>
      </c>
      <c r="D16" s="20">
        <v>102230281</v>
      </c>
      <c r="E16" s="20">
        <v>13341612</v>
      </c>
      <c r="F16" s="20">
        <v>19559234</v>
      </c>
      <c r="G16" s="20">
        <v>10238379</v>
      </c>
      <c r="H16" s="20">
        <v>21133897</v>
      </c>
      <c r="I16" s="37"/>
    </row>
    <row r="17" spans="1:9" x14ac:dyDescent="0.25">
      <c r="A17" s="4" t="s">
        <v>17</v>
      </c>
      <c r="B17" s="19">
        <f t="shared" si="1"/>
        <v>168967740</v>
      </c>
      <c r="C17" s="19">
        <f t="shared" si="2"/>
        <v>33793548</v>
      </c>
      <c r="D17" s="20">
        <v>102303289</v>
      </c>
      <c r="E17" s="20">
        <v>13487686</v>
      </c>
      <c r="F17" s="20">
        <v>19677577</v>
      </c>
      <c r="G17" s="20">
        <v>10204022</v>
      </c>
      <c r="H17" s="20">
        <v>23295166</v>
      </c>
      <c r="I17" s="37"/>
    </row>
    <row r="18" spans="1:9" x14ac:dyDescent="0.25">
      <c r="A18" s="4" t="s">
        <v>18</v>
      </c>
      <c r="B18" s="19">
        <f t="shared" si="1"/>
        <v>177875421</v>
      </c>
      <c r="C18" s="19">
        <f t="shared" si="2"/>
        <v>35575084.200000003</v>
      </c>
      <c r="D18" s="20">
        <v>108422959</v>
      </c>
      <c r="E18" s="20">
        <v>14081089</v>
      </c>
      <c r="F18" s="20">
        <v>21347352</v>
      </c>
      <c r="G18" s="20">
        <v>10304750</v>
      </c>
      <c r="H18" s="20">
        <v>23719271</v>
      </c>
      <c r="I18" s="37"/>
    </row>
    <row r="19" spans="1:9" x14ac:dyDescent="0.25">
      <c r="A19" s="7" t="s">
        <v>19</v>
      </c>
      <c r="B19" s="31">
        <f t="shared" si="1"/>
        <v>155745903</v>
      </c>
      <c r="C19" s="31">
        <f t="shared" si="2"/>
        <v>31149180.600000001</v>
      </c>
      <c r="D19" s="21">
        <v>94441323</v>
      </c>
      <c r="E19" s="21">
        <v>12647496</v>
      </c>
      <c r="F19" s="21">
        <v>18258993</v>
      </c>
      <c r="G19" s="21">
        <v>9630098</v>
      </c>
      <c r="H19" s="21">
        <v>20767993</v>
      </c>
      <c r="I19" s="37"/>
    </row>
    <row r="20" spans="1:9" x14ac:dyDescent="0.25">
      <c r="A20" s="17" t="s">
        <v>25</v>
      </c>
      <c r="B20" s="32"/>
      <c r="C20" s="18"/>
      <c r="D20" s="5"/>
      <c r="E20" s="5"/>
      <c r="F20" s="16"/>
      <c r="G20" s="16"/>
      <c r="H20" s="16"/>
    </row>
    <row r="21" spans="1:9" x14ac:dyDescent="0.25">
      <c r="A21" s="50" t="s">
        <v>28</v>
      </c>
      <c r="B21" s="50"/>
      <c r="C21" s="50"/>
      <c r="D21" s="50"/>
      <c r="E21" s="50"/>
      <c r="F21" s="50"/>
      <c r="G21" s="50"/>
      <c r="H21" s="50"/>
    </row>
    <row r="22" spans="1:9" x14ac:dyDescent="0.25">
      <c r="A22" s="2"/>
      <c r="B22" s="29"/>
      <c r="C22" s="2"/>
      <c r="D22" s="2"/>
      <c r="E22" s="2"/>
      <c r="F22" s="2"/>
      <c r="G22" s="2"/>
      <c r="H22" s="2"/>
    </row>
  </sheetData>
  <mergeCells count="11">
    <mergeCell ref="A21:H21"/>
    <mergeCell ref="A1:H1"/>
    <mergeCell ref="A4:A6"/>
    <mergeCell ref="B4:B6"/>
    <mergeCell ref="C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E161-30F8-4313-8AB1-16F05785BF3E}">
  <dimension ref="A1:I22"/>
  <sheetViews>
    <sheetView tabSelected="1" workbookViewId="0">
      <selection activeCell="L11" sqref="L11"/>
    </sheetView>
  </sheetViews>
  <sheetFormatPr baseColWidth="10" defaultColWidth="11.42578125" defaultRowHeight="15" x14ac:dyDescent="0.25"/>
  <cols>
    <col min="1" max="1" width="11.42578125" style="1"/>
    <col min="2" max="2" width="14.5703125" style="30" customWidth="1"/>
    <col min="3" max="3" width="16.140625" style="1" customWidth="1"/>
    <col min="4" max="8" width="14.42578125" style="1" customWidth="1"/>
    <col min="9" max="9" width="11.85546875" style="1" bestFit="1" customWidth="1"/>
    <col min="10" max="16384" width="11.42578125" style="1"/>
  </cols>
  <sheetData>
    <row r="1" spans="1:9" x14ac:dyDescent="0.25">
      <c r="A1" s="42"/>
      <c r="B1" s="42"/>
      <c r="C1" s="42"/>
      <c r="D1" s="42"/>
      <c r="E1" s="42"/>
      <c r="F1" s="42"/>
      <c r="G1" s="42"/>
      <c r="H1" s="42"/>
    </row>
    <row r="2" spans="1:9" x14ac:dyDescent="0.25">
      <c r="A2" s="3" t="s">
        <v>30</v>
      </c>
      <c r="B2" s="26"/>
      <c r="C2" s="3"/>
      <c r="D2" s="3"/>
      <c r="E2" s="3"/>
      <c r="F2" s="3"/>
      <c r="G2" s="3"/>
      <c r="H2" s="3"/>
    </row>
    <row r="3" spans="1:9" x14ac:dyDescent="0.25">
      <c r="A3" s="2"/>
      <c r="B3" s="38"/>
      <c r="C3" s="38"/>
      <c r="D3" s="38"/>
      <c r="E3" s="38"/>
      <c r="F3" s="38"/>
      <c r="G3" s="38"/>
      <c r="H3" s="38"/>
    </row>
    <row r="4" spans="1:9" x14ac:dyDescent="0.25">
      <c r="A4" s="51" t="s">
        <v>0</v>
      </c>
      <c r="B4" s="48" t="s">
        <v>1</v>
      </c>
      <c r="C4" s="55" t="s">
        <v>29</v>
      </c>
      <c r="D4" s="55"/>
      <c r="E4" s="55"/>
      <c r="F4" s="55"/>
      <c r="G4" s="55"/>
      <c r="H4" s="55"/>
    </row>
    <row r="5" spans="1:9" x14ac:dyDescent="0.25">
      <c r="A5" s="52"/>
      <c r="B5" s="54"/>
      <c r="C5" s="56" t="s">
        <v>21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</row>
    <row r="6" spans="1:9" ht="23.25" customHeight="1" x14ac:dyDescent="0.25">
      <c r="A6" s="53"/>
      <c r="B6" s="49"/>
      <c r="C6" s="57"/>
      <c r="D6" s="49"/>
      <c r="E6" s="49"/>
      <c r="F6" s="49"/>
      <c r="G6" s="49"/>
      <c r="H6" s="49"/>
    </row>
    <row r="7" spans="1:9" x14ac:dyDescent="0.25">
      <c r="A7" s="6" t="s">
        <v>1</v>
      </c>
      <c r="B7" s="19">
        <f>SUM(B8:B19)</f>
        <v>2089593973</v>
      </c>
      <c r="C7" s="19">
        <f>AVERAGE(C8)</f>
        <v>34365053.600000001</v>
      </c>
      <c r="D7" s="19">
        <f>SUM(D8:D19)</f>
        <v>1263756949</v>
      </c>
      <c r="E7" s="19">
        <f>SUM(E8:E19)</f>
        <v>163948504</v>
      </c>
      <c r="F7" s="19">
        <f>SUM(F8:F19)</f>
        <v>250943774</v>
      </c>
      <c r="G7" s="19">
        <f>SUM(G8:G19)</f>
        <v>128634899</v>
      </c>
      <c r="H7" s="19">
        <f>SUM(H8:H19)</f>
        <v>282309847</v>
      </c>
      <c r="I7" s="37"/>
    </row>
    <row r="8" spans="1:9" x14ac:dyDescent="0.25">
      <c r="A8" s="4" t="s">
        <v>8</v>
      </c>
      <c r="B8" s="19">
        <f>SUM(D8:H8)</f>
        <v>171825268</v>
      </c>
      <c r="C8" s="19">
        <f t="shared" ref="C8:C10" si="0">AVERAGE(D8:H8)</f>
        <v>34365053.600000001</v>
      </c>
      <c r="D8" s="20">
        <v>103811719</v>
      </c>
      <c r="E8" s="20">
        <v>13623149</v>
      </c>
      <c r="F8" s="20">
        <v>20436827</v>
      </c>
      <c r="G8" s="20">
        <v>10388178</v>
      </c>
      <c r="H8" s="20">
        <v>23565395</v>
      </c>
      <c r="I8" s="37"/>
    </row>
    <row r="9" spans="1:9" x14ac:dyDescent="0.25">
      <c r="A9" s="4" t="s">
        <v>9</v>
      </c>
      <c r="B9" s="19">
        <f t="shared" ref="B9:B19" si="1">SUM(D9:H9)</f>
        <v>172600722</v>
      </c>
      <c r="C9" s="19">
        <f t="shared" si="0"/>
        <v>34520144.399999999</v>
      </c>
      <c r="D9" s="20">
        <v>104422965</v>
      </c>
      <c r="E9" s="20">
        <v>13620374</v>
      </c>
      <c r="F9" s="20">
        <v>20722417</v>
      </c>
      <c r="G9" s="20">
        <v>10384374</v>
      </c>
      <c r="H9" s="20">
        <v>23450592</v>
      </c>
      <c r="I9" s="37"/>
    </row>
    <row r="10" spans="1:9" x14ac:dyDescent="0.25">
      <c r="A10" s="4" t="s">
        <v>10</v>
      </c>
      <c r="B10" s="19">
        <f t="shared" si="1"/>
        <v>172637139</v>
      </c>
      <c r="C10" s="19">
        <f t="shared" si="0"/>
        <v>34527427.799999997</v>
      </c>
      <c r="D10" s="20">
        <v>104298236</v>
      </c>
      <c r="E10" s="20">
        <v>13775556</v>
      </c>
      <c r="F10" s="20">
        <v>20761377</v>
      </c>
      <c r="G10" s="20">
        <v>10391941</v>
      </c>
      <c r="H10" s="20">
        <v>23410029</v>
      </c>
      <c r="I10" s="37"/>
    </row>
    <row r="11" spans="1:9" x14ac:dyDescent="0.25">
      <c r="A11" s="4" t="s">
        <v>11</v>
      </c>
      <c r="B11" s="19">
        <f t="shared" si="1"/>
        <v>173397779</v>
      </c>
      <c r="C11" s="19">
        <f>AVERAGE(D11:H11)</f>
        <v>34679555.799999997</v>
      </c>
      <c r="D11" s="20">
        <v>104808853</v>
      </c>
      <c r="E11" s="20">
        <v>13680266</v>
      </c>
      <c r="F11" s="20">
        <v>20776590</v>
      </c>
      <c r="G11" s="20">
        <v>10727157</v>
      </c>
      <c r="H11" s="20">
        <v>23404913</v>
      </c>
      <c r="I11" s="37"/>
    </row>
    <row r="12" spans="1:9" x14ac:dyDescent="0.25">
      <c r="A12" s="4" t="s">
        <v>12</v>
      </c>
      <c r="B12" s="19">
        <f t="shared" si="1"/>
        <v>173391118</v>
      </c>
      <c r="C12" s="19">
        <f t="shared" ref="C12:C19" si="2">AVERAGE(D12:H12)</f>
        <v>34678223.600000001</v>
      </c>
      <c r="D12" s="20">
        <v>104754682</v>
      </c>
      <c r="E12" s="20">
        <v>13692304</v>
      </c>
      <c r="F12" s="20">
        <v>20767032</v>
      </c>
      <c r="G12" s="20">
        <v>10753682</v>
      </c>
      <c r="H12" s="20">
        <v>23423418</v>
      </c>
      <c r="I12" s="37"/>
    </row>
    <row r="13" spans="1:9" x14ac:dyDescent="0.25">
      <c r="A13" s="4" t="s">
        <v>13</v>
      </c>
      <c r="B13" s="19">
        <f t="shared" si="1"/>
        <v>173303168</v>
      </c>
      <c r="C13" s="19">
        <f t="shared" si="2"/>
        <v>34660633.600000001</v>
      </c>
      <c r="D13" s="20">
        <v>104762028</v>
      </c>
      <c r="E13" s="20">
        <v>13722925</v>
      </c>
      <c r="F13" s="20">
        <v>20783645</v>
      </c>
      <c r="G13" s="20">
        <v>10591545</v>
      </c>
      <c r="H13" s="20">
        <v>23443025</v>
      </c>
      <c r="I13" s="37"/>
    </row>
    <row r="14" spans="1:9" x14ac:dyDescent="0.25">
      <c r="A14" s="4" t="s">
        <v>14</v>
      </c>
      <c r="B14" s="19">
        <f t="shared" si="1"/>
        <v>173519903</v>
      </c>
      <c r="C14" s="19">
        <f t="shared" si="2"/>
        <v>34703980.600000001</v>
      </c>
      <c r="D14" s="20">
        <v>104938803</v>
      </c>
      <c r="E14" s="20">
        <v>13542390</v>
      </c>
      <c r="F14" s="20">
        <v>20838531</v>
      </c>
      <c r="G14" s="20">
        <v>10725206</v>
      </c>
      <c r="H14" s="20">
        <v>23474973</v>
      </c>
      <c r="I14" s="37"/>
    </row>
    <row r="15" spans="1:9" x14ac:dyDescent="0.25">
      <c r="A15" s="4" t="s">
        <v>15</v>
      </c>
      <c r="B15" s="19">
        <f t="shared" si="1"/>
        <v>181981394</v>
      </c>
      <c r="C15" s="19">
        <f t="shared" si="2"/>
        <v>36396278.799999997</v>
      </c>
      <c r="D15" s="20">
        <v>110341945</v>
      </c>
      <c r="E15" s="20">
        <v>14061723</v>
      </c>
      <c r="F15" s="20">
        <v>21536600</v>
      </c>
      <c r="G15" s="20">
        <v>11799613</v>
      </c>
      <c r="H15" s="20">
        <v>24241513</v>
      </c>
      <c r="I15" s="37"/>
    </row>
    <row r="16" spans="1:9" x14ac:dyDescent="0.25">
      <c r="A16" s="4" t="s">
        <v>16</v>
      </c>
      <c r="B16" s="19">
        <f t="shared" si="1"/>
        <v>173688703</v>
      </c>
      <c r="C16" s="19">
        <f t="shared" si="2"/>
        <v>34737740.600000001</v>
      </c>
      <c r="D16" s="20">
        <v>104901655</v>
      </c>
      <c r="E16" s="20">
        <v>13541150</v>
      </c>
      <c r="F16" s="20">
        <v>21039020</v>
      </c>
      <c r="G16" s="20">
        <v>10708210</v>
      </c>
      <c r="H16" s="20">
        <v>23498668</v>
      </c>
      <c r="I16" s="37"/>
    </row>
    <row r="17" spans="1:9" x14ac:dyDescent="0.25">
      <c r="A17" s="4" t="s">
        <v>17</v>
      </c>
      <c r="B17" s="19">
        <f t="shared" si="1"/>
        <v>174261748</v>
      </c>
      <c r="C17" s="19">
        <f t="shared" si="2"/>
        <v>34852349.600000001</v>
      </c>
      <c r="D17" s="20">
        <v>105399678</v>
      </c>
      <c r="E17" s="20">
        <v>13561305</v>
      </c>
      <c r="F17" s="20">
        <v>21085780</v>
      </c>
      <c r="G17" s="20">
        <v>10722265</v>
      </c>
      <c r="H17" s="20">
        <v>23492720</v>
      </c>
      <c r="I17" s="37"/>
    </row>
    <row r="18" spans="1:9" x14ac:dyDescent="0.25">
      <c r="A18" s="4" t="s">
        <v>18</v>
      </c>
      <c r="B18" s="19">
        <f t="shared" si="1"/>
        <v>174581481</v>
      </c>
      <c r="C18" s="19">
        <f t="shared" si="2"/>
        <v>34916296.200000003</v>
      </c>
      <c r="D18" s="20">
        <v>105731724</v>
      </c>
      <c r="E18" s="20">
        <v>13562361</v>
      </c>
      <c r="F18" s="20">
        <v>21107924</v>
      </c>
      <c r="G18" s="20">
        <v>10721364</v>
      </c>
      <c r="H18" s="20">
        <v>23458108</v>
      </c>
      <c r="I18" s="37"/>
    </row>
    <row r="19" spans="1:9" x14ac:dyDescent="0.25">
      <c r="A19" s="7" t="s">
        <v>19</v>
      </c>
      <c r="B19" s="31">
        <f t="shared" si="1"/>
        <v>174405550</v>
      </c>
      <c r="C19" s="31">
        <f t="shared" si="2"/>
        <v>34881110</v>
      </c>
      <c r="D19" s="21">
        <v>105584661</v>
      </c>
      <c r="E19" s="21">
        <v>13565001</v>
      </c>
      <c r="F19" s="21">
        <v>21088031</v>
      </c>
      <c r="G19" s="21">
        <v>10721364</v>
      </c>
      <c r="H19" s="21">
        <v>23446493</v>
      </c>
      <c r="I19" s="37"/>
    </row>
    <row r="20" spans="1:9" x14ac:dyDescent="0.25">
      <c r="A20" s="17" t="s">
        <v>25</v>
      </c>
      <c r="B20" s="32"/>
      <c r="C20" s="18"/>
      <c r="D20" s="5"/>
      <c r="E20" s="5"/>
      <c r="F20" s="16"/>
      <c r="G20" s="16"/>
      <c r="H20" s="16"/>
    </row>
    <row r="21" spans="1:9" x14ac:dyDescent="0.25">
      <c r="A21" s="50" t="s">
        <v>28</v>
      </c>
      <c r="B21" s="50"/>
      <c r="C21" s="50"/>
      <c r="D21" s="50"/>
      <c r="E21" s="50"/>
      <c r="F21" s="50"/>
      <c r="G21" s="50"/>
      <c r="H21" s="50"/>
    </row>
    <row r="22" spans="1:9" x14ac:dyDescent="0.25">
      <c r="A22" s="2"/>
      <c r="B22" s="29"/>
      <c r="C22" s="2"/>
      <c r="D22" s="2"/>
      <c r="E22" s="2"/>
      <c r="F22" s="2"/>
      <c r="G22" s="2"/>
      <c r="H22" s="2"/>
    </row>
  </sheetData>
  <mergeCells count="11">
    <mergeCell ref="A21:H21"/>
    <mergeCell ref="A1:H1"/>
    <mergeCell ref="A4:A6"/>
    <mergeCell ref="B4:B6"/>
    <mergeCell ref="C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  <ignoredErrors>
    <ignoredError sqref="C8:C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2019-08-14T14:02:40Z</dcterms:created>
  <dcterms:modified xsi:type="dcterms:W3CDTF">2024-02-28T19:39:14Z</dcterms:modified>
</cp:coreProperties>
</file>