
<file path=[Content_Types].xml><?xml version="1.0" encoding="utf-8"?>
<Types xmlns="http://schemas.openxmlformats.org/package/2006/content-types">
  <Default Extension="bin" ContentType="application/vnd.openxmlformats-officedocument.spreadsheetml.printerSettings"/>
  <Default Extension="emf" ContentType="image/x-emf"/>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Y:\Arch-Piso-9\Proyectos ONE\DATOS CONTABLES 2025\OFICINA LIBRE ACCESO A LA INFORMACION 2025\PAGOS PROVEEDORES 2025\"/>
    </mc:Choice>
  </mc:AlternateContent>
  <xr:revisionPtr revIDLastSave="0" documentId="13_ncr:1_{6C7B6593-0271-4600-86E0-FA80B5E253FA}" xr6:coauthVersionLast="47" xr6:coauthVersionMax="47" xr10:uidLastSave="{00000000-0000-0000-0000-000000000000}"/>
  <bookViews>
    <workbookView xWindow="-120" yWindow="-120" windowWidth="29040" windowHeight="15840" xr2:uid="{00000000-000D-0000-FFFF-FFFF00000000}"/>
  </bookViews>
  <sheets>
    <sheet name="PAGOS FACT PROVMARZO 2025" sheetId="2" r:id="rId1"/>
    <sheet name="Hoja1" sheetId="4" r:id="rId2"/>
  </sheets>
  <externalReferences>
    <externalReference r:id="rId3"/>
  </externalReferences>
  <definedNames>
    <definedName name="_xlnm._FilterDatabase" localSheetId="0" hidden="1">'PAGOS FACT PROVMARZO 2025'!$A$7:$N$7</definedName>
    <definedName name="_xlnm.Print_Area" localSheetId="0">'PAGOS FACT PROVMARZO 2025'!$B$1:$L$48</definedName>
    <definedName name="_xlnm.Print_Titles" localSheetId="0">'PAGOS FACT PROVMARZO 2025'!$1:$7</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J17" i="2" l="1"/>
  <c r="J39" i="2"/>
  <c r="J37" i="2"/>
  <c r="J38" i="2"/>
  <c r="J40" i="2"/>
  <c r="H41" i="2"/>
  <c r="J41" i="2" s="1"/>
  <c r="J21" i="2"/>
  <c r="J22" i="2"/>
  <c r="J23" i="2"/>
  <c r="J24" i="2"/>
  <c r="J25" i="2"/>
  <c r="J26" i="2"/>
  <c r="J27" i="2"/>
  <c r="J28" i="2"/>
  <c r="J29" i="2"/>
  <c r="J30" i="2"/>
  <c r="J31" i="2"/>
  <c r="J32" i="2"/>
  <c r="J33" i="2"/>
  <c r="J34" i="2"/>
  <c r="J35" i="2"/>
  <c r="J36" i="2"/>
  <c r="J9" i="2"/>
  <c r="J15" i="2"/>
  <c r="J16" i="2"/>
  <c r="J18" i="2"/>
  <c r="J19" i="2"/>
  <c r="J20" i="2"/>
  <c r="J14" i="2"/>
  <c r="H54" i="2"/>
  <c r="J13" i="2"/>
  <c r="J10" i="2"/>
  <c r="J11" i="2"/>
  <c r="J12" i="2"/>
  <c r="J8" i="2"/>
</calcChain>
</file>

<file path=xl/sharedStrings.xml><?xml version="1.0" encoding="utf-8"?>
<sst xmlns="http://schemas.openxmlformats.org/spreadsheetml/2006/main" count="218" uniqueCount="171">
  <si>
    <t>OFICINA NACIONAL DE ESTADÍSTICA (ONE)</t>
  </si>
  <si>
    <t>CANT.</t>
  </si>
  <si>
    <t>RNC</t>
  </si>
  <si>
    <t>CONCEPTO</t>
  </si>
  <si>
    <t>FACTURA NO. (NCF)</t>
  </si>
  <si>
    <t>FECHA FACTURA</t>
  </si>
  <si>
    <t>MONTO FACTURADO</t>
  </si>
  <si>
    <t>FECHA FIN FACTURA</t>
  </si>
  <si>
    <t>MONTO PAGADO A LA FECHA</t>
  </si>
  <si>
    <t>MONTO PENDIENTE</t>
  </si>
  <si>
    <t>ESTADO</t>
  </si>
  <si>
    <t>Completo</t>
  </si>
  <si>
    <t>completo</t>
  </si>
  <si>
    <t>TOTAL</t>
  </si>
  <si>
    <t>101618787</t>
  </si>
  <si>
    <t>101761581</t>
  </si>
  <si>
    <t>102017174</t>
  </si>
  <si>
    <t>Altice Dominicana, SA</t>
  </si>
  <si>
    <t>MAPFRE Salud ARS, S.A.</t>
  </si>
  <si>
    <t>HUMANO SEGUROS S A</t>
  </si>
  <si>
    <t>401037272</t>
  </si>
  <si>
    <t>430056693</t>
  </si>
  <si>
    <t>CORPORACION DEL ACUEDUCTO Y ALCANTARILLADO DE SANTO DOMINGO</t>
  </si>
  <si>
    <t>GOBERNACION PROVINCIAL SANTIAGO</t>
  </si>
  <si>
    <t>401516454</t>
  </si>
  <si>
    <t>SEGURO NACIONAL DE SALUD</t>
  </si>
  <si>
    <t>101855681</t>
  </si>
  <si>
    <t>Columbus Networks Dominicana, S.A</t>
  </si>
  <si>
    <t>401007551</t>
  </si>
  <si>
    <t>BANCO CENTRAL DE LA REPUBLICA DOMINICANA</t>
  </si>
  <si>
    <t>101108053</t>
  </si>
  <si>
    <t>101503939</t>
  </si>
  <si>
    <t>Planeta Azul, SA</t>
  </si>
  <si>
    <t>00106841182</t>
  </si>
  <si>
    <t>TASIANA ALTAGRACIA POLANCO PEREZ</t>
  </si>
  <si>
    <t>Comercial Payan, SRL</t>
  </si>
  <si>
    <t>683</t>
  </si>
  <si>
    <t>584</t>
  </si>
  <si>
    <t>705</t>
  </si>
  <si>
    <t>543</t>
  </si>
  <si>
    <t>731</t>
  </si>
  <si>
    <t>727</t>
  </si>
  <si>
    <t>415</t>
  </si>
  <si>
    <t>416</t>
  </si>
  <si>
    <t>729</t>
  </si>
  <si>
    <t>604</t>
  </si>
  <si>
    <t>532</t>
  </si>
  <si>
    <t>447</t>
  </si>
  <si>
    <t>685</t>
  </si>
  <si>
    <t>452</t>
  </si>
  <si>
    <t>509</t>
  </si>
  <si>
    <t>446</t>
  </si>
  <si>
    <t>553</t>
  </si>
  <si>
    <t>357</t>
  </si>
  <si>
    <t>708</t>
  </si>
  <si>
    <t>695</t>
  </si>
  <si>
    <t>606</t>
  </si>
  <si>
    <t>418</t>
  </si>
  <si>
    <t>607</t>
  </si>
  <si>
    <t>456</t>
  </si>
  <si>
    <t>670</t>
  </si>
  <si>
    <t>717</t>
  </si>
  <si>
    <t>428</t>
  </si>
  <si>
    <t>609</t>
  </si>
  <si>
    <t>00102447562</t>
  </si>
  <si>
    <t>101001577</t>
  </si>
  <si>
    <t>101033738</t>
  </si>
  <si>
    <t>101820217</t>
  </si>
  <si>
    <t>124026954</t>
  </si>
  <si>
    <t>130322724</t>
  </si>
  <si>
    <t>130714835</t>
  </si>
  <si>
    <t>130862672</t>
  </si>
  <si>
    <t>131205267</t>
  </si>
  <si>
    <t>131353959</t>
  </si>
  <si>
    <t>131505635</t>
  </si>
  <si>
    <t>131626051</t>
  </si>
  <si>
    <t>131761021</t>
  </si>
  <si>
    <t>131976506</t>
  </si>
  <si>
    <t>132616944</t>
  </si>
  <si>
    <t>JOSEFINA BARINAS FABIAN DE CANARIO</t>
  </si>
  <si>
    <t>COMPANIA DOMINICANA DE TELEFONOS C POR A</t>
  </si>
  <si>
    <t>Propano y Derivados, SA</t>
  </si>
  <si>
    <t>EMPRESA DISTRIBUIDORA DE ELECTRICIDAD DEL ESTE S A</t>
  </si>
  <si>
    <t>METRO TECNOLOGIA SRL</t>
  </si>
  <si>
    <t>PAPEL 2000 IMPRESOS, SRL</t>
  </si>
  <si>
    <t>ECO PETROLEO DOMINICANA, S.A. (ECOPETRODOM)</t>
  </si>
  <si>
    <t>DISTRIBUIDORA Y SERVICIOS DIVERSOS DISOPE, SRL</t>
  </si>
  <si>
    <t>Francis Tipico &amp; Gourmet, SRL</t>
  </si>
  <si>
    <t>Merca Del Atlántico, SRL</t>
  </si>
  <si>
    <t>Ramirez &amp; Mojica Envoy Pack Courier Express, SRL</t>
  </si>
  <si>
    <t>Diversidad de Articulos Diversidart, SRL</t>
  </si>
  <si>
    <t>Transolucion JR, SRL</t>
  </si>
  <si>
    <t>Pyqui Movil, SRL</t>
  </si>
  <si>
    <t>Resolución Técnica Aldaso, EIRL</t>
  </si>
  <si>
    <t>PAGO DE UN (1)  ACTO DE APERTURA Y LECTURA DE PROPUESTA ECONOMICA SOBRE (B), ADQUISICION DE TIKETS DE COMBUSTIBLE, PARA USO DE (ENAE, ROE, UPM Y ENHOGAR MICS-2025), DEL PROCESO ONE-CCC-CP-2025-0001</t>
  </si>
  <si>
    <t>PAGO SERVICIO DE RECEPCION DE PROPUESTAS TECNICAS (SOBRE A), PROPUESTAS ECONOMICAS (SOBRE B), APERTURA Y LECTURA DE PROPUESTAS TECNICAS (SOBRE A), DEL PROCESAMIENTO 1ER TRIMESTRE, ONE-CCC-CP-2025-0002, DE ESTA INSTITUCION, SEGUN DOCUMENTOS Y FACTURA  ANEX</t>
  </si>
  <si>
    <t>PAGO SERVICIO DE UN (1) ACTO DE APERTURA Y LECTURA DE PROPUESTA ECONOMICA  SOBRE (B) DEL PROCEDIMIENTO RENOVACION Y ADQ. DE LICENCIAS INFORMATICAS, PROCESO CCC-CP-2025-0002</t>
  </si>
  <si>
    <t>PAGO SERVICIO 6 SIM CARD CON SERVICIO DE DATA DE 10GB PARA EL INVENTARIO DE OPERACIONES ESTADISTICAS DE SECTORES PRIORIZADOS , DEPARTAMENTO NORMATIVA Y METODOLOGIA, FEBRERO 2025, SEGUN SOLICITUD PAGO Y FACTURA  ANEXA.</t>
  </si>
  <si>
    <t>PAGO SERVICIO DE 6 SIM CARD CON SERVICIO DE DATA DE  10 GB PARA EL INVENTARIO DE OPERACIONES ESTADISTICAS DE SECTORES PRIORIZADOS, DEPARTAMENTO NORMATIVA Y METODOLOGIA, MARZO 2025, SEGUN SOLICITUD PAGO Y FACTURA  ANEXA.</t>
  </si>
  <si>
    <t>PAGO SERVICIO TELEFONICO E INTERNET PARA LA INSTITUCION, CORRESPONDIENTE AL MES DE MARZO 2025, SEGUN SOLICITUD PAGO Y FACTURAS ANEXAS.</t>
  </si>
  <si>
    <t>PAGO SERVICIO TELEFONICO E INTERNET PARA LAINSTITUCION, CORRESPONDIENTE AL MES DE FEBRERO 2025, SEGUN SOLICITUD PAGO Y FACTURAS ANEXAS.</t>
  </si>
  <si>
    <t>PAGO SERVICIOS TELEFONICOS DE FLOTAS DE LA INSTITUCION, CORRESPONDIENTE AL MES DE FEBRERO 2025, SEGUN SOLICITUD PAGO Y FACTURAS  ANEXAS.</t>
  </si>
  <si>
    <t>PAGO FACTURA NO.E450000001865, CORRESP. A  LA  ADQUISICION DE 450 TICKETS GAS GLP, PARA USO DE LA DIRECCION DE ESTADISTICAS ECONOMICAS, SEGUN O/C NO.ONE-2025-00062 Y FACTURA  ANEXA.</t>
  </si>
  <si>
    <t>PAGO ADQUISICION DE 262 BOTELLONES DE AGUA (SOLO LIQUIDO), PARA CONSUMO DE LA INSTITUCION, CORRESP. AL MES DE FEBRERO/2025, SEGUN O/C NO. ONE-2024-00220 Y FACTURAS ANEXAS.</t>
  </si>
  <si>
    <t>PAGO SERVICIO DE INTERNET PREMIUM PLUS 250 MBPS-50 PARA USO DE LA INSTITUCION, CORRESPONDIENTE AL MES DE MARZO 2025</t>
  </si>
  <si>
    <t>PAGO DE SERVICIO DE SALUD (MAPFRE SEGURO COMPLEMENTARIO) PARA EL PERSONAL DE ESTA INSTITUCION, CORRESPONDIENTE AL_x000D_
MES DE MARZO DEL 2025, SEGUN SOLICITUD PAGO Y FACTURA ANEXA.</t>
  </si>
  <si>
    <t>PAGO SERVICIO DE ENERGIA ELECTRICA PARA LA  INSTITUCION SEDE ONE, LOCALES ALQUILADOS, EQUIPOS TECNOLOGICOS, ELECTRODOMESTICOS Y LUMINARIAS, CORRESPONDIENTE AL PERIODO 15/02/2025 AL  18/03/2025, SEGUN SOLICITUDES DE PAGO Y FACTURAS  ANEXAS.</t>
  </si>
  <si>
    <t>PAGO SERVICIO DE ENERGIA ELECTRICA PARA LA INSTITUCION, SEDE ONE, LOCALES ALQUILADOS, EQUIPOS TECNOLOGICOS, ELECTRODOMESTICOS Y LUMINARIAS, CORRESPONDIENTE AL PERIODO DEL 18/01/2025 AL 15/02/2025M SEGUN SOLICITUDES PAGO Y FACTURAS  ANEXAS.</t>
  </si>
  <si>
    <t>PAGO SERVICIO DE INTERNET BANDA ANCHA DE 100 MB, PARA SER UTILIZADO POR LA INSTITUCION, CORRESPONDIENTE AL MES DE MARZO 2025, SEGUN SOLICITUD PAGO Y FACTURA  ANEXA.</t>
  </si>
  <si>
    <t>PAGO DE SERVICIO DE SALUD (HUMANO SEGURO COMPLEMENTARIO) PARA EL PERSONAL DE ESTA INSTITUCION, CORRESPONDIENTE AL_x000D_
MES DE MARZO DEL 2025,SEGUN SOLICITUD PAGO Y FACTURA ANEXA.</t>
  </si>
  <si>
    <t>PAGO SERVICIO DE MANTENIMIENTO PARA  AIRES ACONDICIONADOS Y SISTEMA DE SUPRESION DE INCENDIO, DE LA INSTITUCION, O/S ONE-2025-00010 Y FACTURA ANEXA.</t>
  </si>
  <si>
    <t>PAGO ADQUISICION DE INSUMOS, ALIMENTOS Y BEBIDAS, PAPEL TOALLA, MATERIALES DE LIMPIEZA E HIGIENE,  MATERIALES DE ESCRITORIO, UTILES DE COCINA PARA LA OPERATIVIDAD DE LA INSTITUCION, SEGUN OC-ONE-2024-00284 Y FACTURA  ANEXA.</t>
  </si>
  <si>
    <t>PAGO FACTURA  NO.B1500002959 CORRESP. AL 1ER PAGO DE LA  ADQUISICION DE  TICKETS DE COMBUSTIBLE, AREA  ADMINISTRATIVA PARA LAS OPERACIONES DE LA INST. SEGUN O/C ONE-CCC-CP-2025-0001 Y FACTURA  ANEXA.</t>
  </si>
  <si>
    <t>PAGO ADQUISICION DE MATERIALES EN  ACRILICO PARA MONTAJE DE (2) CERTIFICADOS ISO, 16X13 PULGADAS, TRANSPARENTE, PARA LA INSTITUCION, SEGUN O/C NO.ONE-2025-00035 Y FACTURA  ANEXA.</t>
  </si>
  <si>
    <t>PAGO SERVICIO DE CATERING PARA 4 PERSONAS PARA REUNION TECNICA DE ONE-MINISTERIO DE LA PRESIDENCIA, REALIZADA EL JUEVES 13 DE MARZO 2025, SEGUN  SOLICITUD PAGO, OS-ONE-2025-00028 Y FACTURA  ANEXA.</t>
  </si>
  <si>
    <t>PAGO SERVICIO DE CATERING PARA LA ACTIVIDAD PROYECTO MEJORA DE GENERACION ESTADISTICAS VITALES EN REPUBLICA DOMINICANA, SEGUN OS-ONE-2025-00002 Y FACTURA  ANEXA.</t>
  </si>
  <si>
    <t>PAGO ADQUISICION DE ADAPTADORES HDMI, MEDIA CONVERTER Y GBIC, PARA DPTOS. GEOESTADISTICA Y ADMVO. RESPECTIVAMENTE, SEGUN OC-ONE-2025-00026 Y FACTURA  ANEXA.</t>
  </si>
  <si>
    <t>PAGO ADQUISICION DE CINTAS LTO-7 ULTRIUM 15TB RW DATA CARTRIDGE Y ADQUISICION DE CINTAS DE LIMPIEZA UNIVERSAL CLEANING CARTRIDGE, SEGUN OC-ONE-2025-00007 Y FACTURA  ANEXA.</t>
  </si>
  <si>
    <t>PAGO SERVICIO DE ALQUILER DE (2) MINIBUS IDA Y VUELTA PRUEBA PILOTO EN TERRENO CAPACITACION  A CANDIDATOS, SUPERVISORES, ACTUALIZADORES DE MUESTRA DE LA  ENHOGAR MICS-2025, LOS DIAS 13 Y 14 DE MARZO DEL 2025, O/S. ONE-2025-00027</t>
  </si>
  <si>
    <t>PAGO SERVICIO DE ALQUILER DE (2) MINIBUS IDA Y VUELTA PRUEBA PILOTO EN TERRENO CAPACITACION A CANDIDATOS, SUPERVISORES, ACTUALIZADORES DE MUESTRA DE LA ENHOGAR MICS-2025, LOS DIAS 13 Y 14 DE MARZO DEL 2025, O/S. ONE-2025-00027</t>
  </si>
  <si>
    <t>PAGO RENOVACION DE SERVICIO DE DISPOSITIVOS GPS PARA _x000D_
14 VEHICULOS DE LA INSTITUCION POR UN PERIODO DE 12 MESES, SEGUN OS-ONE-2025-00001 Y FACTURA  ANEXA.</t>
  </si>
  <si>
    <t>PAGO SERVICIO DE MANTENIMIENTO DE  AIRES  ACONDICIONADOS DE LA INSTITUCION, SEGUN O/S NO.ONE-2025-00009 Y FACTURA  ANEXA</t>
  </si>
  <si>
    <t>RELACIÓN DE PAGO DE FACTURAS  PROVEEDORES DURANTE EL MES DE MARZO 2025</t>
  </si>
  <si>
    <t>B1500000707</t>
  </si>
  <si>
    <t>E450000019026  E450000019027   E450000020279</t>
  </si>
  <si>
    <t>19/03/2025   19/03/2025   20/03/2025</t>
  </si>
  <si>
    <t>B1500002871</t>
  </si>
  <si>
    <t>B1500000901</t>
  </si>
  <si>
    <t>417</t>
  </si>
  <si>
    <t>579</t>
  </si>
  <si>
    <t>448</t>
  </si>
  <si>
    <t>597</t>
  </si>
  <si>
    <t>PAGO ARRENDAMIENTO DE 40 PARQUEOS EN EL EDIFICIO DE ESTACIONAMIENTO NIVEL 9-B BANCO CENTRAL, (TRN E040280), CORRESPONDIENTE AL MES DE MARZO 2025, SEGUN SOLICITUD PAGO, REGISTRO CONTRATO Y FACTURA  ANEXA.</t>
  </si>
  <si>
    <t>PAGO SERVICIO DE  AGUA PARA USO DE LA INSTITUCION, CORRESPONDIENTE  AL  MES DE MARZO DEL 2025, SEGUN SOLICITUD DE PAGO Y FACTURA  ANEXA</t>
  </si>
  <si>
    <t>PAGO DE SERVICIO DE SALUD (SENASA SEGURO COMPLEMENTARIO) PARA EL PERSONAL DE ESTA INSTITUCION, CORRESPONDIENTE AL_x000D_
MES DE MARZO DEL  2025, SEGUN SOLICITUD PAGO Y FACTURA ANEXA.</t>
  </si>
  <si>
    <t>PAGO MANTENIMIENTO DE LAS AREAS COMUNES DONDE ESTA ALOJADA LA OFICINA NACIONAL DE ESTADISTICA (EDIFICIO GOBERNACION DE SANTIAGO DE LOS CABALLEROS), CORRESPONDIENTE AL MES DE MARZO 2025, SEGUN SOLICITUD PAGO REGISTRO CONTRATO Y FACTURA  ANEXA.</t>
  </si>
  <si>
    <t>B1500000332</t>
  </si>
  <si>
    <t>E450000000988</t>
  </si>
  <si>
    <t>E450000013127</t>
  </si>
  <si>
    <t>E450000069619</t>
  </si>
  <si>
    <t>612</t>
  </si>
  <si>
    <t>B1500004425</t>
  </si>
  <si>
    <t>PAGO SERVICIO DE ALQUILER DE DOS LOCALES PARA ALAMCENAJE Y DOCUMENTOS DE LA INSTITUCION, CORRESP. AL MES DE MARZO/2025, SEGUN REGISTRO DE CONTRATO NO. BS-0008995-2024 Y FACTURA ANEXA.</t>
  </si>
  <si>
    <t>B1500000712</t>
  </si>
  <si>
    <t>B1500000358</t>
  </si>
  <si>
    <t>E450000011499   E450000011500   E450000016045</t>
  </si>
  <si>
    <t>15/02/2025  15/02/2025   25/02/2025</t>
  </si>
  <si>
    <t>E450000001191</t>
  </si>
  <si>
    <t>E450000000535</t>
  </si>
  <si>
    <t>E450000003518</t>
  </si>
  <si>
    <t>B1500000063</t>
  </si>
  <si>
    <t>22/032025</t>
  </si>
  <si>
    <t>B1500000951</t>
  </si>
  <si>
    <t>E450000000061</t>
  </si>
  <si>
    <t>E450000068834  E450000069023</t>
  </si>
  <si>
    <t>27/02/2025  27/02/2025</t>
  </si>
  <si>
    <t>E450000068366</t>
  </si>
  <si>
    <t>B1500000049</t>
  </si>
  <si>
    <t>E450000008525  E450000008535  E450000008592   E450000008599  E450000008929   E450000009172</t>
  </si>
  <si>
    <t>05/02/2025   07/02/2025   12/02/2025   14/02/2025   20/02/2025  26/02/2025</t>
  </si>
  <si>
    <t>B1500000039</t>
  </si>
  <si>
    <t>B1500000710</t>
  </si>
  <si>
    <t>B1500000762</t>
  </si>
  <si>
    <t>B1500002959</t>
  </si>
  <si>
    <t>E450000072267</t>
  </si>
  <si>
    <t>E450000071017  E450000071561</t>
  </si>
  <si>
    <t>27/03/2025  27/03/2025</t>
  </si>
  <si>
    <t>E450000001865</t>
  </si>
  <si>
    <t>B1500000310</t>
  </si>
  <si>
    <t>B1500000305</t>
  </si>
  <si>
    <t>E450000002722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</si>
</sst>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_-* #,##0.00_-;\-* #,##0.00_-;_-* &quot;-&quot;??_-;_-@_-"/>
  </numFmts>
  <fonts count="12" x14ac:knownFonts="1">
    <font>
      <sz val="11"/>
      <color theme="1"/>
      <name val="Calibri"/>
      <family val="2"/>
      <scheme val="minor"/>
    </font>
    <font>
      <sz val="11"/>
      <color theme="1"/>
      <name val="Calibri"/>
      <family val="2"/>
      <scheme val="minor"/>
    </font>
    <font>
      <sz val="11"/>
      <color indexed="8"/>
      <name val="Calibri"/>
      <family val="2"/>
      <scheme val="minor"/>
    </font>
    <font>
      <b/>
      <sz val="10"/>
      <color theme="1"/>
      <name val="Calibri"/>
      <family val="2"/>
      <scheme val="minor"/>
    </font>
    <font>
      <sz val="10"/>
      <color theme="1"/>
      <name val="Calibri"/>
      <family val="2"/>
      <scheme val="minor"/>
    </font>
    <font>
      <sz val="12"/>
      <color theme="1"/>
      <name val="Calibri"/>
      <family val="2"/>
      <scheme val="minor"/>
    </font>
    <font>
      <sz val="12"/>
      <color indexed="8"/>
      <name val="Calibri"/>
      <family val="2"/>
    </font>
    <font>
      <b/>
      <sz val="12"/>
      <color theme="1"/>
      <name val="Calibri"/>
      <family val="2"/>
      <scheme val="minor"/>
    </font>
    <font>
      <sz val="9"/>
      <color indexed="8"/>
      <name val="Calibri"/>
      <family val="2"/>
    </font>
    <font>
      <b/>
      <sz val="12"/>
      <color indexed="8"/>
      <name val="Calibri"/>
      <family val="2"/>
    </font>
    <font>
      <sz val="9"/>
      <color indexed="8"/>
      <name val="Calibri"/>
      <family val="2"/>
    </font>
    <font>
      <sz val="9"/>
      <color indexed="8"/>
      <name val="Calibri"/>
    </font>
  </fonts>
  <fills count="5">
    <fill>
      <patternFill patternType="none"/>
    </fill>
    <fill>
      <patternFill patternType="gray125"/>
    </fill>
    <fill>
      <patternFill patternType="solid">
        <fgColor theme="0"/>
        <bgColor indexed="64"/>
      </patternFill>
    </fill>
    <fill>
      <patternFill patternType="solid">
        <fgColor theme="5" tint="0.79998168889431442"/>
        <bgColor indexed="64"/>
      </patternFill>
    </fill>
    <fill>
      <patternFill patternType="solid">
        <fgColor rgb="FFFFFF00"/>
        <bgColor indexed="64"/>
      </patternFill>
    </fill>
  </fills>
  <borders count="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s>
  <cellStyleXfs count="4">
    <xf numFmtId="0" fontId="0" fillId="0" borderId="0"/>
    <xf numFmtId="164" fontId="1" fillId="0" borderId="0" applyFont="0" applyFill="0" applyBorder="0" applyAlignment="0" applyProtection="0"/>
    <xf numFmtId="0" fontId="2" fillId="0" borderId="0"/>
    <xf numFmtId="164" fontId="2" fillId="0" borderId="0" applyFont="0" applyFill="0" applyBorder="0" applyAlignment="0" applyProtection="0"/>
  </cellStyleXfs>
  <cellXfs count="106">
    <xf numFmtId="0" fontId="0" fillId="0" borderId="0" xfId="0"/>
    <xf numFmtId="0" fontId="3" fillId="0" borderId="0" xfId="0" applyFont="1"/>
    <xf numFmtId="0" fontId="4" fillId="2" borderId="0" xfId="0" applyFont="1" applyFill="1" applyAlignment="1">
      <alignment horizontal="center"/>
    </xf>
    <xf numFmtId="0" fontId="4" fillId="2" borderId="0" xfId="0" applyFont="1" applyFill="1" applyAlignment="1">
      <alignment horizontal="left"/>
    </xf>
    <xf numFmtId="0" fontId="4" fillId="2" borderId="0" xfId="0" applyFont="1" applyFill="1" applyAlignment="1">
      <alignment wrapText="1"/>
    </xf>
    <xf numFmtId="0" fontId="4" fillId="0" borderId="0" xfId="0" applyFont="1"/>
    <xf numFmtId="164" fontId="4" fillId="0" borderId="0" xfId="0" applyNumberFormat="1" applyFont="1"/>
    <xf numFmtId="164" fontId="4" fillId="2" borderId="0" xfId="1" applyFont="1" applyFill="1" applyBorder="1"/>
    <xf numFmtId="164" fontId="4" fillId="2" borderId="0" xfId="1" applyFont="1" applyFill="1" applyBorder="1" applyAlignment="1">
      <alignment horizontal="center"/>
    </xf>
    <xf numFmtId="0" fontId="4" fillId="0" borderId="0" xfId="0" applyFont="1" applyAlignment="1">
      <alignment horizontal="center" vertical="center"/>
    </xf>
    <xf numFmtId="0" fontId="4" fillId="0" borderId="0" xfId="0" applyFont="1" applyAlignment="1">
      <alignment horizontal="left"/>
    </xf>
    <xf numFmtId="0" fontId="4" fillId="0" borderId="0" xfId="0" applyFont="1" applyAlignment="1">
      <alignment wrapText="1"/>
    </xf>
    <xf numFmtId="0" fontId="4" fillId="0" borderId="0" xfId="0" applyFont="1" applyAlignment="1">
      <alignment horizontal="center"/>
    </xf>
    <xf numFmtId="164" fontId="4" fillId="0" borderId="0" xfId="1" applyFont="1" applyBorder="1" applyAlignment="1">
      <alignment horizontal="center"/>
    </xf>
    <xf numFmtId="164" fontId="4" fillId="0" borderId="0" xfId="1" applyFont="1" applyBorder="1"/>
    <xf numFmtId="164" fontId="4" fillId="0" borderId="0" xfId="1" applyFont="1" applyFill="1" applyBorder="1"/>
    <xf numFmtId="164" fontId="4" fillId="0" borderId="0" xfId="1" applyFont="1"/>
    <xf numFmtId="0" fontId="4" fillId="3" borderId="0" xfId="0" applyFont="1" applyFill="1"/>
    <xf numFmtId="0" fontId="4" fillId="2" borderId="0" xfId="0" applyFont="1" applyFill="1" applyAlignment="1">
      <alignment horizontal="center" vertical="center"/>
    </xf>
    <xf numFmtId="0" fontId="5" fillId="0" borderId="1" xfId="1" applyNumberFormat="1" applyFont="1" applyFill="1" applyBorder="1"/>
    <xf numFmtId="164" fontId="0" fillId="0" borderId="0" xfId="1" applyFont="1"/>
    <xf numFmtId="49" fontId="8" fillId="0" borderId="0" xfId="0" applyNumberFormat="1" applyFont="1" applyAlignment="1">
      <alignment horizontal="left"/>
    </xf>
    <xf numFmtId="49" fontId="6" fillId="0" borderId="1" xfId="0" applyNumberFormat="1" applyFont="1" applyBorder="1" applyAlignment="1">
      <alignment horizontal="left" wrapText="1"/>
    </xf>
    <xf numFmtId="0" fontId="5" fillId="0" borderId="1" xfId="1" applyNumberFormat="1" applyFont="1" applyFill="1" applyBorder="1" applyAlignment="1">
      <alignment horizontal="center" vertical="center"/>
    </xf>
    <xf numFmtId="49" fontId="6" fillId="0" borderId="1" xfId="0" applyNumberFormat="1" applyFont="1" applyBorder="1" applyAlignment="1">
      <alignment horizontal="left"/>
    </xf>
    <xf numFmtId="49" fontId="6" fillId="0" borderId="1" xfId="0" applyNumberFormat="1" applyFont="1" applyFill="1" applyBorder="1" applyAlignment="1">
      <alignment horizontal="left" wrapText="1"/>
    </xf>
    <xf numFmtId="15" fontId="6" fillId="0" borderId="1" xfId="2" applyNumberFormat="1" applyFont="1" applyFill="1" applyBorder="1" applyAlignment="1">
      <alignment horizontal="center" wrapText="1"/>
    </xf>
    <xf numFmtId="15" fontId="6" fillId="0" borderId="1" xfId="2" applyNumberFormat="1" applyFont="1" applyFill="1" applyBorder="1" applyAlignment="1">
      <alignment horizontal="center"/>
    </xf>
    <xf numFmtId="0" fontId="5" fillId="2" borderId="0" xfId="0" applyFont="1" applyFill="1" applyAlignment="1">
      <alignment horizontal="center"/>
    </xf>
    <xf numFmtId="0" fontId="5" fillId="2" borderId="0" xfId="0" applyFont="1" applyFill="1" applyAlignment="1">
      <alignment horizontal="left"/>
    </xf>
    <xf numFmtId="0" fontId="5" fillId="2" borderId="0" xfId="0" applyFont="1" applyFill="1" applyAlignment="1">
      <alignment wrapText="1"/>
    </xf>
    <xf numFmtId="0" fontId="5" fillId="2" borderId="0" xfId="0" applyFont="1" applyFill="1"/>
    <xf numFmtId="164" fontId="5" fillId="2" borderId="0" xfId="1" applyFont="1" applyFill="1" applyAlignment="1">
      <alignment horizontal="center"/>
    </xf>
    <xf numFmtId="164" fontId="5" fillId="2" borderId="0" xfId="1" applyFont="1" applyFill="1"/>
    <xf numFmtId="0" fontId="7" fillId="2" borderId="0" xfId="0" applyFont="1" applyFill="1" applyAlignment="1">
      <alignment horizontal="center"/>
    </xf>
    <xf numFmtId="164" fontId="7" fillId="2" borderId="0" xfId="1" applyFont="1" applyFill="1" applyAlignment="1">
      <alignment horizontal="center"/>
    </xf>
    <xf numFmtId="0" fontId="5" fillId="2" borderId="0" xfId="0" applyFont="1" applyFill="1" applyAlignment="1">
      <alignment horizontal="center" vertical="center"/>
    </xf>
    <xf numFmtId="49" fontId="6" fillId="0" borderId="0" xfId="0" applyNumberFormat="1" applyFont="1" applyAlignment="1">
      <alignment horizontal="left"/>
    </xf>
    <xf numFmtId="0" fontId="5" fillId="2" borderId="0" xfId="0" applyFont="1" applyFill="1" applyAlignment="1">
      <alignment horizontal="center" vertical="center" wrapText="1"/>
    </xf>
    <xf numFmtId="164" fontId="5" fillId="2" borderId="0" xfId="1" applyFont="1" applyFill="1" applyBorder="1" applyAlignment="1">
      <alignment horizontal="center" vertical="center"/>
    </xf>
    <xf numFmtId="164" fontId="5" fillId="2" borderId="0" xfId="1" applyFont="1" applyFill="1" applyBorder="1"/>
    <xf numFmtId="0" fontId="4" fillId="0" borderId="0" xfId="0" applyFont="1" applyFill="1"/>
    <xf numFmtId="164" fontId="4" fillId="0" borderId="0" xfId="0" applyNumberFormat="1" applyFont="1" applyFill="1"/>
    <xf numFmtId="164" fontId="6" fillId="0" borderId="1" xfId="1" applyFont="1" applyFill="1" applyBorder="1" applyAlignment="1">
      <alignment horizontal="right"/>
    </xf>
    <xf numFmtId="49" fontId="6" fillId="2" borderId="1" xfId="0" applyNumberFormat="1" applyFont="1" applyFill="1" applyBorder="1" applyAlignment="1">
      <alignment horizontal="left" wrapText="1"/>
    </xf>
    <xf numFmtId="15" fontId="6" fillId="2" borderId="1" xfId="2" applyNumberFormat="1" applyFont="1" applyFill="1" applyBorder="1" applyAlignment="1">
      <alignment horizontal="center" wrapText="1"/>
    </xf>
    <xf numFmtId="49" fontId="10" fillId="0" borderId="0" xfId="0" applyNumberFormat="1" applyFont="1" applyAlignment="1">
      <alignment horizontal="left"/>
    </xf>
    <xf numFmtId="0" fontId="4" fillId="0" borderId="0" xfId="0" applyFont="1" applyBorder="1"/>
    <xf numFmtId="0" fontId="5" fillId="2" borderId="1" xfId="0" applyFont="1" applyFill="1" applyBorder="1" applyAlignment="1">
      <alignment horizontal="center" vertical="center"/>
    </xf>
    <xf numFmtId="164" fontId="6" fillId="2" borderId="1" xfId="1" applyFont="1" applyFill="1" applyBorder="1" applyAlignment="1">
      <alignment horizontal="right"/>
    </xf>
    <xf numFmtId="15" fontId="6" fillId="2" borderId="1" xfId="2" applyNumberFormat="1" applyFont="1" applyFill="1" applyBorder="1" applyAlignment="1">
      <alignment horizontal="center"/>
    </xf>
    <xf numFmtId="0" fontId="5" fillId="2" borderId="1" xfId="1" applyNumberFormat="1" applyFont="1" applyFill="1" applyBorder="1" applyAlignment="1">
      <alignment horizontal="center" vertical="center"/>
    </xf>
    <xf numFmtId="0" fontId="7" fillId="2" borderId="0" xfId="0" applyFont="1" applyFill="1" applyAlignment="1">
      <alignment horizontal="center" wrapText="1"/>
    </xf>
    <xf numFmtId="164" fontId="6" fillId="0" borderId="1" xfId="1" applyFont="1" applyBorder="1" applyAlignment="1">
      <alignment horizontal="right"/>
    </xf>
    <xf numFmtId="49" fontId="9" fillId="2" borderId="0" xfId="0" applyNumberFormat="1" applyFont="1" applyFill="1" applyBorder="1" applyAlignment="1">
      <alignment horizontal="left" vertical="center" wrapText="1"/>
    </xf>
    <xf numFmtId="0" fontId="5" fillId="0" borderId="1" xfId="0" applyFont="1" applyFill="1" applyBorder="1" applyAlignment="1">
      <alignment horizontal="center" vertical="center"/>
    </xf>
    <xf numFmtId="49" fontId="11" fillId="0" borderId="0" xfId="0" applyNumberFormat="1" applyFont="1" applyAlignment="1">
      <alignment horizontal="left"/>
    </xf>
    <xf numFmtId="0" fontId="7" fillId="2" borderId="1" xfId="0" applyFont="1" applyFill="1" applyBorder="1" applyAlignment="1">
      <alignment horizontal="center" vertical="center" wrapText="1"/>
    </xf>
    <xf numFmtId="0" fontId="7" fillId="2" borderId="1" xfId="0" applyFont="1" applyFill="1" applyBorder="1" applyAlignment="1">
      <alignment horizontal="center" vertical="center"/>
    </xf>
    <xf numFmtId="49" fontId="9" fillId="0" borderId="1" xfId="0" applyNumberFormat="1" applyFont="1" applyBorder="1" applyAlignment="1">
      <alignment horizontal="left"/>
    </xf>
    <xf numFmtId="14" fontId="7" fillId="2" borderId="1" xfId="0" applyNumberFormat="1" applyFont="1" applyFill="1" applyBorder="1" applyAlignment="1">
      <alignment horizontal="center" vertical="center"/>
    </xf>
    <xf numFmtId="164" fontId="7" fillId="2" borderId="1" xfId="1" applyFont="1" applyFill="1" applyBorder="1" applyAlignment="1">
      <alignment horizontal="center" vertical="center"/>
    </xf>
    <xf numFmtId="164" fontId="9" fillId="0" borderId="1" xfId="1" applyFont="1" applyFill="1" applyBorder="1" applyAlignment="1">
      <alignment horizontal="right" vertical="center"/>
    </xf>
    <xf numFmtId="0" fontId="7" fillId="2" borderId="1" xfId="1" applyNumberFormat="1" applyFont="1" applyFill="1" applyBorder="1" applyAlignment="1">
      <alignment horizontal="center" vertical="center"/>
    </xf>
    <xf numFmtId="0" fontId="5" fillId="4" borderId="1" xfId="1" applyNumberFormat="1" applyFont="1" applyFill="1" applyBorder="1" applyAlignment="1">
      <alignment horizontal="center" vertical="center"/>
    </xf>
    <xf numFmtId="0" fontId="5" fillId="0" borderId="3" xfId="0" applyFont="1" applyFill="1" applyBorder="1" applyAlignment="1">
      <alignment horizontal="center" vertical="center"/>
    </xf>
    <xf numFmtId="49" fontId="6" fillId="0" borderId="3" xfId="0" applyNumberFormat="1" applyFont="1" applyBorder="1" applyAlignment="1">
      <alignment horizontal="left"/>
    </xf>
    <xf numFmtId="49" fontId="6" fillId="0" borderId="3" xfId="0" applyNumberFormat="1" applyFont="1" applyBorder="1" applyAlignment="1">
      <alignment horizontal="left" wrapText="1"/>
    </xf>
    <xf numFmtId="49" fontId="6" fillId="2" borderId="3" xfId="0" applyNumberFormat="1" applyFont="1" applyFill="1" applyBorder="1" applyAlignment="1">
      <alignment horizontal="left" wrapText="1"/>
    </xf>
    <xf numFmtId="15" fontId="6" fillId="2" borderId="3" xfId="2" applyNumberFormat="1" applyFont="1" applyFill="1" applyBorder="1" applyAlignment="1">
      <alignment horizontal="center" wrapText="1"/>
    </xf>
    <xf numFmtId="164" fontId="6" fillId="0" borderId="3" xfId="1" applyFont="1" applyBorder="1" applyAlignment="1">
      <alignment horizontal="right"/>
    </xf>
    <xf numFmtId="15" fontId="6" fillId="2" borderId="3" xfId="2" applyNumberFormat="1" applyFont="1" applyFill="1" applyBorder="1" applyAlignment="1">
      <alignment horizontal="center"/>
    </xf>
    <xf numFmtId="164" fontId="6" fillId="0" borderId="3" xfId="1" applyFont="1" applyFill="1" applyBorder="1" applyAlignment="1">
      <alignment horizontal="right"/>
    </xf>
    <xf numFmtId="0" fontId="5" fillId="2" borderId="3" xfId="1" applyNumberFormat="1" applyFont="1" applyFill="1" applyBorder="1" applyAlignment="1">
      <alignment horizontal="center" vertical="center"/>
    </xf>
    <xf numFmtId="0" fontId="5" fillId="0" borderId="2" xfId="0" applyFont="1" applyFill="1" applyBorder="1" applyAlignment="1">
      <alignment horizontal="center" vertical="center"/>
    </xf>
    <xf numFmtId="49" fontId="6" fillId="0" borderId="2" xfId="0" applyNumberFormat="1" applyFont="1" applyBorder="1" applyAlignment="1">
      <alignment horizontal="left"/>
    </xf>
    <xf numFmtId="49" fontId="6" fillId="0" borderId="2" xfId="0" applyNumberFormat="1" applyFont="1" applyBorder="1" applyAlignment="1">
      <alignment horizontal="left" wrapText="1"/>
    </xf>
    <xf numFmtId="49" fontId="6" fillId="2" borderId="2" xfId="0" applyNumberFormat="1" applyFont="1" applyFill="1" applyBorder="1" applyAlignment="1">
      <alignment horizontal="left" wrapText="1"/>
    </xf>
    <xf numFmtId="15" fontId="6" fillId="2" borderId="2" xfId="2" applyNumberFormat="1" applyFont="1" applyFill="1" applyBorder="1" applyAlignment="1">
      <alignment horizontal="center" wrapText="1"/>
    </xf>
    <xf numFmtId="164" fontId="6" fillId="0" borderId="2" xfId="1" applyFont="1" applyBorder="1" applyAlignment="1">
      <alignment horizontal="right"/>
    </xf>
    <xf numFmtId="15" fontId="6" fillId="2" borderId="2" xfId="2" applyNumberFormat="1" applyFont="1" applyFill="1" applyBorder="1" applyAlignment="1">
      <alignment horizontal="center"/>
    </xf>
    <xf numFmtId="164" fontId="6" fillId="0" borderId="2" xfId="1" applyFont="1" applyFill="1" applyBorder="1" applyAlignment="1">
      <alignment horizontal="right"/>
    </xf>
    <xf numFmtId="0" fontId="5" fillId="2" borderId="2" xfId="1" applyNumberFormat="1" applyFont="1" applyFill="1" applyBorder="1" applyAlignment="1">
      <alignment horizontal="center" vertical="center"/>
    </xf>
    <xf numFmtId="0" fontId="7" fillId="2" borderId="4" xfId="0" applyFont="1" applyFill="1" applyBorder="1" applyAlignment="1">
      <alignment horizontal="center" vertical="center" wrapText="1"/>
    </xf>
    <xf numFmtId="0" fontId="7" fillId="2" borderId="5" xfId="0" applyFont="1" applyFill="1" applyBorder="1" applyAlignment="1">
      <alignment horizontal="center" vertical="center" wrapText="1"/>
    </xf>
    <xf numFmtId="164" fontId="7" fillId="2" borderId="5" xfId="1" applyFont="1" applyFill="1" applyBorder="1" applyAlignment="1">
      <alignment horizontal="center" vertical="center" wrapText="1"/>
    </xf>
    <xf numFmtId="0" fontId="7" fillId="2" borderId="6" xfId="0" applyFont="1" applyFill="1" applyBorder="1" applyAlignment="1">
      <alignment horizontal="center" vertical="center" wrapText="1"/>
    </xf>
    <xf numFmtId="49" fontId="6" fillId="0" borderId="0" xfId="0" applyNumberFormat="1" applyFont="1" applyAlignment="1">
      <alignment horizontal="left" wrapText="1"/>
    </xf>
    <xf numFmtId="0" fontId="5" fillId="4" borderId="1" xfId="0" applyFont="1" applyFill="1" applyBorder="1" applyAlignment="1">
      <alignment horizontal="center" vertical="center"/>
    </xf>
    <xf numFmtId="49" fontId="6" fillId="4" borderId="1" xfId="0" applyNumberFormat="1" applyFont="1" applyFill="1" applyBorder="1" applyAlignment="1">
      <alignment horizontal="left"/>
    </xf>
    <xf numFmtId="49" fontId="6" fillId="4" borderId="1" xfId="0" applyNumberFormat="1" applyFont="1" applyFill="1" applyBorder="1" applyAlignment="1">
      <alignment horizontal="left" wrapText="1"/>
    </xf>
    <xf numFmtId="15" fontId="6" fillId="4" borderId="1" xfId="2" applyNumberFormat="1" applyFont="1" applyFill="1" applyBorder="1" applyAlignment="1">
      <alignment horizontal="center" wrapText="1"/>
    </xf>
    <xf numFmtId="164" fontId="6" fillId="4" borderId="1" xfId="1" applyFont="1" applyFill="1" applyBorder="1" applyAlignment="1">
      <alignment horizontal="right"/>
    </xf>
    <xf numFmtId="15" fontId="6" fillId="4" borderId="1" xfId="2" applyNumberFormat="1" applyFont="1" applyFill="1" applyBorder="1" applyAlignment="1">
      <alignment horizontal="center"/>
    </xf>
    <xf numFmtId="49" fontId="6" fillId="2" borderId="1" xfId="0" applyNumberFormat="1" applyFont="1" applyFill="1" applyBorder="1" applyAlignment="1">
      <alignment horizontal="left"/>
    </xf>
    <xf numFmtId="0" fontId="5" fillId="2" borderId="3" xfId="0" applyFont="1" applyFill="1" applyBorder="1" applyAlignment="1">
      <alignment horizontal="center" vertical="center"/>
    </xf>
    <xf numFmtId="49" fontId="6" fillId="2" borderId="3" xfId="0" applyNumberFormat="1" applyFont="1" applyFill="1" applyBorder="1" applyAlignment="1">
      <alignment horizontal="left"/>
    </xf>
    <xf numFmtId="164" fontId="6" fillId="2" borderId="3" xfId="1" applyFont="1" applyFill="1" applyBorder="1" applyAlignment="1">
      <alignment horizontal="right"/>
    </xf>
    <xf numFmtId="0" fontId="5" fillId="2" borderId="2" xfId="0" applyFont="1" applyFill="1" applyBorder="1" applyAlignment="1">
      <alignment horizontal="center" vertical="center"/>
    </xf>
    <xf numFmtId="49" fontId="6" fillId="2" borderId="2" xfId="0" applyNumberFormat="1" applyFont="1" applyFill="1" applyBorder="1" applyAlignment="1">
      <alignment horizontal="left"/>
    </xf>
    <xf numFmtId="164" fontId="6" fillId="2" borderId="2" xfId="1" applyFont="1" applyFill="1" applyBorder="1" applyAlignment="1">
      <alignment horizontal="right"/>
    </xf>
    <xf numFmtId="49" fontId="6" fillId="0" borderId="1" xfId="0" applyNumberFormat="1" applyFont="1" applyFill="1" applyBorder="1" applyAlignment="1">
      <alignment horizontal="left"/>
    </xf>
    <xf numFmtId="0" fontId="5" fillId="0" borderId="3" xfId="1" applyNumberFormat="1" applyFont="1" applyFill="1" applyBorder="1"/>
    <xf numFmtId="0" fontId="5" fillId="0" borderId="2" xfId="1" applyNumberFormat="1" applyFont="1" applyFill="1" applyBorder="1"/>
    <xf numFmtId="0" fontId="7" fillId="2" borderId="0" xfId="0" applyFont="1" applyFill="1" applyAlignment="1">
      <alignment horizontal="center" wrapText="1"/>
    </xf>
    <xf numFmtId="0" fontId="7" fillId="2" borderId="0" xfId="0" applyFont="1" applyFill="1" applyAlignment="1">
      <alignment horizontal="center"/>
    </xf>
  </cellXfs>
  <cellStyles count="4">
    <cellStyle name="Millares" xfId="1" builtinId="3"/>
    <cellStyle name="Millares 2" xfId="3" xr:uid="{00000000-0005-0000-0000-000001000000}"/>
    <cellStyle name="Normal" xfId="0" builtinId="0"/>
    <cellStyle name="Normal 2" xfId="2" xr:uid="{00000000-0005-0000-0000-000003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3" Type="http://schemas.openxmlformats.org/officeDocument/2006/relationships/image" Target="../media/image3.emf"/><Relationship Id="rId2" Type="http://schemas.openxmlformats.org/officeDocument/2006/relationships/image" Target="../media/image2.png"/><Relationship Id="rId1" Type="http://schemas.openxmlformats.org/officeDocument/2006/relationships/image" Target="../media/image1.jpeg"/><Relationship Id="rId5" Type="http://schemas.openxmlformats.org/officeDocument/2006/relationships/image" Target="../media/image5.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image" Target="../media/image8.emf"/><Relationship Id="rId2" Type="http://schemas.openxmlformats.org/officeDocument/2006/relationships/image" Target="../media/image7.png"/><Relationship Id="rId1" Type="http://schemas.openxmlformats.org/officeDocument/2006/relationships/image" Target="../media/image6.png"/><Relationship Id="rId4" Type="http://schemas.openxmlformats.org/officeDocument/2006/relationships/image" Target="../media/image5.png"/></Relationships>
</file>

<file path=xl/drawings/drawing1.xml><?xml version="1.0" encoding="utf-8"?>
<xdr:wsDr xmlns:xdr="http://schemas.openxmlformats.org/drawingml/2006/spreadsheetDrawing" xmlns:a="http://schemas.openxmlformats.org/drawingml/2006/main">
  <xdr:oneCellAnchor>
    <xdr:from>
      <xdr:col>10</xdr:col>
      <xdr:colOff>652648</xdr:colOff>
      <xdr:row>2</xdr:row>
      <xdr:rowOff>20039</xdr:rowOff>
    </xdr:from>
    <xdr:ext cx="876298" cy="484051"/>
    <xdr:pic>
      <xdr:nvPicPr>
        <xdr:cNvPr id="2" name="2 Imagen" descr="logo oficial de la ONE">
          <a:extLst>
            <a:ext uri="{FF2B5EF4-FFF2-40B4-BE49-F238E27FC236}">
              <a16:creationId xmlns:a16="http://schemas.microsoft.com/office/drawing/2014/main" id="{00000000-0008-0000-0000-000002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5930748" y="401039"/>
          <a:ext cx="876298" cy="48405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391888</xdr:colOff>
      <xdr:row>1</xdr:row>
      <xdr:rowOff>8166</xdr:rowOff>
    </xdr:from>
    <xdr:ext cx="1300366" cy="781050"/>
    <xdr:pic>
      <xdr:nvPicPr>
        <xdr:cNvPr id="3" name="Imagen 2">
          <a:extLst>
            <a:ext uri="{FF2B5EF4-FFF2-40B4-BE49-F238E27FC236}">
              <a16:creationId xmlns:a16="http://schemas.microsoft.com/office/drawing/2014/main" id="{00000000-0008-0000-0000-000003000000}"/>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759281" y="171452"/>
          <a:ext cx="1300366" cy="781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editAs="oneCell">
    <xdr:from>
      <xdr:col>2</xdr:col>
      <xdr:colOff>381002</xdr:colOff>
      <xdr:row>43</xdr:row>
      <xdr:rowOff>27212</xdr:rowOff>
    </xdr:from>
    <xdr:to>
      <xdr:col>2</xdr:col>
      <xdr:colOff>3181353</xdr:colOff>
      <xdr:row>47</xdr:row>
      <xdr:rowOff>54429</xdr:rowOff>
    </xdr:to>
    <xdr:pic>
      <xdr:nvPicPr>
        <xdr:cNvPr id="8" name="Imagen 7">
          <a:extLst>
            <a:ext uri="{FF2B5EF4-FFF2-40B4-BE49-F238E27FC236}">
              <a16:creationId xmlns:a16="http://schemas.microsoft.com/office/drawing/2014/main" id="{00000000-0008-0000-0000-000008000000}"/>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1306288" y="31364462"/>
          <a:ext cx="2800351" cy="1088572"/>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1047752</xdr:colOff>
      <xdr:row>42</xdr:row>
      <xdr:rowOff>231325</xdr:rowOff>
    </xdr:from>
    <xdr:to>
      <xdr:col>5</xdr:col>
      <xdr:colOff>894177</xdr:colOff>
      <xdr:row>47</xdr:row>
      <xdr:rowOff>204110</xdr:rowOff>
    </xdr:to>
    <xdr:pic>
      <xdr:nvPicPr>
        <xdr:cNvPr id="10" name="Imagen 9">
          <a:extLst>
            <a:ext uri="{FF2B5EF4-FFF2-40B4-BE49-F238E27FC236}">
              <a16:creationId xmlns:a16="http://schemas.microsoft.com/office/drawing/2014/main" id="{00000000-0008-0000-0000-00000A000000}"/>
            </a:ext>
          </a:extLst>
        </xdr:cNvPr>
        <xdr:cNvPicPr>
          <a:picLocks noChangeAspect="1"/>
        </xdr:cNvPicPr>
      </xdr:nvPicPr>
      <xdr:blipFill rotWithShape="1">
        <a:blip xmlns:r="http://schemas.openxmlformats.org/officeDocument/2006/relationships" r:embed="rId4"/>
        <a:srcRect l="19488" r="13333"/>
        <a:stretch/>
      </xdr:blipFill>
      <xdr:spPr>
        <a:xfrm>
          <a:off x="6259288" y="24057432"/>
          <a:ext cx="2567853" cy="1374321"/>
        </a:xfrm>
        <a:prstGeom prst="rect">
          <a:avLst/>
        </a:prstGeom>
      </xdr:spPr>
    </xdr:pic>
    <xdr:clientData/>
  </xdr:twoCellAnchor>
  <xdr:twoCellAnchor editAs="oneCell">
    <xdr:from>
      <xdr:col>8</xdr:col>
      <xdr:colOff>544286</xdr:colOff>
      <xdr:row>42</xdr:row>
      <xdr:rowOff>326571</xdr:rowOff>
    </xdr:from>
    <xdr:to>
      <xdr:col>10</xdr:col>
      <xdr:colOff>628649</xdr:colOff>
      <xdr:row>47</xdr:row>
      <xdr:rowOff>81643</xdr:rowOff>
    </xdr:to>
    <xdr:pic>
      <xdr:nvPicPr>
        <xdr:cNvPr id="11" name="Imagen 10">
          <a:extLst>
            <a:ext uri="{FF2B5EF4-FFF2-40B4-BE49-F238E27FC236}">
              <a16:creationId xmlns:a16="http://schemas.microsoft.com/office/drawing/2014/main" id="{00000000-0008-0000-0000-00000B000000}"/>
            </a:ext>
          </a:extLst>
        </xdr:cNvPr>
        <xdr:cNvPicPr>
          <a:picLocks noChangeAspect="1"/>
        </xdr:cNvPicPr>
      </xdr:nvPicPr>
      <xdr:blipFill>
        <a:blip xmlns:r="http://schemas.openxmlformats.org/officeDocument/2006/relationships" r:embed="rId5"/>
        <a:stretch>
          <a:fillRect/>
        </a:stretch>
      </xdr:blipFill>
      <xdr:spPr>
        <a:xfrm>
          <a:off x="12110357" y="31323642"/>
          <a:ext cx="2696935" cy="1156608"/>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4</xdr:col>
      <xdr:colOff>628650</xdr:colOff>
      <xdr:row>64</xdr:row>
      <xdr:rowOff>0</xdr:rowOff>
    </xdr:from>
    <xdr:to>
      <xdr:col>7</xdr:col>
      <xdr:colOff>590550</xdr:colOff>
      <xdr:row>70</xdr:row>
      <xdr:rowOff>82512</xdr:rowOff>
    </xdr:to>
    <xdr:pic>
      <xdr:nvPicPr>
        <xdr:cNvPr id="3" name="Imagen 2">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1"/>
        <a:stretch>
          <a:fillRect/>
        </a:stretch>
      </xdr:blipFill>
      <xdr:spPr>
        <a:xfrm>
          <a:off x="3886200" y="12192000"/>
          <a:ext cx="2247900" cy="1225512"/>
        </a:xfrm>
        <a:prstGeom prst="rect">
          <a:avLst/>
        </a:prstGeom>
      </xdr:spPr>
    </xdr:pic>
    <xdr:clientData/>
  </xdr:twoCellAnchor>
  <xdr:twoCellAnchor editAs="oneCell">
    <xdr:from>
      <xdr:col>9</xdr:col>
      <xdr:colOff>323850</xdr:colOff>
      <xdr:row>63</xdr:row>
      <xdr:rowOff>133350</xdr:rowOff>
    </xdr:from>
    <xdr:to>
      <xdr:col>11</xdr:col>
      <xdr:colOff>638175</xdr:colOff>
      <xdr:row>71</xdr:row>
      <xdr:rowOff>40422</xdr:rowOff>
    </xdr:to>
    <xdr:pic>
      <xdr:nvPicPr>
        <xdr:cNvPr id="5" name="Imagen 4">
          <a:extLst>
            <a:ext uri="{FF2B5EF4-FFF2-40B4-BE49-F238E27FC236}">
              <a16:creationId xmlns:a16="http://schemas.microsoft.com/office/drawing/2014/main" id="{00000000-0008-0000-0100-000005000000}"/>
            </a:ext>
          </a:extLst>
        </xdr:cNvPr>
        <xdr:cNvPicPr>
          <a:picLocks noChangeAspect="1"/>
        </xdr:cNvPicPr>
      </xdr:nvPicPr>
      <xdr:blipFill rotWithShape="1">
        <a:blip xmlns:r="http://schemas.openxmlformats.org/officeDocument/2006/relationships" r:embed="rId2"/>
        <a:srcRect b="15343"/>
        <a:stretch/>
      </xdr:blipFill>
      <xdr:spPr>
        <a:xfrm>
          <a:off x="7391400" y="12134850"/>
          <a:ext cx="1838325" cy="1431072"/>
        </a:xfrm>
        <a:prstGeom prst="rect">
          <a:avLst/>
        </a:prstGeom>
      </xdr:spPr>
    </xdr:pic>
    <xdr:clientData/>
  </xdr:twoCellAnchor>
  <xdr:twoCellAnchor editAs="oneCell">
    <xdr:from>
      <xdr:col>1</xdr:col>
      <xdr:colOff>0</xdr:colOff>
      <xdr:row>65</xdr:row>
      <xdr:rowOff>0</xdr:rowOff>
    </xdr:from>
    <xdr:to>
      <xdr:col>3</xdr:col>
      <xdr:colOff>466725</xdr:colOff>
      <xdr:row>70</xdr:row>
      <xdr:rowOff>76200</xdr:rowOff>
    </xdr:to>
    <xdr:pic>
      <xdr:nvPicPr>
        <xdr:cNvPr id="6" name="Imagen 5">
          <a:extLst>
            <a:ext uri="{FF2B5EF4-FFF2-40B4-BE49-F238E27FC236}">
              <a16:creationId xmlns:a16="http://schemas.microsoft.com/office/drawing/2014/main" id="{00000000-0008-0000-0100-000006000000}"/>
            </a:ext>
          </a:extLst>
        </xdr:cNvPr>
        <xdr:cNvPicPr/>
      </xdr:nvPicPr>
      <xdr:blipFill rotWithShape="1">
        <a:blip xmlns:r="http://schemas.openxmlformats.org/officeDocument/2006/relationships" r:embed="rId3">
          <a:extLst>
            <a:ext uri="{28A0092B-C50C-407E-A947-70E740481C1C}">
              <a14:useLocalDpi xmlns:a14="http://schemas.microsoft.com/office/drawing/2010/main" val="0"/>
            </a:ext>
          </a:extLst>
        </a:blip>
        <a:srcRect l="3462" t="4886"/>
        <a:stretch/>
      </xdr:blipFill>
      <xdr:spPr bwMode="auto">
        <a:xfrm>
          <a:off x="762000" y="12382500"/>
          <a:ext cx="2105025" cy="1028700"/>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2</xdr:col>
      <xdr:colOff>0</xdr:colOff>
      <xdr:row>77</xdr:row>
      <xdr:rowOff>0</xdr:rowOff>
    </xdr:from>
    <xdr:to>
      <xdr:col>4</xdr:col>
      <xdr:colOff>609600</xdr:colOff>
      <xdr:row>81</xdr:row>
      <xdr:rowOff>166720</xdr:rowOff>
    </xdr:to>
    <xdr:pic>
      <xdr:nvPicPr>
        <xdr:cNvPr id="8" name="Imagen 7">
          <a:extLst>
            <a:ext uri="{FF2B5EF4-FFF2-40B4-BE49-F238E27FC236}">
              <a16:creationId xmlns:a16="http://schemas.microsoft.com/office/drawing/2014/main" id="{00000000-0008-0000-0100-000008000000}"/>
            </a:ext>
          </a:extLst>
        </xdr:cNvPr>
        <xdr:cNvPicPr>
          <a:picLocks noChangeAspect="1"/>
        </xdr:cNvPicPr>
      </xdr:nvPicPr>
      <xdr:blipFill>
        <a:blip xmlns:r="http://schemas.openxmlformats.org/officeDocument/2006/relationships" r:embed="rId4"/>
        <a:stretch>
          <a:fillRect/>
        </a:stretch>
      </xdr:blipFill>
      <xdr:spPr>
        <a:xfrm>
          <a:off x="1524000" y="14668500"/>
          <a:ext cx="2343150" cy="928720"/>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REPORTE%20SIGEF%202024/Copia%20de%20EG001_00101573335_20250210120940_DprwF%20ENERO%202025%20PAGOS%20PROVEEDORES.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NúmeroDocumento"/>
      <sheetName val="Definicion"/>
      <sheetName val="Hoja1"/>
    </sheetNames>
    <sheetDataSet>
      <sheetData sheetId="0"/>
      <sheetData sheetId="1"/>
      <sheetData sheetId="2"/>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P120"/>
  <sheetViews>
    <sheetView tabSelected="1" view="pageBreakPreview" topLeftCell="A40" zoomScale="70" zoomScaleNormal="70" zoomScaleSheetLayoutView="70" workbookViewId="0">
      <selection activeCell="L41" sqref="L41"/>
    </sheetView>
  </sheetViews>
  <sheetFormatPr baseColWidth="10" defaultColWidth="14.7109375" defaultRowHeight="12.75" x14ac:dyDescent="0.2"/>
  <cols>
    <col min="1" max="1" width="5.7109375" style="1" customWidth="1"/>
    <col min="2" max="2" width="8.140625" style="5" customWidth="1"/>
    <col min="3" max="3" width="48.5703125" style="5" customWidth="1"/>
    <col min="4" max="4" width="15.7109375" style="5" customWidth="1"/>
    <col min="5" max="5" width="40.85546875" style="11" customWidth="1"/>
    <col min="6" max="6" width="17.7109375" style="5" customWidth="1"/>
    <col min="7" max="7" width="14.5703125" style="5" customWidth="1"/>
    <col min="8" max="8" width="22.140625" style="16" customWidth="1"/>
    <col min="9" max="9" width="16.42578125" style="5" customWidth="1"/>
    <col min="10" max="10" width="22.7109375" style="16" customWidth="1"/>
    <col min="11" max="11" width="14.7109375" style="5" customWidth="1"/>
    <col min="12" max="12" width="11.28515625" style="5" customWidth="1"/>
    <col min="13" max="13" width="14.7109375" style="5"/>
    <col min="14" max="14" width="25.7109375" style="5" customWidth="1"/>
    <col min="15" max="16384" width="14.7109375" style="5"/>
  </cols>
  <sheetData>
    <row r="1" spans="1:14" ht="15.75" x14ac:dyDescent="0.25">
      <c r="B1" s="28"/>
      <c r="C1" s="29"/>
      <c r="D1" s="29"/>
      <c r="E1" s="30"/>
      <c r="F1" s="31"/>
      <c r="G1" s="28"/>
      <c r="H1" s="32"/>
      <c r="I1" s="28"/>
      <c r="J1" s="33"/>
      <c r="K1" s="33"/>
      <c r="L1" s="33"/>
    </row>
    <row r="2" spans="1:14" ht="15" customHeight="1" x14ac:dyDescent="0.25">
      <c r="B2" s="104" t="s">
        <v>0</v>
      </c>
      <c r="C2" s="104"/>
      <c r="D2" s="104"/>
      <c r="E2" s="104"/>
      <c r="F2" s="104"/>
      <c r="G2" s="104"/>
      <c r="H2" s="104"/>
      <c r="I2" s="104"/>
      <c r="J2" s="104"/>
      <c r="K2" s="104"/>
      <c r="L2" s="104"/>
    </row>
    <row r="3" spans="1:14" ht="15.75" x14ac:dyDescent="0.25">
      <c r="B3" s="105"/>
      <c r="C3" s="105"/>
      <c r="D3" s="105"/>
      <c r="E3" s="105"/>
      <c r="F3" s="105"/>
      <c r="G3" s="105"/>
      <c r="H3" s="105"/>
      <c r="I3" s="105"/>
      <c r="J3" s="105"/>
      <c r="K3" s="105"/>
      <c r="L3" s="105"/>
    </row>
    <row r="4" spans="1:14" ht="15.75" x14ac:dyDescent="0.25">
      <c r="B4" s="105" t="s">
        <v>122</v>
      </c>
      <c r="C4" s="105"/>
      <c r="D4" s="105"/>
      <c r="E4" s="105"/>
      <c r="F4" s="105"/>
      <c r="G4" s="105"/>
      <c r="H4" s="105"/>
      <c r="I4" s="105"/>
      <c r="J4" s="105"/>
      <c r="K4" s="105"/>
      <c r="L4" s="105"/>
    </row>
    <row r="5" spans="1:14" ht="15.75" x14ac:dyDescent="0.25">
      <c r="B5" s="34"/>
      <c r="C5" s="34"/>
      <c r="D5" s="34"/>
      <c r="E5" s="52"/>
      <c r="F5" s="34"/>
      <c r="G5" s="34"/>
      <c r="H5" s="35"/>
      <c r="I5" s="34"/>
      <c r="J5" s="35"/>
      <c r="K5" s="34"/>
      <c r="L5" s="34"/>
    </row>
    <row r="6" spans="1:14" ht="16.5" thickBot="1" x14ac:dyDescent="0.3">
      <c r="B6" s="28"/>
      <c r="C6" s="29"/>
      <c r="D6" s="29"/>
      <c r="E6" s="30"/>
      <c r="F6" s="31"/>
      <c r="G6" s="28"/>
      <c r="H6" s="32"/>
      <c r="I6" s="28"/>
      <c r="J6" s="33"/>
      <c r="K6" s="33"/>
      <c r="L6" s="33"/>
    </row>
    <row r="7" spans="1:14" ht="32.25" thickBot="1" x14ac:dyDescent="0.25">
      <c r="A7" s="46"/>
      <c r="B7" s="83" t="s">
        <v>1</v>
      </c>
      <c r="C7" s="84" t="s">
        <v>3</v>
      </c>
      <c r="D7" s="84" t="s">
        <v>2</v>
      </c>
      <c r="E7" s="84" t="s">
        <v>3</v>
      </c>
      <c r="F7" s="84" t="s">
        <v>4</v>
      </c>
      <c r="G7" s="84" t="s">
        <v>5</v>
      </c>
      <c r="H7" s="85" t="s">
        <v>6</v>
      </c>
      <c r="I7" s="84" t="s">
        <v>7</v>
      </c>
      <c r="J7" s="85" t="s">
        <v>8</v>
      </c>
      <c r="K7" s="84" t="s">
        <v>9</v>
      </c>
      <c r="L7" s="86" t="s">
        <v>10</v>
      </c>
    </row>
    <row r="8" spans="1:14" s="41" customFormat="1" ht="107.25" customHeight="1" x14ac:dyDescent="0.25">
      <c r="A8" s="56" t="s">
        <v>36</v>
      </c>
      <c r="B8" s="95">
        <v>1</v>
      </c>
      <c r="C8" s="96" t="s">
        <v>79</v>
      </c>
      <c r="D8" s="96" t="s">
        <v>64</v>
      </c>
      <c r="E8" s="68" t="s">
        <v>94</v>
      </c>
      <c r="F8" s="68" t="s">
        <v>160</v>
      </c>
      <c r="G8" s="69">
        <v>45730</v>
      </c>
      <c r="H8" s="97">
        <v>20000</v>
      </c>
      <c r="I8" s="71">
        <v>45756</v>
      </c>
      <c r="J8" s="97">
        <f>+H8</f>
        <v>20000</v>
      </c>
      <c r="K8" s="73"/>
      <c r="L8" s="102" t="s">
        <v>11</v>
      </c>
      <c r="N8" s="42"/>
    </row>
    <row r="9" spans="1:14" ht="133.5" customHeight="1" x14ac:dyDescent="0.25">
      <c r="A9" s="56" t="s">
        <v>37</v>
      </c>
      <c r="B9" s="55">
        <v>2</v>
      </c>
      <c r="C9" s="24" t="s">
        <v>34</v>
      </c>
      <c r="D9" s="24" t="s">
        <v>33</v>
      </c>
      <c r="E9" s="22" t="s">
        <v>95</v>
      </c>
      <c r="F9" s="25" t="s">
        <v>123</v>
      </c>
      <c r="G9" s="26">
        <v>45729</v>
      </c>
      <c r="H9" s="53">
        <v>20000</v>
      </c>
      <c r="I9" s="27">
        <v>45752</v>
      </c>
      <c r="J9" s="43">
        <f>+H9</f>
        <v>20000</v>
      </c>
      <c r="K9" s="23"/>
      <c r="L9" s="19" t="s">
        <v>12</v>
      </c>
    </row>
    <row r="10" spans="1:14" s="17" customFormat="1" ht="113.25" customHeight="1" x14ac:dyDescent="0.25">
      <c r="A10" s="56" t="s">
        <v>38</v>
      </c>
      <c r="B10" s="48">
        <v>3</v>
      </c>
      <c r="C10" s="94" t="s">
        <v>34</v>
      </c>
      <c r="D10" s="94" t="s">
        <v>33</v>
      </c>
      <c r="E10" s="44" t="s">
        <v>96</v>
      </c>
      <c r="F10" s="44" t="s">
        <v>161</v>
      </c>
      <c r="G10" s="45">
        <v>45735</v>
      </c>
      <c r="H10" s="49">
        <v>20000</v>
      </c>
      <c r="I10" s="45">
        <v>45758</v>
      </c>
      <c r="J10" s="49">
        <f>+H10</f>
        <v>20000</v>
      </c>
      <c r="K10" s="51"/>
      <c r="L10" s="19" t="s">
        <v>11</v>
      </c>
    </row>
    <row r="11" spans="1:14" s="41" customFormat="1" ht="124.5" customHeight="1" x14ac:dyDescent="0.25">
      <c r="A11" s="56" t="s">
        <v>39</v>
      </c>
      <c r="B11" s="55">
        <v>4</v>
      </c>
      <c r="C11" s="24" t="s">
        <v>80</v>
      </c>
      <c r="D11" s="24" t="s">
        <v>65</v>
      </c>
      <c r="E11" s="22" t="s">
        <v>97</v>
      </c>
      <c r="F11" s="25" t="s">
        <v>139</v>
      </c>
      <c r="G11" s="26">
        <v>45715</v>
      </c>
      <c r="H11" s="53">
        <v>14671.8</v>
      </c>
      <c r="I11" s="27">
        <v>45748</v>
      </c>
      <c r="J11" s="43">
        <f t="shared" ref="J11:J41" si="0">+H11</f>
        <v>14671.8</v>
      </c>
      <c r="K11" s="23"/>
      <c r="L11" s="19" t="s">
        <v>11</v>
      </c>
    </row>
    <row r="12" spans="1:14" s="17" customFormat="1" ht="114.75" customHeight="1" x14ac:dyDescent="0.25">
      <c r="A12" s="56" t="s">
        <v>40</v>
      </c>
      <c r="B12" s="48">
        <v>5</v>
      </c>
      <c r="C12" s="94" t="s">
        <v>80</v>
      </c>
      <c r="D12" s="94" t="s">
        <v>65</v>
      </c>
      <c r="E12" s="44" t="s">
        <v>98</v>
      </c>
      <c r="F12" s="44" t="s">
        <v>164</v>
      </c>
      <c r="G12" s="45">
        <v>45743</v>
      </c>
      <c r="H12" s="49">
        <v>8151</v>
      </c>
      <c r="I12" s="50">
        <v>45762</v>
      </c>
      <c r="J12" s="49">
        <f t="shared" si="0"/>
        <v>8151</v>
      </c>
      <c r="K12" s="51"/>
      <c r="L12" s="19" t="s">
        <v>11</v>
      </c>
    </row>
    <row r="13" spans="1:14" s="17" customFormat="1" ht="90.75" customHeight="1" x14ac:dyDescent="0.25">
      <c r="A13" s="56" t="s">
        <v>41</v>
      </c>
      <c r="B13" s="55">
        <v>6</v>
      </c>
      <c r="C13" s="24" t="s">
        <v>80</v>
      </c>
      <c r="D13" s="24" t="s">
        <v>65</v>
      </c>
      <c r="E13" s="22" t="s">
        <v>99</v>
      </c>
      <c r="F13" s="25" t="s">
        <v>165</v>
      </c>
      <c r="G13" s="26" t="s">
        <v>166</v>
      </c>
      <c r="H13" s="53">
        <v>119026.9</v>
      </c>
      <c r="I13" s="27">
        <v>45762</v>
      </c>
      <c r="J13" s="43">
        <f t="shared" ref="J13:J40" si="1">+H13</f>
        <v>119026.9</v>
      </c>
      <c r="K13" s="23"/>
      <c r="L13" s="19" t="s">
        <v>11</v>
      </c>
    </row>
    <row r="14" spans="1:14" s="17" customFormat="1" ht="90.75" customHeight="1" thickBot="1" x14ac:dyDescent="0.3">
      <c r="A14" s="56" t="s">
        <v>42</v>
      </c>
      <c r="B14" s="74">
        <v>7</v>
      </c>
      <c r="C14" s="75" t="s">
        <v>80</v>
      </c>
      <c r="D14" s="75" t="s">
        <v>65</v>
      </c>
      <c r="E14" s="76" t="s">
        <v>100</v>
      </c>
      <c r="F14" s="77" t="s">
        <v>156</v>
      </c>
      <c r="G14" s="78" t="s">
        <v>155</v>
      </c>
      <c r="H14" s="79">
        <v>80410</v>
      </c>
      <c r="I14" s="80">
        <v>45737</v>
      </c>
      <c r="J14" s="81">
        <f t="shared" si="1"/>
        <v>80410</v>
      </c>
      <c r="K14" s="82"/>
      <c r="L14" s="103" t="s">
        <v>11</v>
      </c>
    </row>
    <row r="15" spans="1:14" s="17" customFormat="1" ht="93" customHeight="1" x14ac:dyDescent="0.25">
      <c r="A15" s="56" t="s">
        <v>43</v>
      </c>
      <c r="B15" s="65">
        <v>8</v>
      </c>
      <c r="C15" s="66" t="s">
        <v>80</v>
      </c>
      <c r="D15" s="66" t="s">
        <v>65</v>
      </c>
      <c r="E15" s="67" t="s">
        <v>101</v>
      </c>
      <c r="F15" s="68" t="s">
        <v>154</v>
      </c>
      <c r="G15" s="69" t="s">
        <v>155</v>
      </c>
      <c r="H15" s="70">
        <v>163122.57999999999</v>
      </c>
      <c r="I15" s="71">
        <v>45737</v>
      </c>
      <c r="J15" s="72">
        <f t="shared" si="1"/>
        <v>163122.57999999999</v>
      </c>
      <c r="K15" s="73"/>
      <c r="L15" s="102" t="s">
        <v>11</v>
      </c>
    </row>
    <row r="16" spans="1:14" s="17" customFormat="1" ht="82.5" customHeight="1" x14ac:dyDescent="0.25">
      <c r="A16" s="56" t="s">
        <v>44</v>
      </c>
      <c r="B16" s="48">
        <v>9</v>
      </c>
      <c r="C16" s="94" t="s">
        <v>81</v>
      </c>
      <c r="D16" s="94" t="s">
        <v>66</v>
      </c>
      <c r="E16" s="44" t="s">
        <v>102</v>
      </c>
      <c r="F16" s="44" t="s">
        <v>167</v>
      </c>
      <c r="G16" s="45">
        <v>45742</v>
      </c>
      <c r="H16" s="49">
        <v>225000</v>
      </c>
      <c r="I16" s="50"/>
      <c r="J16" s="49">
        <f t="shared" si="1"/>
        <v>225000</v>
      </c>
      <c r="K16" s="51"/>
      <c r="L16" s="19" t="s">
        <v>11</v>
      </c>
    </row>
    <row r="17" spans="1:12" s="17" customFormat="1" ht="99.75" customHeight="1" x14ac:dyDescent="0.25">
      <c r="A17" s="56" t="s">
        <v>140</v>
      </c>
      <c r="B17" s="55">
        <v>10</v>
      </c>
      <c r="C17" s="24" t="s">
        <v>35</v>
      </c>
      <c r="D17" s="24" t="s">
        <v>30</v>
      </c>
      <c r="E17" s="87" t="s">
        <v>142</v>
      </c>
      <c r="F17" s="44" t="s">
        <v>141</v>
      </c>
      <c r="G17" s="45">
        <v>45733</v>
      </c>
      <c r="H17" s="53">
        <v>84960</v>
      </c>
      <c r="I17" s="50">
        <v>45755</v>
      </c>
      <c r="J17" s="43">
        <f t="shared" ref="J17" si="2">+H17</f>
        <v>84960</v>
      </c>
      <c r="K17" s="51"/>
      <c r="L17" s="19" t="s">
        <v>11</v>
      </c>
    </row>
    <row r="18" spans="1:12" s="17" customFormat="1" ht="103.5" customHeight="1" x14ac:dyDescent="0.25">
      <c r="A18" s="56" t="s">
        <v>45</v>
      </c>
      <c r="B18" s="48">
        <v>11</v>
      </c>
      <c r="C18" s="94" t="s">
        <v>32</v>
      </c>
      <c r="D18" s="94" t="s">
        <v>31</v>
      </c>
      <c r="E18" s="44" t="s">
        <v>103</v>
      </c>
      <c r="F18" s="44" t="s">
        <v>158</v>
      </c>
      <c r="G18" s="45" t="s">
        <v>159</v>
      </c>
      <c r="H18" s="49">
        <v>15720</v>
      </c>
      <c r="I18" s="50">
        <v>45755</v>
      </c>
      <c r="J18" s="49">
        <f t="shared" si="1"/>
        <v>15720</v>
      </c>
      <c r="K18" s="51"/>
      <c r="L18" s="19" t="s">
        <v>11</v>
      </c>
    </row>
    <row r="19" spans="1:12" s="17" customFormat="1" ht="82.5" customHeight="1" x14ac:dyDescent="0.25">
      <c r="A19" s="56" t="s">
        <v>46</v>
      </c>
      <c r="B19" s="55">
        <v>12</v>
      </c>
      <c r="C19" s="24" t="s">
        <v>17</v>
      </c>
      <c r="D19" s="24" t="s">
        <v>14</v>
      </c>
      <c r="E19" s="22" t="s">
        <v>104</v>
      </c>
      <c r="F19" s="44" t="s">
        <v>138</v>
      </c>
      <c r="G19" s="45">
        <v>45731</v>
      </c>
      <c r="H19" s="53">
        <v>40450.199999999997</v>
      </c>
      <c r="I19" s="50">
        <v>45748</v>
      </c>
      <c r="J19" s="43">
        <f t="shared" si="1"/>
        <v>40450.199999999997</v>
      </c>
      <c r="K19" s="51"/>
      <c r="L19" s="19" t="s">
        <v>11</v>
      </c>
    </row>
    <row r="20" spans="1:12" s="17" customFormat="1" ht="123.75" customHeight="1" thickBot="1" x14ac:dyDescent="0.3">
      <c r="A20" s="56" t="s">
        <v>47</v>
      </c>
      <c r="B20" s="74">
        <v>13</v>
      </c>
      <c r="C20" s="75" t="s">
        <v>18</v>
      </c>
      <c r="D20" s="75" t="s">
        <v>15</v>
      </c>
      <c r="E20" s="76" t="s">
        <v>105</v>
      </c>
      <c r="F20" s="77" t="s">
        <v>148</v>
      </c>
      <c r="G20" s="78">
        <v>45694</v>
      </c>
      <c r="H20" s="79">
        <v>48456.99</v>
      </c>
      <c r="I20" s="80">
        <v>45741</v>
      </c>
      <c r="J20" s="81">
        <f t="shared" si="1"/>
        <v>48456.99</v>
      </c>
      <c r="K20" s="82"/>
      <c r="L20" s="19" t="s">
        <v>11</v>
      </c>
    </row>
    <row r="21" spans="1:12" s="17" customFormat="1" ht="150.75" customHeight="1" x14ac:dyDescent="0.25">
      <c r="A21" s="56" t="s">
        <v>48</v>
      </c>
      <c r="B21" s="65">
        <v>14</v>
      </c>
      <c r="C21" s="66" t="s">
        <v>82</v>
      </c>
      <c r="D21" s="66" t="s">
        <v>67</v>
      </c>
      <c r="E21" s="67" t="s">
        <v>106</v>
      </c>
      <c r="F21" s="68" t="s">
        <v>124</v>
      </c>
      <c r="G21" s="69" t="s">
        <v>125</v>
      </c>
      <c r="H21" s="70">
        <v>622059.1</v>
      </c>
      <c r="I21" s="71"/>
      <c r="J21" s="72">
        <f t="shared" si="1"/>
        <v>622059.1</v>
      </c>
      <c r="K21" s="73"/>
      <c r="L21" s="19" t="s">
        <v>11</v>
      </c>
    </row>
    <row r="22" spans="1:12" s="17" customFormat="1" ht="84" customHeight="1" x14ac:dyDescent="0.25">
      <c r="A22" s="56" t="s">
        <v>49</v>
      </c>
      <c r="B22" s="55">
        <v>15</v>
      </c>
      <c r="C22" s="24" t="s">
        <v>82</v>
      </c>
      <c r="D22" s="24" t="s">
        <v>67</v>
      </c>
      <c r="E22" s="22" t="s">
        <v>107</v>
      </c>
      <c r="F22" s="44" t="s">
        <v>145</v>
      </c>
      <c r="G22" s="45" t="s">
        <v>146</v>
      </c>
      <c r="H22" s="53">
        <v>597011.91</v>
      </c>
      <c r="I22" s="50">
        <v>45741</v>
      </c>
      <c r="J22" s="43">
        <f t="shared" si="1"/>
        <v>597011.91</v>
      </c>
      <c r="K22" s="51"/>
      <c r="L22" s="19" t="s">
        <v>11</v>
      </c>
    </row>
    <row r="23" spans="1:12" s="17" customFormat="1" ht="90.75" customHeight="1" x14ac:dyDescent="0.25">
      <c r="A23" s="56" t="s">
        <v>50</v>
      </c>
      <c r="B23" s="55">
        <v>16</v>
      </c>
      <c r="C23" s="24" t="s">
        <v>27</v>
      </c>
      <c r="D23" s="24" t="s">
        <v>26</v>
      </c>
      <c r="E23" s="22" t="s">
        <v>108</v>
      </c>
      <c r="F23" s="44" t="s">
        <v>137</v>
      </c>
      <c r="G23" s="45">
        <v>45717</v>
      </c>
      <c r="H23" s="53">
        <v>277025.13</v>
      </c>
      <c r="I23" s="50">
        <v>45744</v>
      </c>
      <c r="J23" s="43">
        <f t="shared" si="1"/>
        <v>277025.13</v>
      </c>
      <c r="K23" s="51"/>
      <c r="L23" s="19" t="s">
        <v>11</v>
      </c>
    </row>
    <row r="24" spans="1:12" s="17" customFormat="1" ht="80.25" customHeight="1" x14ac:dyDescent="0.25">
      <c r="A24" s="56" t="s">
        <v>51</v>
      </c>
      <c r="B24" s="55">
        <v>17</v>
      </c>
      <c r="C24" s="24" t="s">
        <v>19</v>
      </c>
      <c r="D24" s="24" t="s">
        <v>16</v>
      </c>
      <c r="E24" s="22" t="s">
        <v>109</v>
      </c>
      <c r="F24" s="44" t="s">
        <v>149</v>
      </c>
      <c r="G24" s="45">
        <v>45717</v>
      </c>
      <c r="H24" s="53">
        <v>87683.43</v>
      </c>
      <c r="I24" s="50">
        <v>45741</v>
      </c>
      <c r="J24" s="43">
        <f t="shared" si="1"/>
        <v>87683.43</v>
      </c>
      <c r="K24" s="51"/>
      <c r="L24" s="19" t="s">
        <v>11</v>
      </c>
    </row>
    <row r="25" spans="1:12" s="17" customFormat="1" ht="96.75" customHeight="1" x14ac:dyDescent="0.25">
      <c r="A25" s="56" t="s">
        <v>52</v>
      </c>
      <c r="B25" s="55">
        <v>18</v>
      </c>
      <c r="C25" s="24" t="s">
        <v>83</v>
      </c>
      <c r="D25" s="24" t="s">
        <v>68</v>
      </c>
      <c r="E25" s="22" t="s">
        <v>110</v>
      </c>
      <c r="F25" s="44" t="s">
        <v>127</v>
      </c>
      <c r="G25" s="45">
        <v>45722</v>
      </c>
      <c r="H25" s="53">
        <v>64664</v>
      </c>
      <c r="I25" s="50">
        <v>45749</v>
      </c>
      <c r="J25" s="43">
        <f t="shared" si="1"/>
        <v>64664</v>
      </c>
      <c r="K25" s="51"/>
      <c r="L25" s="19" t="s">
        <v>11</v>
      </c>
    </row>
    <row r="26" spans="1:12" s="17" customFormat="1" ht="123.75" customHeight="1" x14ac:dyDescent="0.25">
      <c r="A26" s="56" t="s">
        <v>53</v>
      </c>
      <c r="B26" s="55">
        <v>19</v>
      </c>
      <c r="C26" s="24" t="s">
        <v>84</v>
      </c>
      <c r="D26" s="24" t="s">
        <v>69</v>
      </c>
      <c r="E26" s="22" t="s">
        <v>111</v>
      </c>
      <c r="F26" s="44" t="s">
        <v>157</v>
      </c>
      <c r="G26" s="45">
        <v>45639</v>
      </c>
      <c r="H26" s="53">
        <v>53676.52</v>
      </c>
      <c r="I26" s="50">
        <v>45734</v>
      </c>
      <c r="J26" s="43">
        <f t="shared" si="1"/>
        <v>53676.52</v>
      </c>
      <c r="K26" s="51"/>
      <c r="L26" s="19" t="s">
        <v>11</v>
      </c>
    </row>
    <row r="27" spans="1:12" s="17" customFormat="1" ht="132" customHeight="1" thickBot="1" x14ac:dyDescent="0.3">
      <c r="A27" s="56" t="s">
        <v>54</v>
      </c>
      <c r="B27" s="98">
        <v>20</v>
      </c>
      <c r="C27" s="99" t="s">
        <v>85</v>
      </c>
      <c r="D27" s="99" t="s">
        <v>70</v>
      </c>
      <c r="E27" s="77" t="s">
        <v>112</v>
      </c>
      <c r="F27" s="77" t="s">
        <v>163</v>
      </c>
      <c r="G27" s="78">
        <v>45736</v>
      </c>
      <c r="H27" s="100">
        <v>1300000</v>
      </c>
      <c r="I27" s="80">
        <v>45759</v>
      </c>
      <c r="J27" s="100">
        <f t="shared" si="1"/>
        <v>1300000</v>
      </c>
      <c r="K27" s="82"/>
      <c r="L27" s="19" t="s">
        <v>11</v>
      </c>
    </row>
    <row r="28" spans="1:12" s="17" customFormat="1" ht="108" customHeight="1" x14ac:dyDescent="0.25">
      <c r="A28" s="56" t="s">
        <v>55</v>
      </c>
      <c r="B28" s="65">
        <v>21</v>
      </c>
      <c r="C28" s="96" t="s">
        <v>86</v>
      </c>
      <c r="D28" s="96" t="s">
        <v>71</v>
      </c>
      <c r="E28" s="68" t="s">
        <v>113</v>
      </c>
      <c r="F28" s="68" t="s">
        <v>162</v>
      </c>
      <c r="G28" s="69">
        <v>45740</v>
      </c>
      <c r="H28" s="97">
        <v>7552</v>
      </c>
      <c r="I28" s="71">
        <v>45758</v>
      </c>
      <c r="J28" s="97">
        <f t="shared" si="1"/>
        <v>7552</v>
      </c>
      <c r="K28" s="73"/>
      <c r="L28" s="19" t="s">
        <v>11</v>
      </c>
    </row>
    <row r="29" spans="1:12" s="17" customFormat="1" ht="105.75" customHeight="1" x14ac:dyDescent="0.25">
      <c r="A29" s="56" t="s">
        <v>56</v>
      </c>
      <c r="B29" s="55">
        <v>22</v>
      </c>
      <c r="C29" s="24" t="s">
        <v>87</v>
      </c>
      <c r="D29" s="24" t="s">
        <v>72</v>
      </c>
      <c r="E29" s="22" t="s">
        <v>114</v>
      </c>
      <c r="F29" s="44" t="s">
        <v>143</v>
      </c>
      <c r="G29" s="45">
        <v>45734</v>
      </c>
      <c r="H29" s="53">
        <v>12407.7</v>
      </c>
      <c r="I29" s="50">
        <v>45755</v>
      </c>
      <c r="J29" s="43">
        <f t="shared" si="1"/>
        <v>12407.7</v>
      </c>
      <c r="K29" s="51"/>
      <c r="L29" s="19" t="s">
        <v>11</v>
      </c>
    </row>
    <row r="30" spans="1:12" s="17" customFormat="1" ht="88.5" customHeight="1" x14ac:dyDescent="0.25">
      <c r="A30" s="56" t="s">
        <v>57</v>
      </c>
      <c r="B30" s="55">
        <v>23</v>
      </c>
      <c r="C30" s="24" t="s">
        <v>88</v>
      </c>
      <c r="D30" s="24" t="s">
        <v>73</v>
      </c>
      <c r="E30" s="22" t="s">
        <v>115</v>
      </c>
      <c r="F30" s="44" t="s">
        <v>152</v>
      </c>
      <c r="G30" s="45">
        <v>45689</v>
      </c>
      <c r="H30" s="53">
        <v>46020</v>
      </c>
      <c r="I30" s="50">
        <v>45737</v>
      </c>
      <c r="J30" s="43">
        <f t="shared" si="1"/>
        <v>46020</v>
      </c>
      <c r="K30" s="51"/>
      <c r="L30" s="19" t="s">
        <v>11</v>
      </c>
    </row>
    <row r="31" spans="1:12" s="17" customFormat="1" ht="89.25" customHeight="1" x14ac:dyDescent="0.25">
      <c r="A31" s="56" t="s">
        <v>58</v>
      </c>
      <c r="B31" s="55">
        <v>24</v>
      </c>
      <c r="C31" s="24" t="s">
        <v>89</v>
      </c>
      <c r="D31" s="24" t="s">
        <v>74</v>
      </c>
      <c r="E31" s="22" t="s">
        <v>116</v>
      </c>
      <c r="F31" s="44" t="s">
        <v>126</v>
      </c>
      <c r="G31" s="45">
        <v>45733</v>
      </c>
      <c r="H31" s="53">
        <v>5233.96</v>
      </c>
      <c r="I31" s="50">
        <v>45755</v>
      </c>
      <c r="J31" s="43">
        <f t="shared" si="1"/>
        <v>5233.96</v>
      </c>
      <c r="K31" s="51"/>
      <c r="L31" s="19" t="s">
        <v>11</v>
      </c>
    </row>
    <row r="32" spans="1:12" s="17" customFormat="1" ht="88.5" customHeight="1" x14ac:dyDescent="0.25">
      <c r="A32" s="56" t="s">
        <v>59</v>
      </c>
      <c r="B32" s="55">
        <v>25</v>
      </c>
      <c r="C32" s="24" t="s">
        <v>90</v>
      </c>
      <c r="D32" s="24" t="s">
        <v>75</v>
      </c>
      <c r="E32" s="22" t="s">
        <v>117</v>
      </c>
      <c r="F32" s="44" t="s">
        <v>144</v>
      </c>
      <c r="G32" s="45">
        <v>45721</v>
      </c>
      <c r="H32" s="53">
        <v>78697.320000000007</v>
      </c>
      <c r="I32" s="50">
        <v>45742</v>
      </c>
      <c r="J32" s="43">
        <f t="shared" si="1"/>
        <v>78697.320000000007</v>
      </c>
      <c r="K32" s="51"/>
      <c r="L32" s="19" t="s">
        <v>11</v>
      </c>
    </row>
    <row r="33" spans="1:14" s="17" customFormat="1" ht="114.75" hidden="1" customHeight="1" x14ac:dyDescent="0.25">
      <c r="A33" s="56" t="s">
        <v>60</v>
      </c>
      <c r="B33" s="88">
        <v>27</v>
      </c>
      <c r="C33" s="89" t="s">
        <v>91</v>
      </c>
      <c r="D33" s="89" t="s">
        <v>76</v>
      </c>
      <c r="E33" s="90" t="s">
        <v>118</v>
      </c>
      <c r="F33" s="90"/>
      <c r="G33" s="91"/>
      <c r="H33" s="92">
        <v>0</v>
      </c>
      <c r="I33" s="93"/>
      <c r="J33" s="92">
        <f t="shared" si="1"/>
        <v>0</v>
      </c>
      <c r="K33" s="64"/>
      <c r="L33" s="19" t="s">
        <v>11</v>
      </c>
    </row>
    <row r="34" spans="1:14" s="17" customFormat="1" ht="131.25" customHeight="1" thickBot="1" x14ac:dyDescent="0.3">
      <c r="A34" s="56" t="s">
        <v>61</v>
      </c>
      <c r="B34" s="98">
        <v>26</v>
      </c>
      <c r="C34" s="99" t="s">
        <v>91</v>
      </c>
      <c r="D34" s="99" t="s">
        <v>76</v>
      </c>
      <c r="E34" s="77" t="s">
        <v>119</v>
      </c>
      <c r="F34" s="77" t="s">
        <v>168</v>
      </c>
      <c r="G34" s="78">
        <v>45734</v>
      </c>
      <c r="H34" s="100">
        <v>56000.02</v>
      </c>
      <c r="I34" s="80">
        <v>45762</v>
      </c>
      <c r="J34" s="100">
        <f t="shared" si="1"/>
        <v>56000.02</v>
      </c>
      <c r="K34" s="82"/>
      <c r="L34" s="19" t="s">
        <v>11</v>
      </c>
    </row>
    <row r="35" spans="1:14" s="17" customFormat="1" ht="90" customHeight="1" x14ac:dyDescent="0.25">
      <c r="A35" s="56" t="s">
        <v>62</v>
      </c>
      <c r="B35" s="65">
        <v>27</v>
      </c>
      <c r="C35" s="66" t="s">
        <v>92</v>
      </c>
      <c r="D35" s="66" t="s">
        <v>77</v>
      </c>
      <c r="E35" s="67" t="s">
        <v>120</v>
      </c>
      <c r="F35" s="68" t="s">
        <v>150</v>
      </c>
      <c r="G35" s="69">
        <v>45685</v>
      </c>
      <c r="H35" s="70">
        <v>77313.600000000006</v>
      </c>
      <c r="I35" s="71" t="s">
        <v>151</v>
      </c>
      <c r="J35" s="72">
        <f t="shared" si="1"/>
        <v>77313.600000000006</v>
      </c>
      <c r="K35" s="73"/>
      <c r="L35" s="19" t="s">
        <v>11</v>
      </c>
    </row>
    <row r="36" spans="1:14" s="17" customFormat="1" ht="81.75" customHeight="1" x14ac:dyDescent="0.25">
      <c r="A36" s="21" t="s">
        <v>63</v>
      </c>
      <c r="B36" s="55">
        <v>28</v>
      </c>
      <c r="C36" s="101" t="s">
        <v>93</v>
      </c>
      <c r="D36" s="101" t="s">
        <v>78</v>
      </c>
      <c r="E36" s="25" t="s">
        <v>121</v>
      </c>
      <c r="F36" s="25" t="s">
        <v>169</v>
      </c>
      <c r="G36" s="26">
        <v>45735</v>
      </c>
      <c r="H36" s="43">
        <v>88500</v>
      </c>
      <c r="I36" s="27">
        <v>45755</v>
      </c>
      <c r="J36" s="43">
        <f t="shared" si="1"/>
        <v>88500</v>
      </c>
      <c r="K36" s="23"/>
      <c r="L36" s="19" t="s">
        <v>11</v>
      </c>
    </row>
    <row r="37" spans="1:14" s="17" customFormat="1" ht="104.25" customHeight="1" x14ac:dyDescent="0.25">
      <c r="A37" s="21" t="s">
        <v>128</v>
      </c>
      <c r="B37" s="55">
        <v>29</v>
      </c>
      <c r="C37" s="24" t="s">
        <v>29</v>
      </c>
      <c r="D37" s="24" t="s">
        <v>28</v>
      </c>
      <c r="E37" s="22" t="s">
        <v>132</v>
      </c>
      <c r="F37" s="44" t="s">
        <v>153</v>
      </c>
      <c r="G37" s="45">
        <v>45720</v>
      </c>
      <c r="H37" s="43">
        <v>80000</v>
      </c>
      <c r="I37" s="50">
        <v>45737</v>
      </c>
      <c r="J37" s="43">
        <f t="shared" si="1"/>
        <v>80000</v>
      </c>
      <c r="K37" s="51"/>
      <c r="L37" s="19" t="s">
        <v>11</v>
      </c>
    </row>
    <row r="38" spans="1:14" s="17" customFormat="1" ht="81.75" customHeight="1" x14ac:dyDescent="0.25">
      <c r="A38" s="21" t="s">
        <v>129</v>
      </c>
      <c r="B38" s="55">
        <v>30</v>
      </c>
      <c r="C38" s="101" t="s">
        <v>22</v>
      </c>
      <c r="D38" s="101" t="s">
        <v>20</v>
      </c>
      <c r="E38" s="25" t="s">
        <v>133</v>
      </c>
      <c r="F38" s="25" t="s">
        <v>170</v>
      </c>
      <c r="G38" s="26">
        <v>45717</v>
      </c>
      <c r="H38" s="43">
        <v>8388</v>
      </c>
      <c r="I38" s="27">
        <v>45751</v>
      </c>
      <c r="J38" s="43">
        <f t="shared" si="1"/>
        <v>8388</v>
      </c>
      <c r="K38" s="23"/>
      <c r="L38" s="19" t="s">
        <v>11</v>
      </c>
    </row>
    <row r="39" spans="1:14" s="17" customFormat="1" ht="108" customHeight="1" x14ac:dyDescent="0.25">
      <c r="A39" s="21" t="s">
        <v>130</v>
      </c>
      <c r="B39" s="55">
        <v>31</v>
      </c>
      <c r="C39" s="24" t="s">
        <v>25</v>
      </c>
      <c r="D39" s="24" t="s">
        <v>24</v>
      </c>
      <c r="E39" s="22" t="s">
        <v>134</v>
      </c>
      <c r="F39" s="44" t="s">
        <v>147</v>
      </c>
      <c r="G39" s="45">
        <v>45708</v>
      </c>
      <c r="H39" s="43">
        <v>105655.6</v>
      </c>
      <c r="I39" s="50">
        <v>45741</v>
      </c>
      <c r="J39" s="43">
        <f t="shared" si="1"/>
        <v>105655.6</v>
      </c>
      <c r="K39" s="51"/>
      <c r="L39" s="19" t="s">
        <v>11</v>
      </c>
    </row>
    <row r="40" spans="1:14" s="17" customFormat="1" ht="148.5" customHeight="1" x14ac:dyDescent="0.25">
      <c r="A40" s="21" t="s">
        <v>131</v>
      </c>
      <c r="B40" s="48">
        <v>32</v>
      </c>
      <c r="C40" s="24" t="s">
        <v>23</v>
      </c>
      <c r="D40" s="24" t="s">
        <v>21</v>
      </c>
      <c r="E40" s="22" t="s">
        <v>135</v>
      </c>
      <c r="F40" s="44" t="s">
        <v>136</v>
      </c>
      <c r="G40" s="45">
        <v>45729</v>
      </c>
      <c r="H40" s="43">
        <v>10000</v>
      </c>
      <c r="I40" s="50">
        <v>45752</v>
      </c>
      <c r="J40" s="49">
        <f t="shared" si="1"/>
        <v>10000</v>
      </c>
      <c r="K40" s="51"/>
      <c r="L40" s="19" t="s">
        <v>11</v>
      </c>
    </row>
    <row r="41" spans="1:14" ht="39" customHeight="1" x14ac:dyDescent="0.25">
      <c r="A41" s="56"/>
      <c r="B41" s="58"/>
      <c r="C41" s="59"/>
      <c r="D41" s="59"/>
      <c r="E41" s="44"/>
      <c r="F41" s="57"/>
      <c r="G41" s="60" t="s">
        <v>13</v>
      </c>
      <c r="H41" s="61">
        <f>SUM(H8:H40)</f>
        <v>4437857.76</v>
      </c>
      <c r="I41" s="60"/>
      <c r="J41" s="62">
        <f t="shared" si="0"/>
        <v>4437857.76</v>
      </c>
      <c r="K41" s="63"/>
      <c r="L41" s="19"/>
      <c r="N41" s="6"/>
    </row>
    <row r="42" spans="1:14" ht="26.25" customHeight="1" x14ac:dyDescent="0.25">
      <c r="A42" s="56"/>
      <c r="B42" s="36"/>
      <c r="C42" s="37"/>
      <c r="D42" s="36"/>
      <c r="E42" s="54"/>
      <c r="F42" s="38"/>
      <c r="G42" s="36"/>
      <c r="H42" s="39"/>
      <c r="I42" s="36"/>
      <c r="J42" s="39"/>
      <c r="K42" s="39"/>
      <c r="L42" s="40"/>
      <c r="N42" s="6"/>
    </row>
    <row r="43" spans="1:14" ht="26.25" customHeight="1" x14ac:dyDescent="0.25">
      <c r="A43" s="56"/>
      <c r="B43" s="36"/>
      <c r="C43" s="37"/>
      <c r="D43" s="36"/>
      <c r="E43" s="30"/>
      <c r="F43" s="38"/>
      <c r="G43" s="36"/>
      <c r="H43" s="39"/>
      <c r="I43" s="36"/>
      <c r="J43" s="39"/>
      <c r="K43" s="39"/>
      <c r="L43" s="40"/>
      <c r="N43" s="6"/>
    </row>
    <row r="44" spans="1:14" ht="19.5" customHeight="1" x14ac:dyDescent="0.25">
      <c r="A44" s="56"/>
      <c r="B44" s="36"/>
      <c r="C44" s="29"/>
      <c r="D44" s="36"/>
      <c r="E44" s="30"/>
      <c r="F44" s="38"/>
      <c r="G44" s="36"/>
      <c r="H44" s="39"/>
      <c r="I44" s="36"/>
      <c r="J44" s="39"/>
      <c r="K44" s="39"/>
      <c r="L44" s="40"/>
      <c r="N44" s="6"/>
    </row>
    <row r="45" spans="1:14" ht="10.5" customHeight="1" x14ac:dyDescent="0.25">
      <c r="A45" s="56"/>
      <c r="B45" s="36"/>
      <c r="C45" s="29"/>
      <c r="D45" s="36"/>
      <c r="E45" s="30"/>
      <c r="F45" s="38"/>
      <c r="G45" s="36"/>
      <c r="H45" s="39"/>
      <c r="I45" s="36"/>
      <c r="J45" s="39"/>
      <c r="K45" s="39"/>
      <c r="L45" s="40"/>
      <c r="M45" s="16"/>
    </row>
    <row r="46" spans="1:14" ht="26.25" customHeight="1" x14ac:dyDescent="0.25">
      <c r="A46" s="56"/>
      <c r="B46" s="36"/>
      <c r="C46" s="29"/>
      <c r="D46" s="36"/>
      <c r="E46" s="30"/>
      <c r="F46" s="38"/>
      <c r="G46" s="36"/>
      <c r="H46" s="39"/>
      <c r="I46" s="36"/>
      <c r="J46" s="39"/>
      <c r="K46" s="39"/>
      <c r="L46" s="40"/>
      <c r="M46" s="16"/>
      <c r="N46" s="16"/>
    </row>
    <row r="47" spans="1:14" ht="26.25" customHeight="1" x14ac:dyDescent="0.25">
      <c r="A47" s="56"/>
      <c r="B47" s="36"/>
      <c r="C47" s="29"/>
      <c r="D47" s="36"/>
      <c r="E47" s="30"/>
      <c r="F47" s="38"/>
      <c r="G47" s="36"/>
      <c r="H47" s="39"/>
      <c r="I47" s="36"/>
      <c r="J47" s="39"/>
      <c r="K47" s="39"/>
      <c r="L47" s="40"/>
      <c r="M47" s="16"/>
      <c r="N47" s="16"/>
    </row>
    <row r="48" spans="1:14" ht="26.25" customHeight="1" x14ac:dyDescent="0.25">
      <c r="A48" s="56"/>
      <c r="B48" s="36"/>
      <c r="C48" s="29"/>
      <c r="D48" s="36"/>
      <c r="E48" s="30"/>
      <c r="F48" s="38"/>
      <c r="G48" s="36"/>
      <c r="H48" s="39"/>
      <c r="I48" s="36"/>
      <c r="J48" s="39"/>
      <c r="K48" s="39"/>
      <c r="L48" s="40"/>
    </row>
    <row r="49" spans="1:16" ht="26.25" customHeight="1" x14ac:dyDescent="0.25">
      <c r="A49" s="56"/>
      <c r="B49" s="18"/>
      <c r="C49" s="3"/>
      <c r="D49" s="18"/>
      <c r="E49" s="30"/>
      <c r="F49" s="4"/>
      <c r="G49" s="2"/>
      <c r="H49" s="8"/>
      <c r="I49" s="2"/>
      <c r="J49" s="7"/>
      <c r="K49" s="7"/>
      <c r="L49" s="7"/>
    </row>
    <row r="50" spans="1:16" ht="26.25" customHeight="1" x14ac:dyDescent="0.2">
      <c r="A50" s="56"/>
      <c r="B50" s="9"/>
      <c r="C50" s="10"/>
      <c r="D50" s="9"/>
      <c r="E50" s="4"/>
      <c r="F50" s="11"/>
      <c r="G50" s="12"/>
      <c r="H50" s="13"/>
      <c r="I50" s="12"/>
      <c r="J50" s="14"/>
      <c r="K50" s="15"/>
      <c r="L50" s="15"/>
    </row>
    <row r="51" spans="1:16" ht="26.25" customHeight="1" x14ac:dyDescent="0.2">
      <c r="A51" s="56"/>
      <c r="B51" s="9"/>
      <c r="C51" s="10"/>
      <c r="D51" s="9"/>
      <c r="F51" s="11"/>
      <c r="G51" s="12"/>
      <c r="H51" s="13"/>
      <c r="I51" s="12"/>
      <c r="J51" s="14"/>
      <c r="K51" s="15"/>
      <c r="L51" s="15"/>
    </row>
    <row r="52" spans="1:16" ht="26.25" customHeight="1" x14ac:dyDescent="0.2">
      <c r="A52" s="56"/>
      <c r="B52" s="9"/>
      <c r="C52" s="10"/>
      <c r="D52" s="9"/>
      <c r="F52" s="11"/>
      <c r="G52" s="12"/>
      <c r="H52" s="13"/>
      <c r="I52" s="12"/>
      <c r="J52" s="14"/>
      <c r="K52" s="15"/>
      <c r="L52" s="15"/>
    </row>
    <row r="53" spans="1:16" ht="26.25" customHeight="1" x14ac:dyDescent="0.2">
      <c r="A53" s="56"/>
      <c r="B53" s="9"/>
      <c r="C53" s="10"/>
      <c r="D53" s="9"/>
      <c r="F53" s="11"/>
      <c r="G53" s="12"/>
      <c r="H53" s="13"/>
      <c r="I53" s="12"/>
      <c r="K53" s="15"/>
      <c r="L53" s="15"/>
      <c r="O53" s="6"/>
      <c r="P53" s="47"/>
    </row>
    <row r="54" spans="1:16" ht="26.25" customHeight="1" x14ac:dyDescent="0.2">
      <c r="A54" s="56"/>
      <c r="B54" s="9"/>
      <c r="C54" s="10"/>
      <c r="D54" s="9"/>
      <c r="F54" s="11"/>
      <c r="G54" s="12"/>
      <c r="H54" s="13">
        <f>+[1]Hoja1!$F$30</f>
        <v>0</v>
      </c>
      <c r="I54" s="12"/>
      <c r="K54" s="15"/>
      <c r="L54" s="15"/>
      <c r="P54" s="16"/>
    </row>
    <row r="55" spans="1:16" ht="26.25" customHeight="1" x14ac:dyDescent="0.2">
      <c r="A55" s="56"/>
      <c r="B55" s="9"/>
      <c r="C55" s="10"/>
      <c r="D55" s="10"/>
      <c r="F55" s="11"/>
      <c r="G55" s="12"/>
      <c r="H55" s="13"/>
      <c r="I55" s="12"/>
      <c r="K55" s="15"/>
      <c r="L55" s="15"/>
    </row>
    <row r="56" spans="1:16" ht="26.25" customHeight="1" x14ac:dyDescent="0.2">
      <c r="A56" s="56"/>
      <c r="B56" s="9"/>
      <c r="C56" s="10"/>
      <c r="D56" s="10"/>
      <c r="F56" s="11"/>
      <c r="G56" s="12"/>
      <c r="H56" s="13"/>
      <c r="I56" s="12"/>
      <c r="K56" s="15"/>
      <c r="L56" s="15"/>
    </row>
    <row r="57" spans="1:16" ht="26.25" customHeight="1" x14ac:dyDescent="0.2">
      <c r="A57" s="56"/>
      <c r="B57" s="9"/>
      <c r="C57" s="10"/>
      <c r="D57" s="10"/>
      <c r="F57" s="11"/>
      <c r="G57" s="12"/>
      <c r="H57" s="13"/>
      <c r="I57" s="12"/>
      <c r="K57" s="15"/>
      <c r="L57" s="15"/>
    </row>
    <row r="58" spans="1:16" ht="26.25" customHeight="1" x14ac:dyDescent="0.2">
      <c r="A58" s="21"/>
      <c r="B58" s="9"/>
      <c r="C58" s="10"/>
      <c r="D58" s="10"/>
      <c r="F58" s="11"/>
      <c r="G58" s="12"/>
      <c r="H58" s="13"/>
      <c r="I58" s="12"/>
      <c r="K58" s="15"/>
      <c r="L58" s="15"/>
    </row>
    <row r="59" spans="1:16" ht="26.25" customHeight="1" x14ac:dyDescent="0.2">
      <c r="A59" s="21"/>
      <c r="B59" s="9"/>
      <c r="C59" s="10"/>
      <c r="D59" s="10"/>
      <c r="F59" s="11"/>
      <c r="G59" s="12"/>
      <c r="H59" s="13"/>
      <c r="I59" s="12"/>
      <c r="K59" s="15"/>
      <c r="L59" s="15"/>
    </row>
    <row r="60" spans="1:16" ht="26.25" customHeight="1" x14ac:dyDescent="0.2">
      <c r="A60" s="21"/>
      <c r="B60" s="9"/>
      <c r="C60" s="10"/>
      <c r="D60" s="10"/>
      <c r="F60" s="11"/>
      <c r="G60" s="12"/>
      <c r="H60" s="13"/>
      <c r="I60" s="12"/>
      <c r="K60" s="15"/>
      <c r="L60" s="15"/>
    </row>
    <row r="61" spans="1:16" ht="26.25" customHeight="1" x14ac:dyDescent="0.2">
      <c r="A61" s="21"/>
      <c r="B61" s="9"/>
      <c r="C61" s="10"/>
      <c r="D61" s="10"/>
      <c r="F61" s="11"/>
      <c r="G61" s="12"/>
      <c r="H61" s="13"/>
      <c r="I61" s="12"/>
      <c r="K61" s="15"/>
      <c r="L61" s="15"/>
    </row>
    <row r="62" spans="1:16" ht="26.25" customHeight="1" x14ac:dyDescent="0.2">
      <c r="A62" s="21"/>
      <c r="B62" s="9"/>
      <c r="C62" s="10"/>
      <c r="D62" s="10"/>
      <c r="F62" s="11"/>
      <c r="G62" s="12"/>
      <c r="H62" s="13"/>
      <c r="I62" s="12"/>
      <c r="K62" s="15"/>
      <c r="L62" s="15"/>
    </row>
    <row r="63" spans="1:16" ht="26.25" customHeight="1" x14ac:dyDescent="0.2">
      <c r="A63" s="21"/>
      <c r="B63" s="9"/>
      <c r="C63" s="10"/>
      <c r="D63" s="10"/>
      <c r="F63" s="11"/>
      <c r="G63" s="12"/>
      <c r="H63" s="13"/>
      <c r="I63" s="12"/>
      <c r="K63" s="15"/>
      <c r="L63" s="15"/>
    </row>
    <row r="64" spans="1:16" ht="26.25" customHeight="1" x14ac:dyDescent="0.2">
      <c r="A64" s="21"/>
      <c r="B64" s="9"/>
      <c r="C64" s="10"/>
      <c r="D64" s="10"/>
      <c r="F64" s="11"/>
      <c r="G64" s="12"/>
      <c r="H64" s="13"/>
      <c r="I64" s="12"/>
      <c r="K64" s="15"/>
      <c r="L64" s="15"/>
    </row>
    <row r="65" spans="1:12" ht="26.25" customHeight="1" x14ac:dyDescent="0.2">
      <c r="A65" s="21"/>
      <c r="B65" s="9"/>
      <c r="C65" s="10"/>
      <c r="D65" s="10"/>
      <c r="F65" s="11"/>
      <c r="G65" s="12"/>
      <c r="H65" s="13"/>
      <c r="I65" s="12"/>
      <c r="K65" s="15"/>
      <c r="L65" s="15"/>
    </row>
    <row r="66" spans="1:12" ht="26.25" customHeight="1" x14ac:dyDescent="0.2">
      <c r="A66" s="21"/>
      <c r="B66" s="9"/>
      <c r="C66" s="10"/>
      <c r="D66" s="10"/>
      <c r="F66" s="11"/>
      <c r="G66" s="12"/>
      <c r="H66" s="13"/>
      <c r="I66" s="12"/>
      <c r="K66" s="15"/>
      <c r="L66" s="15"/>
    </row>
    <row r="67" spans="1:12" ht="26.25" customHeight="1" x14ac:dyDescent="0.2">
      <c r="A67" s="21"/>
      <c r="B67" s="12"/>
      <c r="C67" s="10"/>
      <c r="D67" s="10"/>
      <c r="F67" s="11"/>
      <c r="G67" s="12"/>
      <c r="H67" s="13"/>
      <c r="I67" s="12"/>
      <c r="K67" s="15"/>
      <c r="L67" s="15"/>
    </row>
    <row r="68" spans="1:12" ht="26.25" customHeight="1" x14ac:dyDescent="0.2">
      <c r="A68" s="21"/>
      <c r="B68" s="12"/>
      <c r="C68" s="10"/>
      <c r="D68" s="10"/>
      <c r="F68" s="11"/>
      <c r="G68" s="12"/>
      <c r="H68" s="13"/>
      <c r="I68" s="12"/>
      <c r="K68" s="15"/>
      <c r="L68" s="15"/>
    </row>
    <row r="69" spans="1:12" ht="26.25" customHeight="1" x14ac:dyDescent="0.2">
      <c r="A69" s="21"/>
      <c r="B69" s="12"/>
      <c r="C69" s="10"/>
      <c r="D69" s="10"/>
      <c r="F69" s="11"/>
      <c r="G69" s="12"/>
      <c r="H69" s="13"/>
      <c r="I69" s="12"/>
      <c r="K69" s="15"/>
      <c r="L69" s="15"/>
    </row>
    <row r="70" spans="1:12" ht="26.25" customHeight="1" x14ac:dyDescent="0.2">
      <c r="A70" s="21"/>
      <c r="B70" s="12"/>
      <c r="C70" s="10"/>
      <c r="D70" s="10"/>
      <c r="F70" s="11"/>
      <c r="G70" s="12"/>
      <c r="H70" s="13"/>
      <c r="I70" s="12"/>
      <c r="K70" s="15"/>
      <c r="L70" s="15"/>
    </row>
    <row r="71" spans="1:12" ht="26.25" customHeight="1" x14ac:dyDescent="0.2">
      <c r="A71" s="21"/>
      <c r="B71" s="12"/>
      <c r="C71" s="10"/>
      <c r="D71" s="10"/>
      <c r="F71" s="11"/>
      <c r="G71" s="12"/>
      <c r="H71" s="13"/>
      <c r="I71" s="12"/>
      <c r="K71" s="15"/>
      <c r="L71" s="15"/>
    </row>
    <row r="72" spans="1:12" ht="26.25" customHeight="1" x14ac:dyDescent="0.2">
      <c r="A72" s="21"/>
      <c r="B72" s="12"/>
      <c r="C72" s="10"/>
      <c r="D72" s="10"/>
      <c r="F72" s="11"/>
      <c r="G72" s="12"/>
      <c r="H72" s="13"/>
      <c r="I72" s="12"/>
      <c r="K72" s="15"/>
      <c r="L72" s="15"/>
    </row>
    <row r="73" spans="1:12" ht="26.25" customHeight="1" x14ac:dyDescent="0.2">
      <c r="A73" s="21"/>
      <c r="B73" s="12"/>
      <c r="C73" s="10"/>
      <c r="D73" s="10"/>
      <c r="F73" s="11"/>
      <c r="G73" s="12"/>
      <c r="H73" s="13"/>
      <c r="I73" s="12"/>
      <c r="K73" s="15"/>
      <c r="L73" s="15"/>
    </row>
    <row r="74" spans="1:12" x14ac:dyDescent="0.2">
      <c r="A74" s="21"/>
    </row>
    <row r="75" spans="1:12" x14ac:dyDescent="0.2">
      <c r="A75" s="21"/>
    </row>
    <row r="76" spans="1:12" x14ac:dyDescent="0.2">
      <c r="A76" s="21"/>
    </row>
    <row r="77" spans="1:12" x14ac:dyDescent="0.2">
      <c r="A77" s="21"/>
    </row>
    <row r="78" spans="1:12" x14ac:dyDescent="0.2">
      <c r="A78" s="21"/>
    </row>
    <row r="79" spans="1:12" x14ac:dyDescent="0.2">
      <c r="A79" s="21"/>
    </row>
    <row r="80" spans="1:12" x14ac:dyDescent="0.2">
      <c r="A80" s="21"/>
    </row>
    <row r="81" spans="1:10" x14ac:dyDescent="0.2">
      <c r="A81" s="21"/>
    </row>
    <row r="82" spans="1:10" x14ac:dyDescent="0.2">
      <c r="A82" s="21"/>
    </row>
    <row r="83" spans="1:10" x14ac:dyDescent="0.2">
      <c r="A83" s="21"/>
    </row>
    <row r="84" spans="1:10" x14ac:dyDescent="0.2">
      <c r="A84" s="21"/>
    </row>
    <row r="85" spans="1:10" x14ac:dyDescent="0.2">
      <c r="A85" s="21"/>
      <c r="H85" s="5"/>
      <c r="J85" s="5"/>
    </row>
    <row r="86" spans="1:10" x14ac:dyDescent="0.2">
      <c r="A86" s="21"/>
    </row>
    <row r="87" spans="1:10" x14ac:dyDescent="0.2">
      <c r="A87" s="21"/>
    </row>
    <row r="88" spans="1:10" x14ac:dyDescent="0.2">
      <c r="A88" s="21"/>
    </row>
    <row r="89" spans="1:10" x14ac:dyDescent="0.2">
      <c r="A89" s="21"/>
    </row>
    <row r="90" spans="1:10" x14ac:dyDescent="0.2">
      <c r="A90" s="21"/>
    </row>
    <row r="91" spans="1:10" x14ac:dyDescent="0.2">
      <c r="A91" s="21"/>
    </row>
    <row r="92" spans="1:10" x14ac:dyDescent="0.2">
      <c r="A92" s="21"/>
    </row>
    <row r="93" spans="1:10" x14ac:dyDescent="0.2">
      <c r="A93" s="21"/>
    </row>
    <row r="94" spans="1:10" x14ac:dyDescent="0.2">
      <c r="A94" s="21"/>
    </row>
    <row r="95" spans="1:10" x14ac:dyDescent="0.2">
      <c r="A95" s="21"/>
    </row>
    <row r="96" spans="1:10" x14ac:dyDescent="0.2">
      <c r="A96" s="21"/>
    </row>
    <row r="97" spans="1:1" x14ac:dyDescent="0.2">
      <c r="A97" s="21"/>
    </row>
    <row r="98" spans="1:1" x14ac:dyDescent="0.2">
      <c r="A98" s="21"/>
    </row>
    <row r="99" spans="1:1" x14ac:dyDescent="0.2">
      <c r="A99" s="21"/>
    </row>
    <row r="100" spans="1:1" x14ac:dyDescent="0.2">
      <c r="A100" s="21"/>
    </row>
    <row r="101" spans="1:1" x14ac:dyDescent="0.2">
      <c r="A101" s="21"/>
    </row>
    <row r="102" spans="1:1" x14ac:dyDescent="0.2">
      <c r="A102" s="21"/>
    </row>
    <row r="103" spans="1:1" x14ac:dyDescent="0.2">
      <c r="A103" s="21"/>
    </row>
    <row r="104" spans="1:1" x14ac:dyDescent="0.2">
      <c r="A104" s="21"/>
    </row>
    <row r="105" spans="1:1" x14ac:dyDescent="0.2">
      <c r="A105" s="21"/>
    </row>
    <row r="106" spans="1:1" x14ac:dyDescent="0.2">
      <c r="A106" s="21"/>
    </row>
    <row r="107" spans="1:1" x14ac:dyDescent="0.2">
      <c r="A107" s="21"/>
    </row>
    <row r="108" spans="1:1" x14ac:dyDescent="0.2">
      <c r="A108" s="21"/>
    </row>
    <row r="109" spans="1:1" x14ac:dyDescent="0.2">
      <c r="A109" s="21"/>
    </row>
    <row r="110" spans="1:1" x14ac:dyDescent="0.2">
      <c r="A110" s="21"/>
    </row>
    <row r="111" spans="1:1" x14ac:dyDescent="0.2">
      <c r="A111" s="21"/>
    </row>
    <row r="112" spans="1:1" x14ac:dyDescent="0.2">
      <c r="A112" s="21"/>
    </row>
    <row r="113" spans="1:1" x14ac:dyDescent="0.2">
      <c r="A113" s="21"/>
    </row>
    <row r="114" spans="1:1" x14ac:dyDescent="0.2">
      <c r="A114" s="21"/>
    </row>
    <row r="115" spans="1:1" x14ac:dyDescent="0.2">
      <c r="A115" s="21"/>
    </row>
    <row r="116" spans="1:1" x14ac:dyDescent="0.2">
      <c r="A116" s="21"/>
    </row>
    <row r="117" spans="1:1" x14ac:dyDescent="0.2">
      <c r="A117" s="21"/>
    </row>
    <row r="118" spans="1:1" x14ac:dyDescent="0.2">
      <c r="A118" s="21"/>
    </row>
    <row r="119" spans="1:1" x14ac:dyDescent="0.2">
      <c r="A119" s="21"/>
    </row>
    <row r="120" spans="1:1" x14ac:dyDescent="0.2">
      <c r="A120" s="21"/>
    </row>
  </sheetData>
  <mergeCells count="3">
    <mergeCell ref="B2:L2"/>
    <mergeCell ref="B3:L3"/>
    <mergeCell ref="B4:L4"/>
  </mergeCells>
  <pageMargins left="0.70866141732283472" right="0.70866141732283472" top="0.74803149606299213" bottom="0.74803149606299213" header="0.31496062992125984" footer="0.31496062992125984"/>
  <pageSetup scale="52" fitToHeight="0" orientation="landscape" r:id="rId1"/>
  <rowBreaks count="4" manualBreakCount="4">
    <brk id="14" min="1" max="11" man="1"/>
    <brk id="20" min="1" max="11" man="1"/>
    <brk id="27" min="1" max="11" man="1"/>
    <brk id="34" min="1" max="11"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O7"/>
  <sheetViews>
    <sheetView topLeftCell="A4" workbookViewId="0">
      <selection activeCell="H81" sqref="H81"/>
    </sheetView>
  </sheetViews>
  <sheetFormatPr baseColWidth="10" defaultRowHeight="15" x14ac:dyDescent="0.25"/>
  <cols>
    <col min="3" max="3" width="13.140625" customWidth="1"/>
    <col min="4" max="4" width="12.85546875" customWidth="1"/>
  </cols>
  <sheetData>
    <row r="7" spans="15:15" x14ac:dyDescent="0.25">
      <c r="O7" s="20"/>
    </row>
  </sheetData>
  <pageMargins left="0.7" right="0.7" top="0.75" bottom="0.75" header="0.3" footer="0.3"/>
  <pageSetup orientation="portrait" horizontalDpi="300" verticalDpi="300"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2</vt:i4>
      </vt:variant>
    </vt:vector>
  </HeadingPairs>
  <TitlesOfParts>
    <vt:vector size="4" baseType="lpstr">
      <vt:lpstr>PAGOS FACT PROVMARZO 2025</vt:lpstr>
      <vt:lpstr>Hoja1</vt:lpstr>
      <vt:lpstr>'PAGOS FACT PROVMARZO 2025'!Área_de_impresión</vt:lpstr>
      <vt:lpstr>'PAGOS FACT PROVMARZO 2025'!Títulos_a_imprimir</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Rafael Eudimar Diaz Araujo</dc:creator>
  <cp:lastModifiedBy>Corina del Carmen Mena Mena</cp:lastModifiedBy>
  <cp:lastPrinted>2025-04-08T11:45:42Z</cp:lastPrinted>
  <dcterms:created xsi:type="dcterms:W3CDTF">2022-04-19T19:11:37Z</dcterms:created>
  <dcterms:modified xsi:type="dcterms:W3CDTF">2025-04-08T11:48:55Z</dcterms:modified>
</cp:coreProperties>
</file>