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39126CFE-E319-4D06-BD80-EA7E0F0E44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8" i="2" s="1"/>
  <c r="H7" i="2" s="1"/>
  <c r="E116" i="2" l="1"/>
  <c r="D116" i="2"/>
  <c r="C116" i="2"/>
  <c r="B116" i="2"/>
  <c r="G9" i="2"/>
  <c r="G8" i="2" s="1"/>
  <c r="G7" i="2" s="1"/>
  <c r="F9" i="2"/>
  <c r="F8" i="2" s="1"/>
  <c r="F7" i="2" s="1"/>
  <c r="E9" i="2"/>
  <c r="E8" i="2" s="1"/>
  <c r="D9" i="2"/>
  <c r="D8" i="2" s="1"/>
  <c r="C9" i="2"/>
  <c r="C8" i="2" s="1"/>
  <c r="B9" i="2"/>
  <c r="B8" i="2" s="1"/>
  <c r="B7" i="2" l="1"/>
  <c r="C7" i="2"/>
  <c r="D7" i="2"/>
  <c r="E7" i="2"/>
</calcChain>
</file>

<file path=xl/sharedStrings.xml><?xml version="1.0" encoding="utf-8"?>
<sst xmlns="http://schemas.openxmlformats.org/spreadsheetml/2006/main" count="128" uniqueCount="121">
  <si>
    <t>A) Ingresos corrientes</t>
  </si>
  <si>
    <t>I) Impuestos</t>
  </si>
  <si>
    <t>1) Impuestos internos sobre mercancías y servicios</t>
  </si>
  <si>
    <t xml:space="preserve">    Impuestos adicionales y selectivos sobre bienes y servicios</t>
  </si>
  <si>
    <t xml:space="preserve">    Impuestos para contribuir al desarrollo de las telecomunicaciones</t>
  </si>
  <si>
    <t xml:space="preserve">   Impuesto por uso de servicio de las telecomunicaciones para el sistema de emergencia 9-1-1</t>
  </si>
  <si>
    <t>Impuestos sobre el uso de bienes y licencias</t>
  </si>
  <si>
    <t xml:space="preserve">   Licencias para portar armas de fuego</t>
  </si>
  <si>
    <t>Fondo General</t>
  </si>
  <si>
    <t>Otros</t>
  </si>
  <si>
    <t>n/a</t>
  </si>
  <si>
    <t>2) Impuestos sobre el comercio y las transacciones/comercio exterior</t>
  </si>
  <si>
    <t xml:space="preserve">    Derechos consulares</t>
  </si>
  <si>
    <t>II) Contribución Sociales</t>
  </si>
  <si>
    <t>III) Transferencias</t>
  </si>
  <si>
    <t xml:space="preserve">     Transferencias corrientes</t>
  </si>
  <si>
    <t>Recursos de Captación Directa del Ministerio de Salud Pública</t>
  </si>
  <si>
    <t xml:space="preserve"> Fondo Protección Económica, Social, Laboral y  Salud de los  Trabajadores Dominicanos</t>
  </si>
  <si>
    <t>De Instituciones Públicas Desentralizadas o Autónoma</t>
  </si>
  <si>
    <t xml:space="preserve"> Donaciones Pecuniarias Privadas de Personas Físicas  y Jurídicas por  COVID-19 (CONEP)</t>
  </si>
  <si>
    <t xml:space="preserve"> Transferencias Corrientes Rec. de Instituciones Públicas Financieras No Monetarias (Superintendencia de Bancos)</t>
  </si>
  <si>
    <t xml:space="preserve">IV) Ingresos por contraprestación </t>
  </si>
  <si>
    <t>- Ventas de bienes y servicios</t>
  </si>
  <si>
    <t>Ventas de mercancías del Estado</t>
  </si>
  <si>
    <t xml:space="preserve">    Promese</t>
  </si>
  <si>
    <t>Ventas de servicios del Estado</t>
  </si>
  <si>
    <t xml:space="preserve">    Otras ventas de servicios del Gobierno central</t>
  </si>
  <si>
    <t>Ingresos de las instituciones centralizadas en servicios en la Cuenta Única del Tesoro</t>
  </si>
  <si>
    <t>Servicios de transporte (incluye METRO)</t>
  </si>
  <si>
    <t xml:space="preserve">    Otros </t>
  </si>
  <si>
    <t>Tasas</t>
  </si>
  <si>
    <t xml:space="preserve">    Expedición y renovación de pasaportes</t>
  </si>
  <si>
    <t>Derechos Administrativos</t>
  </si>
  <si>
    <t>Recursos de captación directa para el fomento y desarrollo del gas natural en el parque vehicular</t>
  </si>
  <si>
    <t xml:space="preserve"> Ingresos de las  Instituciones Centralizadas en Servicios en la Cuenta Única del Tesoro</t>
  </si>
  <si>
    <t xml:space="preserve"> Licencia por subastas de productos agropecuarios</t>
  </si>
  <si>
    <t>V) Otros ingresos</t>
  </si>
  <si>
    <t>Rentas de propiedad</t>
  </si>
  <si>
    <t>Dividendos por inversiones empresariales</t>
  </si>
  <si>
    <t xml:space="preserve">    Dividendos del Banco de Reservas</t>
  </si>
  <si>
    <t xml:space="preserve">    Dividendos de la refinería</t>
  </si>
  <si>
    <t>Intereses</t>
  </si>
  <si>
    <t xml:space="preserve"> Intereses por colocación de bonos del mercado interno</t>
  </si>
  <si>
    <t xml:space="preserve"> Intereses por colocación de inversiones financieras</t>
  </si>
  <si>
    <t xml:space="preserve"> Ganancia por colocación de bonos internos</t>
  </si>
  <si>
    <t xml:space="preserve"> Intereses por colocación de bonos del mercado externo</t>
  </si>
  <si>
    <t xml:space="preserve"> Ganancia por colocación de bonos externos</t>
  </si>
  <si>
    <t xml:space="preserve">  Multas y sanciones</t>
  </si>
  <si>
    <t>Ingresos diversos</t>
  </si>
  <si>
    <t>B) Ingresos de capital</t>
  </si>
  <si>
    <t xml:space="preserve">    Ventas de activos no financieros</t>
  </si>
  <si>
    <t xml:space="preserve">Ventas de Activos Fijos </t>
  </si>
  <si>
    <t>Ventas de Activos Intangibles</t>
  </si>
  <si>
    <t>Transferencias de Capital</t>
  </si>
  <si>
    <t>Donaciones</t>
  </si>
  <si>
    <t>Fuentes financieras</t>
  </si>
  <si>
    <t>Disminución de activos financieros</t>
  </si>
  <si>
    <t>Recuperación de prestamos Internos</t>
  </si>
  <si>
    <t>Disminución de otros activos financieros externos de largo plazo</t>
  </si>
  <si>
    <t>Incremento de pasivos financieros</t>
  </si>
  <si>
    <t>Incremento de pasivos corrientes</t>
  </si>
  <si>
    <t xml:space="preserve">     Obtención de préstamos internos a corto plazo </t>
  </si>
  <si>
    <t>Incremento de pasivos no corrientes</t>
  </si>
  <si>
    <t>Incremento de documentos por pagar externo de largo plazo</t>
  </si>
  <si>
    <t>Colocación de títulos, valores de la deuda pública a largo plazo</t>
  </si>
  <si>
    <t xml:space="preserve">     De la deuda pública interna a largo plazo</t>
  </si>
  <si>
    <t xml:space="preserve">     De la deuda pública externa a largo plazo</t>
  </si>
  <si>
    <t>Obtención de préstamos de la deuda pública a largo plazo</t>
  </si>
  <si>
    <t>n/d</t>
  </si>
  <si>
    <t xml:space="preserve">       PETROCARIBE</t>
  </si>
  <si>
    <t xml:space="preserve">       Otros</t>
  </si>
  <si>
    <t>Importes a devengar por primas en colocaciones de títulos valores</t>
  </si>
  <si>
    <t xml:space="preserve">   Primas por colocación de títulos valores internos y externos de largo plazo</t>
  </si>
  <si>
    <t xml:space="preserve">              Valores internos</t>
  </si>
  <si>
    <t xml:space="preserve">              Valores externos</t>
  </si>
  <si>
    <t xml:space="preserve"> Intereses corridos internos y externos de largo plazo</t>
  </si>
  <si>
    <t xml:space="preserve">              Títulos internos </t>
  </si>
  <si>
    <t xml:space="preserve">              Títulos externos</t>
  </si>
  <si>
    <t>Aplicaciones financieras</t>
  </si>
  <si>
    <t xml:space="preserve">Otros ingresos (2) </t>
  </si>
  <si>
    <t>Depósitos a cargo del Estado o fondos especiales y de terceros</t>
  </si>
  <si>
    <t>Devolución de recursos a empleados por retenciones excesivas por la Tesorería de la Seguridad Social</t>
  </si>
  <si>
    <t>Ingresos de la Cuenta Única del Tesoro No Presupuestaria (15% pago de deudas)</t>
  </si>
  <si>
    <t xml:space="preserve">Fondo para registro y devolución de los depósitos en excesos en la Cuenta Única del Tesoro </t>
  </si>
  <si>
    <t>Ingresos de la cuenta única del tesoro no presupuestaria</t>
  </si>
  <si>
    <t>Excluye los Fondos Especiales y de Terceros e Ingresos de otras Direcciones e Instituciones.</t>
  </si>
  <si>
    <t xml:space="preserve">Fuente: Registros administrativos, Dirección General de Política y Legislación Tributaria del Ministerio de Hacienda. </t>
  </si>
  <si>
    <t xml:space="preserve">                              (en millones RD$)</t>
  </si>
  <si>
    <t>*Cifras sujetas a rectificación.</t>
  </si>
  <si>
    <t xml:space="preserve"> n/a: No aplica para esos años.</t>
  </si>
  <si>
    <t>Nota: Incluye los dólares convertidos a la tasa oficial.</t>
  </si>
  <si>
    <t xml:space="preserve">      Fondo General</t>
  </si>
  <si>
    <t xml:space="preserve">      Recursos de capatación del programa PROMESECAL (D. No. 308-97)</t>
  </si>
  <si>
    <t xml:space="preserve">      Otras ventas de mercancías del Gobierno central</t>
  </si>
  <si>
    <t xml:space="preserve">  Otras ventas</t>
  </si>
  <si>
    <t xml:space="preserve"> Ingresos de las instituciones  centralizadas en mercancías en la Cuenta Única del Tesoro</t>
  </si>
  <si>
    <t xml:space="preserve">  Recursos de captación directa  por presentación de servicios (MIVHED) LEY-160-21</t>
  </si>
  <si>
    <t xml:space="preserve">    Otros dividendos (FONPER)</t>
  </si>
  <si>
    <t>Ingresos de las Instituciones Centralizadas  en la Cuenta Única del Tesoro</t>
  </si>
  <si>
    <t>Disminución de Instrumentos Derivados</t>
  </si>
  <si>
    <t xml:space="preserve">       Incremento de disponibilidades (Reintegros de cheques de periodos anteriores y devolución de recursos a la Cuenta única Tesorero  años anteriores)</t>
  </si>
  <si>
    <t>De Empresas Públicas no Financieras</t>
  </si>
  <si>
    <t>Disminución de documentos por cobrar de largo plazo</t>
  </si>
  <si>
    <t xml:space="preserve"> Partidas</t>
  </si>
  <si>
    <t>Ingresos de las Instituciones Centralizadas en la Cuenta Única del Tesoro Presupuestaria</t>
  </si>
  <si>
    <t xml:space="preserve">   Recursos de Captación Directa del Ministerio de Interior y Policía </t>
  </si>
  <si>
    <t xml:space="preserve">            Recursos de Captación Directa de la Procuraduría General de la República ( multas de tránsito)</t>
  </si>
  <si>
    <t xml:space="preserve">De Instituciones Públicas de la Seguridad Social </t>
  </si>
  <si>
    <t xml:space="preserve">De Institucionres Públicas Financieras no Monetarias </t>
  </si>
  <si>
    <t xml:space="preserve"> Otros registros de contratos y cobros</t>
  </si>
  <si>
    <t>Ingresos por Tenencia de Activos Finanacieros (Instrumentos Derivados)</t>
  </si>
  <si>
    <r>
      <rPr>
        <b/>
        <sz val="9"/>
        <color rgb="FF000000"/>
        <rFont val="Roboto"/>
      </rPr>
      <t>Cuadro 3.18-05</t>
    </r>
    <r>
      <rPr>
        <sz val="9"/>
        <color indexed="8"/>
        <rFont val="Roboto"/>
      </rPr>
      <t>. REPÚBLICA DOMINICANA: Ingresos fiscales Tesorería Nacional por año, según partidas, 2017-2024*</t>
    </r>
  </si>
  <si>
    <t>Subtotal de ingresos corrientes + ingresos de capital</t>
  </si>
  <si>
    <t xml:space="preserve">Total ingresos corrientes + ingresos de capital + donaciones + fuentes financieras + aplicaciones financieras </t>
  </si>
  <si>
    <t>Total general</t>
  </si>
  <si>
    <t xml:space="preserve">           Del Sector Privado Interno</t>
  </si>
  <si>
    <t xml:space="preserve">           Del Gobierno Central</t>
  </si>
  <si>
    <t xml:space="preserve">    Arrendamientos</t>
  </si>
  <si>
    <t>Ingresos de la Tesorería de la Seguridad Social (TSS)</t>
  </si>
  <si>
    <t>Patrimonio Público Recuperado</t>
  </si>
  <si>
    <t xml:space="preserve"> n/a: No disponible para esos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</si>
</sst>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&quot;   &quot;@"/>
    <numFmt numFmtId="166" formatCode="#,##0.0_);\(#,##0.0\)"/>
    <numFmt numFmtId="167" formatCode="0.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8"/>
      <name val="Franklin Gothic Demi"/>
      <family val="2"/>
    </font>
    <font>
      <sz val="9"/>
      <color indexed="8"/>
      <name val="Roboto"/>
    </font>
    <font>
      <b/>
      <sz val="9"/>
      <color rgb="FF000000"/>
      <name val="Roboto"/>
    </font>
    <font>
      <sz val="8"/>
      <name val="Roboto"/>
    </font>
    <font>
      <b/>
      <sz val="9"/>
      <color indexed="8"/>
      <name val="Roboto"/>
    </font>
    <font>
      <b/>
      <sz val="9"/>
      <color rgb="FFFF0000"/>
      <name val="Roboto"/>
    </font>
    <font>
      <b/>
      <sz val="8"/>
      <name val="Roboto"/>
    </font>
    <font>
      <b/>
      <sz val="9"/>
      <name val="Roboto"/>
    </font>
    <font>
      <sz val="12"/>
      <name val="Arial MT"/>
      <family val="2"/>
    </font>
    <font>
      <sz val="8"/>
      <name val="Franklin Gothic Book"/>
      <family val="2"/>
    </font>
    <font>
      <sz val="7"/>
      <name val="Roboto"/>
    </font>
    <font>
      <sz val="7"/>
      <color indexed="8"/>
      <name val="Roboto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1" fillId="0" borderId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/>
    <xf numFmtId="0" fontId="6" fillId="3" borderId="0" xfId="1" applyFont="1" applyFill="1"/>
    <xf numFmtId="0" fontId="6" fillId="2" borderId="0" xfId="1" applyFont="1" applyFill="1"/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 wrapText="1" indent="1"/>
    </xf>
    <xf numFmtId="0" fontId="9" fillId="2" borderId="0" xfId="1" applyFont="1" applyFill="1"/>
    <xf numFmtId="0" fontId="9" fillId="3" borderId="0" xfId="1" applyFont="1" applyFill="1"/>
    <xf numFmtId="0" fontId="10" fillId="0" borderId="0" xfId="1" applyFont="1" applyAlignment="1">
      <alignment horizontal="left" vertical="center" wrapText="1"/>
    </xf>
    <xf numFmtId="164" fontId="7" fillId="4" borderId="0" xfId="1" applyNumberFormat="1" applyFont="1" applyFill="1"/>
    <xf numFmtId="0" fontId="10" fillId="2" borderId="0" xfId="1" applyFont="1" applyFill="1" applyAlignment="1">
      <alignment horizontal="left"/>
    </xf>
    <xf numFmtId="0" fontId="10" fillId="2" borderId="0" xfId="1" applyFont="1" applyFill="1" applyAlignment="1">
      <alignment horizontal="left" indent="1"/>
    </xf>
    <xf numFmtId="0" fontId="10" fillId="2" borderId="0" xfId="1" applyFont="1" applyFill="1" applyAlignment="1">
      <alignment horizontal="left" indent="2"/>
    </xf>
    <xf numFmtId="0" fontId="10" fillId="2" borderId="0" xfId="1" applyFont="1" applyFill="1" applyAlignment="1">
      <alignment horizontal="left" wrapText="1" indent="2"/>
    </xf>
    <xf numFmtId="164" fontId="4" fillId="4" borderId="0" xfId="1" applyNumberFormat="1" applyFont="1" applyFill="1"/>
    <xf numFmtId="164" fontId="7" fillId="3" borderId="0" xfId="1" applyNumberFormat="1" applyFont="1" applyFill="1"/>
    <xf numFmtId="164" fontId="2" fillId="4" borderId="0" xfId="1" applyNumberFormat="1" applyFont="1" applyFill="1"/>
    <xf numFmtId="164" fontId="4" fillId="3" borderId="0" xfId="1" applyNumberFormat="1" applyFont="1" applyFill="1" applyAlignment="1">
      <alignment vertical="justify" wrapText="1"/>
    </xf>
    <xf numFmtId="1" fontId="2" fillId="4" borderId="0" xfId="2" applyNumberFormat="1" applyFont="1" applyFill="1" applyAlignment="1">
      <alignment horizontal="left" vertical="center" wrapText="1" indent="2"/>
    </xf>
    <xf numFmtId="164" fontId="7" fillId="3" borderId="0" xfId="1" applyNumberFormat="1" applyFont="1" applyFill="1" applyAlignment="1">
      <alignment vertical="justify" wrapText="1"/>
    </xf>
    <xf numFmtId="0" fontId="10" fillId="4" borderId="0" xfId="1" applyFont="1" applyFill="1" applyAlignment="1">
      <alignment vertical="center" wrapText="1"/>
    </xf>
    <xf numFmtId="164" fontId="6" fillId="3" borderId="0" xfId="1" applyNumberFormat="1" applyFont="1" applyFill="1"/>
    <xf numFmtId="0" fontId="12" fillId="2" borderId="0" xfId="1" applyFont="1" applyFill="1"/>
    <xf numFmtId="164" fontId="4" fillId="4" borderId="0" xfId="1" applyNumberFormat="1" applyFont="1" applyFill="1" applyAlignment="1">
      <alignment vertical="center"/>
    </xf>
    <xf numFmtId="164" fontId="4" fillId="4" borderId="2" xfId="1" applyNumberFormat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3" fillId="2" borderId="0" xfId="1" applyFont="1" applyFill="1"/>
    <xf numFmtId="0" fontId="14" fillId="2" borderId="0" xfId="1" applyFont="1" applyFill="1"/>
    <xf numFmtId="0" fontId="3" fillId="3" borderId="0" xfId="1" applyFont="1" applyFill="1"/>
    <xf numFmtId="0" fontId="4" fillId="2" borderId="0" xfId="1" applyFont="1" applyFill="1"/>
    <xf numFmtId="164" fontId="4" fillId="4" borderId="0" xfId="1" applyNumberFormat="1" applyFont="1" applyFill="1" applyAlignment="1">
      <alignment horizontal="right"/>
    </xf>
    <xf numFmtId="164" fontId="7" fillId="4" borderId="0" xfId="1" applyNumberFormat="1" applyFont="1" applyFill="1" applyAlignment="1">
      <alignment horizontal="right"/>
    </xf>
    <xf numFmtId="167" fontId="3" fillId="2" borderId="0" xfId="3" applyNumberFormat="1" applyFont="1" applyFill="1"/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 wrapText="1"/>
    </xf>
    <xf numFmtId="0" fontId="10" fillId="3" borderId="0" xfId="1" applyFont="1" applyFill="1" applyAlignment="1">
      <alignment horizontal="left" wrapText="1" indent="3"/>
    </xf>
    <xf numFmtId="0" fontId="2" fillId="3" borderId="0" xfId="1" applyFont="1" applyFill="1" applyAlignment="1">
      <alignment horizontal="left" wrapText="1" indent="3"/>
    </xf>
    <xf numFmtId="0" fontId="10" fillId="3" borderId="0" xfId="1" applyFont="1" applyFill="1" applyAlignment="1">
      <alignment horizontal="left" indent="4"/>
    </xf>
    <xf numFmtId="0" fontId="2" fillId="3" borderId="0" xfId="1" applyFont="1" applyFill="1" applyAlignment="1">
      <alignment horizontal="left" indent="4"/>
    </xf>
    <xf numFmtId="0" fontId="2" fillId="3" borderId="0" xfId="1" applyFont="1" applyFill="1" applyAlignment="1">
      <alignment horizontal="left" indent="5"/>
    </xf>
    <xf numFmtId="164" fontId="2" fillId="4" borderId="0" xfId="1" applyNumberFormat="1" applyFont="1" applyFill="1" applyAlignment="1">
      <alignment horizontal="right"/>
    </xf>
    <xf numFmtId="0" fontId="10" fillId="3" borderId="0" xfId="1" applyFont="1" applyFill="1" applyAlignment="1">
      <alignment horizontal="left" indent="2"/>
    </xf>
    <xf numFmtId="0" fontId="2" fillId="3" borderId="0" xfId="1" applyFont="1" applyFill="1" applyAlignment="1">
      <alignment horizontal="left" indent="2"/>
    </xf>
    <xf numFmtId="0" fontId="10" fillId="3" borderId="0" xfId="1" applyFont="1" applyFill="1" applyAlignment="1">
      <alignment horizontal="left" indent="3"/>
    </xf>
    <xf numFmtId="0" fontId="2" fillId="3" borderId="0" xfId="1" applyFont="1" applyFill="1" applyAlignment="1">
      <alignment horizontal="left" indent="3"/>
    </xf>
    <xf numFmtId="0" fontId="2" fillId="3" borderId="0" xfId="1" applyFont="1" applyFill="1" applyAlignment="1">
      <alignment horizontal="left" wrapText="1" indent="4"/>
    </xf>
    <xf numFmtId="166" fontId="10" fillId="3" borderId="0" xfId="1" applyNumberFormat="1" applyFont="1" applyFill="1" applyAlignment="1">
      <alignment horizontal="left" indent="4"/>
    </xf>
    <xf numFmtId="166" fontId="10" fillId="3" borderId="0" xfId="1" applyNumberFormat="1" applyFont="1" applyFill="1" applyAlignment="1">
      <alignment horizontal="left" indent="3"/>
    </xf>
    <xf numFmtId="166" fontId="2" fillId="3" borderId="0" xfId="1" applyNumberFormat="1" applyFont="1" applyFill="1" applyAlignment="1">
      <alignment horizontal="left" indent="3"/>
    </xf>
    <xf numFmtId="164" fontId="4" fillId="3" borderId="0" xfId="1" applyNumberFormat="1" applyFont="1" applyFill="1" applyAlignment="1">
      <alignment horizontal="right" vertical="justify" wrapText="1"/>
    </xf>
    <xf numFmtId="0" fontId="10" fillId="3" borderId="0" xfId="1" applyFont="1" applyFill="1" applyAlignment="1">
      <alignment horizontal="left" indent="1"/>
    </xf>
    <xf numFmtId="0" fontId="2" fillId="3" borderId="0" xfId="1" applyFont="1" applyFill="1" applyAlignment="1">
      <alignment horizontal="left" indent="1"/>
    </xf>
    <xf numFmtId="167" fontId="6" fillId="3" borderId="0" xfId="1" applyNumberFormat="1" applyFont="1" applyFill="1" applyAlignment="1">
      <alignment horizontal="right"/>
    </xf>
    <xf numFmtId="166" fontId="2" fillId="3" borderId="0" xfId="1" applyNumberFormat="1" applyFont="1" applyFill="1" applyAlignment="1">
      <alignment horizontal="left" indent="1"/>
    </xf>
    <xf numFmtId="164" fontId="7" fillId="3" borderId="0" xfId="1" applyNumberFormat="1" applyFont="1" applyFill="1" applyAlignment="1">
      <alignment horizontal="right" vertical="justify" wrapText="1"/>
    </xf>
    <xf numFmtId="166" fontId="10" fillId="3" borderId="0" xfId="1" applyNumberFormat="1" applyFont="1" applyFill="1" applyAlignment="1">
      <alignment horizontal="left" indent="2"/>
    </xf>
    <xf numFmtId="0" fontId="10" fillId="3" borderId="0" xfId="1" applyFont="1" applyFill="1" applyAlignment="1">
      <alignment horizontal="left"/>
    </xf>
    <xf numFmtId="164" fontId="4" fillId="4" borderId="0" xfId="1" applyNumberFormat="1" applyFont="1" applyFill="1" applyAlignment="1">
      <alignment horizontal="left" vertical="center" indent="7"/>
    </xf>
    <xf numFmtId="164" fontId="4" fillId="4" borderId="0" xfId="1" applyNumberFormat="1" applyFont="1" applyFill="1" applyAlignment="1">
      <alignment horizontal="right" vertical="center"/>
    </xf>
    <xf numFmtId="0" fontId="2" fillId="3" borderId="0" xfId="1" applyFont="1" applyFill="1" applyAlignment="1">
      <alignment horizontal="left" wrapText="1" indent="1"/>
    </xf>
    <xf numFmtId="0" fontId="2" fillId="3" borderId="2" xfId="1" applyFont="1" applyFill="1" applyBorder="1" applyAlignment="1">
      <alignment horizontal="left" wrapText="1" indent="1"/>
    </xf>
    <xf numFmtId="164" fontId="4" fillId="4" borderId="2" xfId="1" applyNumberFormat="1" applyFont="1" applyFill="1" applyBorder="1" applyAlignment="1">
      <alignment horizontal="right" vertical="center"/>
    </xf>
  </cellXfs>
  <cellStyles count="4">
    <cellStyle name="Millares" xfId="3" builtinId="3"/>
    <cellStyle name="Normal" xfId="0" builtinId="0"/>
    <cellStyle name="Normal 10 2" xfId="1" xr:uid="{00000000-0005-0000-0000-000001000000}"/>
    <cellStyle name="Normal_tbm_activa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47626</xdr:rowOff>
    </xdr:from>
    <xdr:to>
      <xdr:col>8</xdr:col>
      <xdr:colOff>666748</xdr:colOff>
      <xdr:row>0</xdr:row>
      <xdr:rowOff>323850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25050" y="47626"/>
          <a:ext cx="495298" cy="27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showGridLines="0" tabSelected="1" workbookViewId="0">
      <pane xSplit="1" topLeftCell="B1" activePane="topRight" state="frozen"/>
      <selection pane="topRight" activeCell="M58" sqref="M57:M58"/>
    </sheetView>
  </sheetViews>
  <sheetFormatPr baseColWidth="10" defaultColWidth="8" defaultRowHeight="12.75"/>
  <cols>
    <col min="1" max="1" width="52.140625" style="1" customWidth="1"/>
    <col min="2" max="3" width="12.42578125" style="1" customWidth="1"/>
    <col min="4" max="4" width="12.42578125" style="30" customWidth="1"/>
    <col min="5" max="9" width="12.42578125" style="1" customWidth="1"/>
    <col min="10" max="16384" width="8" style="1"/>
  </cols>
  <sheetData>
    <row r="1" spans="1:9" ht="28.5" customHeight="1">
      <c r="A1" s="35"/>
      <c r="B1" s="35"/>
      <c r="C1" s="35"/>
      <c r="D1" s="35"/>
      <c r="E1" s="35"/>
    </row>
    <row r="2" spans="1:9" ht="17.25" customHeight="1">
      <c r="A2" s="31" t="s">
        <v>111</v>
      </c>
      <c r="B2" s="31"/>
      <c r="C2" s="31"/>
      <c r="D2" s="31"/>
      <c r="E2" s="31"/>
      <c r="F2" s="3"/>
      <c r="G2" s="3"/>
      <c r="H2" s="3"/>
      <c r="I2" s="3"/>
    </row>
    <row r="3" spans="1:9">
      <c r="A3" s="36" t="s">
        <v>87</v>
      </c>
      <c r="B3" s="36"/>
      <c r="C3" s="36"/>
      <c r="D3" s="36"/>
      <c r="E3" s="36"/>
      <c r="F3" s="3"/>
      <c r="G3" s="3"/>
      <c r="H3" s="3"/>
      <c r="I3" s="3"/>
    </row>
    <row r="4" spans="1:9" ht="4.5" customHeight="1">
      <c r="A4" s="37"/>
      <c r="B4" s="37"/>
      <c r="C4" s="37"/>
      <c r="D4" s="2"/>
      <c r="E4" s="3"/>
      <c r="F4" s="3"/>
      <c r="G4" s="3"/>
      <c r="H4" s="3"/>
      <c r="I4" s="3"/>
    </row>
    <row r="5" spans="1:9" ht="17.25" customHeight="1">
      <c r="A5" s="4" t="s">
        <v>103</v>
      </c>
      <c r="B5" s="5">
        <v>2017</v>
      </c>
      <c r="C5" s="5">
        <v>2018</v>
      </c>
      <c r="D5" s="6">
        <v>2019</v>
      </c>
      <c r="E5" s="5">
        <v>2020</v>
      </c>
      <c r="F5" s="5">
        <v>2021</v>
      </c>
      <c r="G5" s="5">
        <v>2022</v>
      </c>
      <c r="H5" s="5">
        <v>2023</v>
      </c>
      <c r="I5" s="5">
        <v>2024</v>
      </c>
    </row>
    <row r="6" spans="1:9" ht="4.5" customHeight="1">
      <c r="A6" s="7"/>
      <c r="B6" s="8"/>
      <c r="C6" s="8"/>
      <c r="D6" s="9"/>
      <c r="E6" s="8"/>
      <c r="F6" s="8"/>
      <c r="G6" s="8"/>
      <c r="H6" s="8"/>
      <c r="I6" s="8"/>
    </row>
    <row r="7" spans="1:9" ht="14.25" customHeight="1">
      <c r="A7" s="10" t="s">
        <v>114</v>
      </c>
      <c r="B7" s="11">
        <f t="shared" ref="B7:H7" si="0">SUM(B8,B116)</f>
        <v>230779.19999999998</v>
      </c>
      <c r="C7" s="11">
        <f t="shared" si="0"/>
        <v>258089.79999999996</v>
      </c>
      <c r="D7" s="11">
        <f t="shared" si="0"/>
        <v>283592.60000000003</v>
      </c>
      <c r="E7" s="11">
        <f t="shared" si="0"/>
        <v>672819.5</v>
      </c>
      <c r="F7" s="11">
        <f t="shared" si="0"/>
        <v>276648.60000000003</v>
      </c>
      <c r="G7" s="11">
        <f t="shared" si="0"/>
        <v>355982.39999999997</v>
      </c>
      <c r="H7" s="11">
        <f t="shared" si="0"/>
        <v>357836.8299999999</v>
      </c>
      <c r="I7" s="11">
        <v>417190.70000000007</v>
      </c>
    </row>
    <row r="8" spans="1:9">
      <c r="A8" s="12" t="s">
        <v>113</v>
      </c>
      <c r="B8" s="11">
        <f t="shared" ref="B8:H8" si="1">SUM(B9,B86,B87,B113)</f>
        <v>226796.3</v>
      </c>
      <c r="C8" s="11">
        <f t="shared" si="1"/>
        <v>253704.49999999997</v>
      </c>
      <c r="D8" s="11">
        <f t="shared" si="1"/>
        <v>278304.2</v>
      </c>
      <c r="E8" s="11">
        <f t="shared" si="1"/>
        <v>666530.5</v>
      </c>
      <c r="F8" s="11">
        <f t="shared" si="1"/>
        <v>271216.80000000005</v>
      </c>
      <c r="G8" s="11">
        <f t="shared" si="1"/>
        <v>349496.39999999997</v>
      </c>
      <c r="H8" s="11">
        <f t="shared" si="1"/>
        <v>351175.1999999999</v>
      </c>
      <c r="I8" s="11">
        <v>409915.39999999997</v>
      </c>
    </row>
    <row r="9" spans="1:9">
      <c r="A9" s="12" t="s">
        <v>112</v>
      </c>
      <c r="B9" s="11">
        <f t="shared" ref="B9:H9" si="2">SUM(B10,B81)</f>
        <v>35642.800000000003</v>
      </c>
      <c r="C9" s="11">
        <f t="shared" si="2"/>
        <v>34641.199999999997</v>
      </c>
      <c r="D9" s="11">
        <f t="shared" si="2"/>
        <v>32888.499999999993</v>
      </c>
      <c r="E9" s="11">
        <f t="shared" si="2"/>
        <v>64963</v>
      </c>
      <c r="F9" s="11">
        <f t="shared" si="2"/>
        <v>39900.300000000003</v>
      </c>
      <c r="G9" s="11">
        <f t="shared" si="2"/>
        <v>67449.899999999994</v>
      </c>
      <c r="H9" s="11">
        <f t="shared" si="2"/>
        <v>50168.499999999993</v>
      </c>
      <c r="I9" s="11">
        <v>78307</v>
      </c>
    </row>
    <row r="10" spans="1:9">
      <c r="A10" s="13" t="s">
        <v>0</v>
      </c>
      <c r="B10" s="11">
        <v>35622.300000000003</v>
      </c>
      <c r="C10" s="11">
        <v>34619.799999999996</v>
      </c>
      <c r="D10" s="11">
        <v>32868.899999999994</v>
      </c>
      <c r="E10" s="11">
        <v>54299.8</v>
      </c>
      <c r="F10" s="11">
        <v>30089.399999999998</v>
      </c>
      <c r="G10" s="11">
        <v>56282</v>
      </c>
      <c r="H10" s="11">
        <v>41501.399999999994</v>
      </c>
      <c r="I10" s="11">
        <v>75533.5</v>
      </c>
    </row>
    <row r="11" spans="1:9">
      <c r="A11" s="14" t="s">
        <v>1</v>
      </c>
      <c r="B11" s="11">
        <v>1684.7000000000003</v>
      </c>
      <c r="C11" s="11">
        <v>2526.1</v>
      </c>
      <c r="D11" s="11">
        <v>1684.8</v>
      </c>
      <c r="E11" s="11">
        <v>1439.4</v>
      </c>
      <c r="F11" s="11">
        <v>1840.2999999999997</v>
      </c>
      <c r="G11" s="11">
        <v>1896.2</v>
      </c>
      <c r="H11" s="11">
        <v>1689.3999999999999</v>
      </c>
      <c r="I11" s="11">
        <v>1046.5999999999999</v>
      </c>
    </row>
    <row r="12" spans="1:9">
      <c r="A12" s="15" t="s">
        <v>2</v>
      </c>
      <c r="B12" s="11">
        <v>1531.8000000000002</v>
      </c>
      <c r="C12" s="11">
        <v>2372.9</v>
      </c>
      <c r="D12" s="11">
        <v>1529.3999999999999</v>
      </c>
      <c r="E12" s="11">
        <v>1367.4</v>
      </c>
      <c r="F12" s="11">
        <v>1775.6999999999998</v>
      </c>
      <c r="G12" s="11">
        <v>1763.7000000000003</v>
      </c>
      <c r="H12" s="11">
        <v>1511.1000000000001</v>
      </c>
      <c r="I12" s="11">
        <v>872.7</v>
      </c>
    </row>
    <row r="13" spans="1:9" ht="24.75">
      <c r="A13" s="38" t="s">
        <v>3</v>
      </c>
      <c r="B13" s="11">
        <v>1355.9</v>
      </c>
      <c r="C13" s="11">
        <v>2181.2999999999997</v>
      </c>
      <c r="D13" s="11">
        <v>1347.3999999999999</v>
      </c>
      <c r="E13" s="11">
        <v>1205.9000000000001</v>
      </c>
      <c r="F13" s="11">
        <v>1607.1999999999998</v>
      </c>
      <c r="G13" s="11">
        <v>1487.8000000000002</v>
      </c>
      <c r="H13" s="11">
        <v>1397.7</v>
      </c>
      <c r="I13" s="11">
        <v>679.9</v>
      </c>
    </row>
    <row r="14" spans="1:9" ht="21" customHeight="1">
      <c r="A14" s="39" t="s">
        <v>4</v>
      </c>
      <c r="B14" s="16">
        <v>646.10000000000014</v>
      </c>
      <c r="C14" s="16">
        <v>481.80000000000007</v>
      </c>
      <c r="D14" s="16">
        <v>121.5</v>
      </c>
      <c r="E14" s="32">
        <v>0</v>
      </c>
      <c r="F14" s="16">
        <v>747.89999999999986</v>
      </c>
      <c r="G14" s="16">
        <v>802.1</v>
      </c>
      <c r="H14" s="16">
        <v>830.99999999999989</v>
      </c>
      <c r="I14" s="16">
        <v>311.2</v>
      </c>
    </row>
    <row r="15" spans="1:9" ht="22.5" customHeight="1">
      <c r="A15" s="39" t="s">
        <v>5</v>
      </c>
      <c r="B15" s="16">
        <v>709.8</v>
      </c>
      <c r="C15" s="16">
        <v>1699.5</v>
      </c>
      <c r="D15" s="16">
        <v>1225.8999999999999</v>
      </c>
      <c r="E15" s="16">
        <v>1205.9000000000001</v>
      </c>
      <c r="F15" s="16">
        <v>859.30000000000007</v>
      </c>
      <c r="G15" s="16">
        <v>685.7</v>
      </c>
      <c r="H15" s="16">
        <v>566.70000000000005</v>
      </c>
      <c r="I15" s="16">
        <v>311.2</v>
      </c>
    </row>
    <row r="16" spans="1:9">
      <c r="A16" s="40" t="s">
        <v>6</v>
      </c>
      <c r="B16" s="17">
        <v>175.9</v>
      </c>
      <c r="C16" s="17">
        <v>191.59999999999997</v>
      </c>
      <c r="D16" s="17">
        <v>182</v>
      </c>
      <c r="E16" s="17">
        <v>161.5</v>
      </c>
      <c r="F16" s="17">
        <v>168.5</v>
      </c>
      <c r="G16" s="17">
        <v>275.90000000000003</v>
      </c>
      <c r="H16" s="17">
        <v>113.39999999999999</v>
      </c>
      <c r="I16" s="17">
        <v>368.7</v>
      </c>
    </row>
    <row r="17" spans="1:9">
      <c r="A17" s="41" t="s">
        <v>7</v>
      </c>
      <c r="B17" s="16">
        <v>175.9</v>
      </c>
      <c r="C17" s="16">
        <v>191.49999999999994</v>
      </c>
      <c r="D17" s="16">
        <v>182</v>
      </c>
      <c r="E17" s="16">
        <v>161.5</v>
      </c>
      <c r="F17" s="16">
        <v>168.5</v>
      </c>
      <c r="G17" s="16">
        <v>275.90000000000003</v>
      </c>
      <c r="H17" s="16">
        <v>113.39999999999999</v>
      </c>
      <c r="I17" s="16">
        <v>192.79999999999998</v>
      </c>
    </row>
    <row r="18" spans="1:9">
      <c r="A18" s="42" t="s">
        <v>8</v>
      </c>
      <c r="B18" s="32">
        <v>0</v>
      </c>
      <c r="C18" s="32">
        <v>0</v>
      </c>
      <c r="D18" s="16">
        <v>162</v>
      </c>
      <c r="E18" s="16">
        <v>111.4</v>
      </c>
      <c r="F18" s="16">
        <v>101.89999999999999</v>
      </c>
      <c r="G18" s="16">
        <v>142.10000000000002</v>
      </c>
      <c r="H18" s="16">
        <v>113.39999999999999</v>
      </c>
      <c r="I18" s="16">
        <v>192.79999999999998</v>
      </c>
    </row>
    <row r="19" spans="1:9">
      <c r="A19" s="41" t="s">
        <v>105</v>
      </c>
      <c r="B19" s="32">
        <v>0</v>
      </c>
      <c r="C19" s="32">
        <v>0</v>
      </c>
      <c r="D19" s="16">
        <v>20</v>
      </c>
      <c r="E19" s="16">
        <v>50.100000000000009</v>
      </c>
      <c r="F19" s="16">
        <v>66.599999999999994</v>
      </c>
      <c r="G19" s="16">
        <v>133.79999999999998</v>
      </c>
      <c r="H19" s="32" t="s">
        <v>68</v>
      </c>
      <c r="I19" s="16">
        <v>192.79999999999998</v>
      </c>
    </row>
    <row r="20" spans="1:9">
      <c r="A20" s="42" t="s">
        <v>9</v>
      </c>
      <c r="B20" s="32">
        <v>0</v>
      </c>
      <c r="C20" s="18">
        <v>0.1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</row>
    <row r="21" spans="1:9">
      <c r="A21" s="44" t="s">
        <v>11</v>
      </c>
      <c r="B21" s="11">
        <v>152.9</v>
      </c>
      <c r="C21" s="11">
        <v>153.20000000000002</v>
      </c>
      <c r="D21" s="11">
        <v>155.4</v>
      </c>
      <c r="E21" s="11">
        <v>72</v>
      </c>
      <c r="F21" s="11">
        <v>64.599999999999994</v>
      </c>
      <c r="G21" s="11">
        <v>132.5</v>
      </c>
      <c r="H21" s="11">
        <v>178.3</v>
      </c>
      <c r="I21" s="11">
        <v>173.89999999999998</v>
      </c>
    </row>
    <row r="22" spans="1:9">
      <c r="A22" s="45" t="s">
        <v>12</v>
      </c>
      <c r="B22" s="19">
        <v>152.9</v>
      </c>
      <c r="C22" s="19">
        <v>153.20000000000002</v>
      </c>
      <c r="D22" s="19">
        <v>155.4</v>
      </c>
      <c r="E22" s="19">
        <v>72</v>
      </c>
      <c r="F22" s="19">
        <v>64.599999999999994</v>
      </c>
      <c r="G22" s="19">
        <v>132.5</v>
      </c>
      <c r="H22" s="19">
        <v>178.3</v>
      </c>
      <c r="I22" s="19">
        <v>173.89999999999998</v>
      </c>
    </row>
    <row r="23" spans="1:9">
      <c r="A23" s="44" t="s">
        <v>13</v>
      </c>
      <c r="B23" s="11">
        <v>2635.1</v>
      </c>
      <c r="C23" s="11">
        <v>2514.2000000000003</v>
      </c>
      <c r="D23" s="11">
        <v>2553.2999999999997</v>
      </c>
      <c r="E23" s="11">
        <v>2660.6</v>
      </c>
      <c r="F23" s="11">
        <v>3420.2000000000003</v>
      </c>
      <c r="G23" s="11">
        <v>4923.1999999999989</v>
      </c>
      <c r="H23" s="11">
        <v>4220.8999999999996</v>
      </c>
      <c r="I23" s="11">
        <v>7372.4000000000005</v>
      </c>
    </row>
    <row r="24" spans="1:9">
      <c r="A24" s="44" t="s">
        <v>14</v>
      </c>
      <c r="B24" s="11">
        <v>1577.7</v>
      </c>
      <c r="C24" s="11">
        <v>2000.6</v>
      </c>
      <c r="D24" s="33">
        <v>0</v>
      </c>
      <c r="E24" s="11">
        <v>16978.8</v>
      </c>
      <c r="F24" s="11">
        <v>1660.7</v>
      </c>
      <c r="G24" s="11">
        <v>2042.6</v>
      </c>
      <c r="H24" s="11">
        <v>19731</v>
      </c>
      <c r="I24" s="11">
        <v>54178.3</v>
      </c>
    </row>
    <row r="25" spans="1:9">
      <c r="A25" s="44" t="s">
        <v>15</v>
      </c>
      <c r="B25" s="11">
        <v>1577.7</v>
      </c>
      <c r="C25" s="11">
        <v>2000.6</v>
      </c>
      <c r="D25" s="33">
        <v>0</v>
      </c>
      <c r="E25" s="11">
        <v>16978.8</v>
      </c>
      <c r="F25" s="11">
        <v>1660.7</v>
      </c>
      <c r="G25" s="11">
        <v>2042.6</v>
      </c>
      <c r="H25" s="11">
        <v>19731</v>
      </c>
      <c r="I25" s="11">
        <v>54178.3</v>
      </c>
    </row>
    <row r="26" spans="1:9">
      <c r="A26" s="20" t="s">
        <v>115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14</v>
      </c>
    </row>
    <row r="27" spans="1:9">
      <c r="A27" s="20" t="s">
        <v>116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1397.4</v>
      </c>
      <c r="I27" s="32">
        <v>0</v>
      </c>
    </row>
    <row r="28" spans="1:9">
      <c r="A28" s="20" t="s">
        <v>18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2238</v>
      </c>
      <c r="I28" s="32">
        <v>47578.100000000006</v>
      </c>
    </row>
    <row r="29" spans="1:9">
      <c r="A29" s="20" t="s">
        <v>107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735.5</v>
      </c>
      <c r="I29" s="32">
        <v>1086.2</v>
      </c>
    </row>
    <row r="30" spans="1:9">
      <c r="A30" s="20" t="s">
        <v>101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10360</v>
      </c>
      <c r="I30" s="32">
        <v>3500</v>
      </c>
    </row>
    <row r="31" spans="1:9">
      <c r="A31" s="20" t="s">
        <v>108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2000</v>
      </c>
    </row>
    <row r="32" spans="1:9" ht="24" customHeight="1">
      <c r="A32" s="20" t="s">
        <v>16</v>
      </c>
      <c r="B32" s="32">
        <v>0</v>
      </c>
      <c r="C32" s="32">
        <v>0</v>
      </c>
      <c r="D32" s="32">
        <v>0</v>
      </c>
      <c r="E32" s="16">
        <v>400</v>
      </c>
      <c r="F32" s="32">
        <v>0</v>
      </c>
      <c r="G32" s="32">
        <v>0</v>
      </c>
      <c r="H32" s="32">
        <v>0</v>
      </c>
      <c r="I32" s="32">
        <v>0</v>
      </c>
    </row>
    <row r="33" spans="1:9" ht="24">
      <c r="A33" s="20" t="s">
        <v>17</v>
      </c>
      <c r="B33" s="32">
        <v>0</v>
      </c>
      <c r="C33" s="32">
        <v>0</v>
      </c>
      <c r="D33" s="32">
        <v>0</v>
      </c>
      <c r="E33" s="16">
        <v>12000</v>
      </c>
      <c r="F33" s="32">
        <v>0</v>
      </c>
      <c r="G33" s="32">
        <v>0</v>
      </c>
      <c r="H33" s="32">
        <v>0</v>
      </c>
      <c r="I33" s="32">
        <v>0</v>
      </c>
    </row>
    <row r="34" spans="1:9">
      <c r="A34" s="20" t="s">
        <v>18</v>
      </c>
      <c r="B34" s="32">
        <v>0</v>
      </c>
      <c r="C34" s="32">
        <v>0</v>
      </c>
      <c r="D34" s="32">
        <v>0</v>
      </c>
      <c r="E34" s="32">
        <v>0</v>
      </c>
      <c r="F34" s="16">
        <v>1648.9</v>
      </c>
      <c r="G34" s="32">
        <v>0</v>
      </c>
      <c r="H34" s="32">
        <v>0</v>
      </c>
      <c r="I34" s="32">
        <v>0</v>
      </c>
    </row>
    <row r="35" spans="1:9" ht="24">
      <c r="A35" s="20" t="s">
        <v>19</v>
      </c>
      <c r="B35" s="32">
        <v>0</v>
      </c>
      <c r="C35" s="32">
        <v>0</v>
      </c>
      <c r="D35" s="32">
        <v>0</v>
      </c>
      <c r="E35" s="16">
        <v>578.79999999999995</v>
      </c>
      <c r="F35" s="32">
        <v>0</v>
      </c>
      <c r="G35" s="32">
        <v>0</v>
      </c>
      <c r="H35" s="32">
        <v>0</v>
      </c>
      <c r="I35" s="32">
        <v>0</v>
      </c>
    </row>
    <row r="36" spans="1:9" ht="32.25" customHeight="1">
      <c r="A36" s="20" t="s">
        <v>20</v>
      </c>
      <c r="B36" s="32">
        <v>0</v>
      </c>
      <c r="C36" s="32">
        <v>0</v>
      </c>
      <c r="D36" s="32">
        <v>0</v>
      </c>
      <c r="E36" s="16">
        <v>4000</v>
      </c>
      <c r="F36" s="16">
        <v>11.8</v>
      </c>
      <c r="G36" s="16">
        <v>2000</v>
      </c>
      <c r="H36" s="32">
        <v>0</v>
      </c>
      <c r="I36" s="32">
        <v>0</v>
      </c>
    </row>
    <row r="37" spans="1:9">
      <c r="A37" s="20" t="s">
        <v>9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16">
        <v>42.599999999999994</v>
      </c>
      <c r="H37" s="32">
        <v>0</v>
      </c>
      <c r="I37" s="32">
        <v>0</v>
      </c>
    </row>
    <row r="38" spans="1:9">
      <c r="A38" s="44" t="s">
        <v>21</v>
      </c>
      <c r="B38" s="21">
        <v>16984.400000000001</v>
      </c>
      <c r="C38" s="21">
        <v>21341.9</v>
      </c>
      <c r="D38" s="21">
        <v>20185.999999999996</v>
      </c>
      <c r="E38" s="21">
        <v>14545.800000000001</v>
      </c>
      <c r="F38" s="21">
        <v>15759.099999999999</v>
      </c>
      <c r="G38" s="21">
        <v>21740.3</v>
      </c>
      <c r="H38" s="21">
        <v>2749</v>
      </c>
      <c r="I38" s="21">
        <v>2662.2</v>
      </c>
    </row>
    <row r="39" spans="1:9">
      <c r="A39" s="46" t="s">
        <v>22</v>
      </c>
      <c r="B39" s="21">
        <v>16016.400000000001</v>
      </c>
      <c r="C39" s="21">
        <v>20523.900000000001</v>
      </c>
      <c r="D39" s="21">
        <v>18336.299999999996</v>
      </c>
      <c r="E39" s="21">
        <v>12940.100000000002</v>
      </c>
      <c r="F39" s="21">
        <v>14742.8</v>
      </c>
      <c r="G39" s="21">
        <v>19592.399999999998</v>
      </c>
      <c r="H39" s="21">
        <v>1379.9</v>
      </c>
      <c r="I39" s="21">
        <v>1141.9999999999998</v>
      </c>
    </row>
    <row r="40" spans="1:9">
      <c r="A40" s="46" t="s">
        <v>23</v>
      </c>
      <c r="B40" s="11">
        <v>1190.1000000000001</v>
      </c>
      <c r="C40" s="11">
        <v>1156.5</v>
      </c>
      <c r="D40" s="11">
        <v>1187.5999999999997</v>
      </c>
      <c r="E40" s="11">
        <v>1026.8</v>
      </c>
      <c r="F40" s="11">
        <v>1521.1999999999998</v>
      </c>
      <c r="G40" s="11">
        <v>2375.9</v>
      </c>
      <c r="H40" s="11">
        <v>1125.9000000000001</v>
      </c>
      <c r="I40" s="11">
        <v>1052.6999999999998</v>
      </c>
    </row>
    <row r="41" spans="1:9">
      <c r="A41" s="47" t="s">
        <v>24</v>
      </c>
      <c r="B41" s="16">
        <v>971.30000000000007</v>
      </c>
      <c r="C41" s="16">
        <v>1039.5999999999999</v>
      </c>
      <c r="D41" s="16">
        <v>1077.6999999999998</v>
      </c>
      <c r="E41" s="16">
        <v>970.6</v>
      </c>
      <c r="F41" s="16">
        <v>1034.0999999999999</v>
      </c>
      <c r="G41" s="16">
        <v>1246.3999999999999</v>
      </c>
      <c r="H41" s="16">
        <v>1125.9000000000001</v>
      </c>
      <c r="I41" s="16">
        <v>1052.6999999999998</v>
      </c>
    </row>
    <row r="42" spans="1:9">
      <c r="A42" s="47" t="s">
        <v>91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16">
        <v>1034.7</v>
      </c>
      <c r="H42" s="16">
        <v>1125.9000000000001</v>
      </c>
      <c r="I42" s="16">
        <v>1052.6999999999998</v>
      </c>
    </row>
    <row r="43" spans="1:9">
      <c r="A43" s="47" t="s">
        <v>92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16">
        <v>211.69999999999996</v>
      </c>
      <c r="H43" s="32">
        <v>0</v>
      </c>
      <c r="I43" s="32">
        <v>0</v>
      </c>
    </row>
    <row r="44" spans="1:9">
      <c r="A44" s="47" t="s">
        <v>93</v>
      </c>
      <c r="B44" s="16">
        <v>34.4</v>
      </c>
      <c r="C44" s="16">
        <v>30</v>
      </c>
      <c r="D44" s="16">
        <v>24.299999999999997</v>
      </c>
      <c r="E44" s="16">
        <v>4.0999999999999996</v>
      </c>
      <c r="F44" s="32">
        <v>0</v>
      </c>
      <c r="G44" s="32">
        <v>0</v>
      </c>
      <c r="H44" s="32">
        <v>0</v>
      </c>
      <c r="I44" s="32">
        <v>0</v>
      </c>
    </row>
    <row r="45" spans="1:9" ht="24.75">
      <c r="A45" s="48" t="s">
        <v>95</v>
      </c>
      <c r="B45" s="16">
        <v>184.4</v>
      </c>
      <c r="C45" s="16">
        <v>86.899999999999991</v>
      </c>
      <c r="D45" s="16">
        <v>85.6</v>
      </c>
      <c r="E45" s="16">
        <v>51.999999999999993</v>
      </c>
      <c r="F45" s="16">
        <v>486.79999999999995</v>
      </c>
      <c r="G45" s="16">
        <v>1129.5</v>
      </c>
      <c r="H45" s="32">
        <v>0</v>
      </c>
      <c r="I45" s="32">
        <v>0</v>
      </c>
    </row>
    <row r="46" spans="1:9">
      <c r="A46" s="41" t="s">
        <v>94</v>
      </c>
      <c r="B46" s="32">
        <v>0</v>
      </c>
      <c r="C46" s="32">
        <v>0</v>
      </c>
      <c r="D46" s="32">
        <v>0</v>
      </c>
      <c r="E46" s="16">
        <v>0.1</v>
      </c>
      <c r="F46" s="16">
        <v>0.30000000000000004</v>
      </c>
      <c r="G46" s="32">
        <v>0</v>
      </c>
      <c r="H46" s="32">
        <v>0</v>
      </c>
      <c r="I46" s="32">
        <v>0</v>
      </c>
    </row>
    <row r="47" spans="1:9">
      <c r="A47" s="46" t="s">
        <v>25</v>
      </c>
      <c r="B47" s="11">
        <v>14826.300000000001</v>
      </c>
      <c r="C47" s="11">
        <v>19367.400000000001</v>
      </c>
      <c r="D47" s="11">
        <v>17148.699999999997</v>
      </c>
      <c r="E47" s="11">
        <v>11913.300000000003</v>
      </c>
      <c r="F47" s="11">
        <v>13221.6</v>
      </c>
      <c r="G47" s="11">
        <v>17216.5</v>
      </c>
      <c r="H47" s="11">
        <v>253.99999999999997</v>
      </c>
      <c r="I47" s="11">
        <v>89.300000000000011</v>
      </c>
    </row>
    <row r="48" spans="1:9">
      <c r="A48" s="47" t="s">
        <v>26</v>
      </c>
      <c r="B48" s="16">
        <v>259.39999999999998</v>
      </c>
      <c r="C48" s="16">
        <v>233.49999999999997</v>
      </c>
      <c r="D48" s="16">
        <v>274.60000000000002</v>
      </c>
      <c r="E48" s="16">
        <v>226.2</v>
      </c>
      <c r="F48" s="16">
        <v>494.20000000000005</v>
      </c>
      <c r="G48" s="16">
        <v>355.2</v>
      </c>
      <c r="H48" s="16">
        <v>253.99999999999997</v>
      </c>
      <c r="I48" s="16">
        <v>89.300000000000011</v>
      </c>
    </row>
    <row r="49" spans="1:9" ht="24.75">
      <c r="A49" s="48" t="s">
        <v>27</v>
      </c>
      <c r="B49" s="16">
        <v>13031.600000000002</v>
      </c>
      <c r="C49" s="16">
        <v>19131.400000000001</v>
      </c>
      <c r="D49" s="16">
        <v>16871.5</v>
      </c>
      <c r="E49" s="16">
        <v>11687.100000000002</v>
      </c>
      <c r="F49" s="16">
        <v>12727.4</v>
      </c>
      <c r="G49" s="16">
        <v>16861.300000000003</v>
      </c>
      <c r="H49" s="32">
        <v>0</v>
      </c>
      <c r="I49" s="32">
        <v>0</v>
      </c>
    </row>
    <row r="50" spans="1:9">
      <c r="A50" s="41" t="s">
        <v>28</v>
      </c>
      <c r="B50" s="16">
        <v>1533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</row>
    <row r="51" spans="1:9">
      <c r="A51" s="47" t="s">
        <v>29</v>
      </c>
      <c r="B51" s="16">
        <v>2.3000000000000003</v>
      </c>
      <c r="C51" s="16">
        <v>2.5</v>
      </c>
      <c r="D51" s="16">
        <v>2.6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</row>
    <row r="52" spans="1:9">
      <c r="A52" s="46" t="s">
        <v>30</v>
      </c>
      <c r="B52" s="11">
        <v>968.00000000000011</v>
      </c>
      <c r="C52" s="11">
        <v>818</v>
      </c>
      <c r="D52" s="11">
        <v>717.2</v>
      </c>
      <c r="E52" s="11">
        <v>454.39999999999992</v>
      </c>
      <c r="F52" s="11">
        <v>913.90000000000009</v>
      </c>
      <c r="G52" s="11">
        <v>1236.0999999999999</v>
      </c>
      <c r="H52" s="11">
        <v>1369.1000000000001</v>
      </c>
      <c r="I52" s="11">
        <v>1520.2000000000003</v>
      </c>
    </row>
    <row r="53" spans="1:9">
      <c r="A53" s="47" t="s">
        <v>31</v>
      </c>
      <c r="B53" s="16">
        <v>968.00000000000011</v>
      </c>
      <c r="C53" s="16">
        <v>818</v>
      </c>
      <c r="D53" s="16">
        <v>717.2</v>
      </c>
      <c r="E53" s="16">
        <v>454.39999999999992</v>
      </c>
      <c r="F53" s="16">
        <v>913.80000000000007</v>
      </c>
      <c r="G53" s="16">
        <v>1236.0999999999999</v>
      </c>
      <c r="H53" s="16">
        <v>1369.1000000000001</v>
      </c>
      <c r="I53" s="16">
        <v>1520.2000000000003</v>
      </c>
    </row>
    <row r="54" spans="1:9">
      <c r="A54" s="47" t="s">
        <v>29</v>
      </c>
      <c r="B54" s="32">
        <v>0</v>
      </c>
      <c r="C54" s="32">
        <v>0</v>
      </c>
      <c r="D54" s="32">
        <v>0</v>
      </c>
      <c r="E54" s="32">
        <v>0</v>
      </c>
      <c r="F54" s="16">
        <v>0.1</v>
      </c>
      <c r="G54" s="32">
        <v>0</v>
      </c>
      <c r="H54" s="32">
        <v>0</v>
      </c>
      <c r="I54" s="32">
        <v>0</v>
      </c>
    </row>
    <row r="55" spans="1:9">
      <c r="A55" s="46" t="s">
        <v>117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</row>
    <row r="56" spans="1:9">
      <c r="A56" s="46" t="s">
        <v>32</v>
      </c>
      <c r="B56" s="33" t="s">
        <v>10</v>
      </c>
      <c r="C56" s="33" t="s">
        <v>10</v>
      </c>
      <c r="D56" s="11">
        <v>1132.4999999999998</v>
      </c>
      <c r="E56" s="11">
        <v>1151.3</v>
      </c>
      <c r="F56" s="11">
        <v>102.4</v>
      </c>
      <c r="G56" s="11">
        <v>911.8</v>
      </c>
      <c r="H56" s="33">
        <v>0</v>
      </c>
      <c r="I56" s="33">
        <v>0</v>
      </c>
    </row>
    <row r="57" spans="1:9" ht="21.75" customHeight="1">
      <c r="A57" s="20" t="s">
        <v>33</v>
      </c>
      <c r="B57" s="32">
        <v>0</v>
      </c>
      <c r="C57" s="32">
        <v>0</v>
      </c>
      <c r="D57" s="32">
        <v>0</v>
      </c>
      <c r="E57" s="32">
        <v>0</v>
      </c>
      <c r="F57" s="16">
        <v>50.699999999999996</v>
      </c>
      <c r="G57" s="16">
        <v>51.599999999999994</v>
      </c>
      <c r="H57" s="32">
        <v>0</v>
      </c>
      <c r="I57" s="32">
        <v>0</v>
      </c>
    </row>
    <row r="58" spans="1:9" ht="21.75" customHeight="1">
      <c r="A58" s="20" t="s">
        <v>96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16">
        <v>636</v>
      </c>
      <c r="H58" s="32">
        <v>0</v>
      </c>
      <c r="I58" s="32">
        <v>0</v>
      </c>
    </row>
    <row r="59" spans="1:9" ht="24.75">
      <c r="A59" s="39" t="s">
        <v>34</v>
      </c>
      <c r="B59" s="32">
        <v>0</v>
      </c>
      <c r="C59" s="32">
        <v>0</v>
      </c>
      <c r="D59" s="16">
        <v>51.3</v>
      </c>
      <c r="E59" s="16">
        <v>173.79999999999998</v>
      </c>
      <c r="F59" s="32">
        <v>0</v>
      </c>
      <c r="G59" s="32">
        <v>0</v>
      </c>
      <c r="H59" s="32">
        <v>0</v>
      </c>
      <c r="I59" s="32">
        <v>0</v>
      </c>
    </row>
    <row r="60" spans="1:9">
      <c r="A60" s="47" t="s">
        <v>35</v>
      </c>
      <c r="B60" s="32">
        <v>0</v>
      </c>
      <c r="C60" s="32">
        <v>0</v>
      </c>
      <c r="D60" s="16">
        <v>1081.1999999999998</v>
      </c>
      <c r="E60" s="16">
        <v>977.5</v>
      </c>
      <c r="F60" s="16">
        <v>51.7</v>
      </c>
      <c r="G60" s="32">
        <v>0</v>
      </c>
      <c r="H60" s="32">
        <v>0</v>
      </c>
      <c r="I60" s="32">
        <v>0</v>
      </c>
    </row>
    <row r="61" spans="1:9">
      <c r="A61" s="47" t="s">
        <v>109</v>
      </c>
      <c r="B61" s="32">
        <v>0</v>
      </c>
      <c r="C61" s="32">
        <v>0</v>
      </c>
      <c r="D61" s="32">
        <v>0</v>
      </c>
      <c r="E61" s="32">
        <v>0</v>
      </c>
      <c r="F61" s="32">
        <v>0</v>
      </c>
      <c r="G61" s="16">
        <v>224.20000000000002</v>
      </c>
      <c r="H61" s="32">
        <v>0</v>
      </c>
      <c r="I61" s="32">
        <v>0</v>
      </c>
    </row>
    <row r="62" spans="1:9">
      <c r="A62" s="44" t="s">
        <v>36</v>
      </c>
      <c r="B62" s="11">
        <v>12740.400000000001</v>
      </c>
      <c r="C62" s="11">
        <v>6237.0000000000009</v>
      </c>
      <c r="D62" s="11">
        <v>8444.7999999999993</v>
      </c>
      <c r="E62" s="11">
        <v>18675.2</v>
      </c>
      <c r="F62" s="11">
        <v>7409.0999999999995</v>
      </c>
      <c r="G62" s="11">
        <v>25679.7</v>
      </c>
      <c r="H62" s="11">
        <v>13111.099999999999</v>
      </c>
      <c r="I62" s="11">
        <v>10274</v>
      </c>
    </row>
    <row r="63" spans="1:9">
      <c r="A63" s="46" t="s">
        <v>37</v>
      </c>
      <c r="B63" s="11">
        <v>12740.400000000001</v>
      </c>
      <c r="C63" s="11">
        <v>6236.8</v>
      </c>
      <c r="D63" s="11">
        <v>8444.7999999999993</v>
      </c>
      <c r="E63" s="11">
        <v>17212.8</v>
      </c>
      <c r="F63" s="11">
        <v>6446.7999999999993</v>
      </c>
      <c r="G63" s="11">
        <v>23261.1</v>
      </c>
      <c r="H63" s="11">
        <v>13110.899999999998</v>
      </c>
      <c r="I63" s="11">
        <v>9766.1</v>
      </c>
    </row>
    <row r="64" spans="1:9">
      <c r="A64" s="49" t="s">
        <v>38</v>
      </c>
      <c r="B64" s="11">
        <v>4493.2</v>
      </c>
      <c r="C64" s="11">
        <v>3740.5</v>
      </c>
      <c r="D64" s="11">
        <v>3150</v>
      </c>
      <c r="E64" s="11">
        <v>10678.3</v>
      </c>
      <c r="F64" s="11">
        <v>2600.1</v>
      </c>
      <c r="G64" s="11">
        <v>12117.6</v>
      </c>
      <c r="H64" s="11">
        <v>10433.6</v>
      </c>
      <c r="I64" s="11">
        <v>8820</v>
      </c>
    </row>
    <row r="65" spans="1:11">
      <c r="A65" s="41" t="s">
        <v>39</v>
      </c>
      <c r="B65" s="16">
        <v>2699.4</v>
      </c>
      <c r="C65" s="16">
        <v>0</v>
      </c>
      <c r="D65" s="16">
        <v>3150</v>
      </c>
      <c r="E65" s="16">
        <v>4624.7</v>
      </c>
      <c r="F65" s="16">
        <v>2600.1</v>
      </c>
      <c r="G65" s="16">
        <v>7274.5</v>
      </c>
      <c r="H65" s="16">
        <v>7929.3</v>
      </c>
      <c r="I65" s="16">
        <v>8820</v>
      </c>
    </row>
    <row r="66" spans="1:11">
      <c r="A66" s="41" t="s">
        <v>40</v>
      </c>
      <c r="B66" s="16">
        <v>1657.8</v>
      </c>
      <c r="C66" s="16">
        <v>2700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</row>
    <row r="67" spans="1:11">
      <c r="A67" s="41" t="s">
        <v>97</v>
      </c>
      <c r="B67" s="16">
        <v>136</v>
      </c>
      <c r="C67" s="16">
        <v>1040.5</v>
      </c>
      <c r="D67" s="32">
        <v>0</v>
      </c>
      <c r="E67" s="16">
        <v>6053.6</v>
      </c>
      <c r="F67" s="32">
        <v>0</v>
      </c>
      <c r="G67" s="16">
        <v>4843.1000000000004</v>
      </c>
      <c r="H67" s="16">
        <v>2504.3000000000002</v>
      </c>
      <c r="I67" s="32">
        <v>0</v>
      </c>
    </row>
    <row r="68" spans="1:11">
      <c r="A68" s="49" t="s">
        <v>41</v>
      </c>
      <c r="B68" s="11">
        <v>8247.2000000000007</v>
      </c>
      <c r="C68" s="11">
        <v>2496.2999999999997</v>
      </c>
      <c r="D68" s="11">
        <v>5294.7999999999993</v>
      </c>
      <c r="E68" s="11">
        <v>6534.5</v>
      </c>
      <c r="F68" s="11">
        <v>2095.3000000000002</v>
      </c>
      <c r="G68" s="11">
        <v>4540</v>
      </c>
      <c r="H68" s="11">
        <v>2669.5</v>
      </c>
      <c r="I68" s="11">
        <v>946.10000000000014</v>
      </c>
    </row>
    <row r="69" spans="1:11">
      <c r="A69" s="48" t="s">
        <v>42</v>
      </c>
      <c r="B69" s="16">
        <v>1807</v>
      </c>
      <c r="C69" s="16">
        <v>400.09999999999997</v>
      </c>
      <c r="D69" s="16">
        <v>836.80000000000007</v>
      </c>
      <c r="E69" s="16">
        <v>1569.1999999999998</v>
      </c>
      <c r="F69" s="16">
        <v>2095.3000000000002</v>
      </c>
      <c r="G69" s="32">
        <v>0</v>
      </c>
      <c r="H69" s="16">
        <v>2669.5</v>
      </c>
      <c r="I69" s="32">
        <v>0</v>
      </c>
    </row>
    <row r="70" spans="1:11">
      <c r="A70" s="41" t="s">
        <v>43</v>
      </c>
      <c r="B70" s="16">
        <v>543.59999999999991</v>
      </c>
      <c r="C70" s="16">
        <v>156.30000000000001</v>
      </c>
      <c r="D70" s="16">
        <v>744.2</v>
      </c>
      <c r="E70" s="16">
        <v>861.69999999999993</v>
      </c>
      <c r="F70" s="32">
        <v>0</v>
      </c>
      <c r="G70" s="16">
        <v>4540</v>
      </c>
      <c r="H70" s="32">
        <v>0</v>
      </c>
      <c r="I70" s="16">
        <v>946.10000000000014</v>
      </c>
    </row>
    <row r="71" spans="1:11">
      <c r="A71" s="49" t="s">
        <v>110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11">
        <v>6603.4999999999991</v>
      </c>
      <c r="H71" s="11">
        <v>7.8</v>
      </c>
      <c r="I71" s="11">
        <v>0</v>
      </c>
    </row>
    <row r="72" spans="1:11">
      <c r="A72" s="41" t="s">
        <v>44</v>
      </c>
      <c r="B72" s="16">
        <v>3815.6000000000004</v>
      </c>
      <c r="C72" s="16">
        <v>1939.9</v>
      </c>
      <c r="D72" s="16">
        <v>3713.7999999999993</v>
      </c>
      <c r="E72" s="16">
        <v>2630.2</v>
      </c>
      <c r="F72" s="32">
        <v>0</v>
      </c>
      <c r="G72" s="32">
        <v>0</v>
      </c>
      <c r="H72" s="32">
        <v>0</v>
      </c>
      <c r="I72" s="32">
        <v>0</v>
      </c>
    </row>
    <row r="73" spans="1:11">
      <c r="A73" s="48" t="s">
        <v>45</v>
      </c>
      <c r="B73" s="16">
        <v>568.1</v>
      </c>
      <c r="C73" s="32">
        <v>0</v>
      </c>
      <c r="D73" s="32">
        <v>0</v>
      </c>
      <c r="E73" s="16">
        <v>1473.4</v>
      </c>
      <c r="F73" s="32">
        <v>0</v>
      </c>
      <c r="G73" s="32">
        <v>0</v>
      </c>
      <c r="H73" s="32">
        <v>0</v>
      </c>
      <c r="I73" s="32">
        <v>0</v>
      </c>
    </row>
    <row r="74" spans="1:11">
      <c r="A74" s="41" t="s">
        <v>46</v>
      </c>
      <c r="B74" s="16">
        <v>1512.9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</row>
    <row r="75" spans="1:11">
      <c r="A75" s="46" t="s">
        <v>47</v>
      </c>
      <c r="B75" s="33">
        <v>0</v>
      </c>
      <c r="C75" s="33">
        <v>0.2</v>
      </c>
      <c r="D75" s="33">
        <v>0</v>
      </c>
      <c r="E75" s="33">
        <v>0</v>
      </c>
      <c r="F75" s="33">
        <v>962.30000000000007</v>
      </c>
      <c r="G75" s="33">
        <v>1005.8999999999999</v>
      </c>
      <c r="H75" s="33">
        <v>0.2</v>
      </c>
      <c r="I75" s="33">
        <v>0.2</v>
      </c>
    </row>
    <row r="76" spans="1:11">
      <c r="A76" s="47" t="s">
        <v>106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19">
        <v>1005.8</v>
      </c>
      <c r="H76" s="32">
        <v>0</v>
      </c>
      <c r="I76" s="32">
        <v>0</v>
      </c>
      <c r="K76" s="34"/>
    </row>
    <row r="77" spans="1:11">
      <c r="A77" s="50" t="s">
        <v>48</v>
      </c>
      <c r="B77" s="33">
        <v>0</v>
      </c>
      <c r="C77" s="33">
        <v>0</v>
      </c>
      <c r="D77" s="33">
        <v>0</v>
      </c>
      <c r="E77" s="11">
        <v>1462.4</v>
      </c>
      <c r="F77" s="33">
        <v>0</v>
      </c>
      <c r="G77" s="11">
        <v>1412.6999999999998</v>
      </c>
      <c r="H77" s="33">
        <v>0</v>
      </c>
      <c r="I77" s="11">
        <v>507.7</v>
      </c>
    </row>
    <row r="78" spans="1:11">
      <c r="A78" s="51" t="s">
        <v>118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19">
        <v>801.3</v>
      </c>
      <c r="H78" s="52">
        <v>0</v>
      </c>
      <c r="I78" s="52">
        <v>0</v>
      </c>
    </row>
    <row r="79" spans="1:11">
      <c r="A79" s="51" t="s">
        <v>98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19">
        <v>0.1</v>
      </c>
      <c r="H79" s="52">
        <v>0</v>
      </c>
      <c r="I79" s="52">
        <v>0</v>
      </c>
    </row>
    <row r="80" spans="1:11">
      <c r="A80" s="51" t="s">
        <v>9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  <c r="G80" s="19">
        <v>611.29999999999995</v>
      </c>
      <c r="H80" s="52">
        <v>0</v>
      </c>
      <c r="I80" s="19">
        <v>507.7</v>
      </c>
    </row>
    <row r="81" spans="1:9">
      <c r="A81" s="53" t="s">
        <v>49</v>
      </c>
      <c r="B81" s="11">
        <v>20.5</v>
      </c>
      <c r="C81" s="11">
        <v>21.400000000000002</v>
      </c>
      <c r="D81" s="11">
        <v>19.600000000000001</v>
      </c>
      <c r="E81" s="11">
        <v>10663.199999999999</v>
      </c>
      <c r="F81" s="11">
        <v>9810.9000000000015</v>
      </c>
      <c r="G81" s="11">
        <v>11167.900000000001</v>
      </c>
      <c r="H81" s="11">
        <v>8667.0999999999985</v>
      </c>
      <c r="I81" s="11">
        <v>2773.5</v>
      </c>
    </row>
    <row r="82" spans="1:9">
      <c r="A82" s="45" t="s">
        <v>50</v>
      </c>
      <c r="B82" s="16">
        <v>20.5</v>
      </c>
      <c r="C82" s="16">
        <v>21.400000000000002</v>
      </c>
      <c r="D82" s="16">
        <v>19.600000000000001</v>
      </c>
      <c r="E82" s="16">
        <v>11.3</v>
      </c>
      <c r="F82" s="16">
        <v>1219.5</v>
      </c>
      <c r="G82" s="16">
        <v>1151.9000000000001</v>
      </c>
      <c r="H82" s="16">
        <v>1194</v>
      </c>
      <c r="I82" s="16">
        <v>131</v>
      </c>
    </row>
    <row r="83" spans="1:9">
      <c r="A83" s="45" t="s">
        <v>51</v>
      </c>
      <c r="B83" s="32">
        <v>0</v>
      </c>
      <c r="C83" s="32">
        <v>0</v>
      </c>
      <c r="D83" s="32">
        <v>0</v>
      </c>
      <c r="E83" s="32">
        <v>0</v>
      </c>
      <c r="F83" s="16">
        <v>82.699999999999989</v>
      </c>
      <c r="G83" s="16">
        <v>35.000000000000007</v>
      </c>
      <c r="H83" s="16">
        <v>51.6</v>
      </c>
      <c r="I83" s="16">
        <v>131</v>
      </c>
    </row>
    <row r="84" spans="1:9">
      <c r="A84" s="45" t="s">
        <v>52</v>
      </c>
      <c r="B84" s="32">
        <v>0</v>
      </c>
      <c r="C84" s="32">
        <v>0</v>
      </c>
      <c r="D84" s="32">
        <v>0</v>
      </c>
      <c r="E84" s="32">
        <v>0</v>
      </c>
      <c r="F84" s="16">
        <v>1136.8</v>
      </c>
      <c r="G84" s="16">
        <v>1116.9000000000001</v>
      </c>
      <c r="H84" s="16">
        <v>1142.4000000000001</v>
      </c>
      <c r="I84" s="16">
        <v>0</v>
      </c>
    </row>
    <row r="85" spans="1:9">
      <c r="A85" s="45" t="s">
        <v>53</v>
      </c>
      <c r="B85" s="32">
        <v>0</v>
      </c>
      <c r="C85" s="32">
        <v>0</v>
      </c>
      <c r="D85" s="32">
        <v>0</v>
      </c>
      <c r="E85" s="16">
        <v>10651.9</v>
      </c>
      <c r="F85" s="16">
        <v>8591.4000000000015</v>
      </c>
      <c r="G85" s="16">
        <v>10016</v>
      </c>
      <c r="H85" s="16">
        <v>7473.1</v>
      </c>
      <c r="I85" s="16">
        <v>2642.5</v>
      </c>
    </row>
    <row r="86" spans="1:9">
      <c r="A86" s="53" t="s">
        <v>54</v>
      </c>
      <c r="B86" s="11">
        <v>1846.3</v>
      </c>
      <c r="C86" s="11">
        <v>965.1</v>
      </c>
      <c r="D86" s="11">
        <v>1038.3</v>
      </c>
      <c r="E86" s="11">
        <v>1493.8000000000002</v>
      </c>
      <c r="F86" s="11">
        <v>895.90000000000009</v>
      </c>
      <c r="G86" s="11">
        <v>1145.8</v>
      </c>
      <c r="H86" s="11">
        <v>972.90000000000009</v>
      </c>
      <c r="I86" s="11">
        <v>620.5</v>
      </c>
    </row>
    <row r="87" spans="1:9">
      <c r="A87" s="53" t="s">
        <v>55</v>
      </c>
      <c r="B87" s="11">
        <v>189035.59999999998</v>
      </c>
      <c r="C87" s="11">
        <v>217545.69999999998</v>
      </c>
      <c r="D87" s="11">
        <v>244319.10000000003</v>
      </c>
      <c r="E87" s="11">
        <v>599735.89999999991</v>
      </c>
      <c r="F87" s="11">
        <v>229636.2</v>
      </c>
      <c r="G87" s="11">
        <v>279973.89999999997</v>
      </c>
      <c r="H87" s="11">
        <v>298119.09999999992</v>
      </c>
      <c r="I87" s="11">
        <v>329389.09999999998</v>
      </c>
    </row>
    <row r="88" spans="1:9">
      <c r="A88" s="53" t="s">
        <v>56</v>
      </c>
      <c r="B88" s="11">
        <v>121.4</v>
      </c>
      <c r="C88" s="11">
        <v>1450</v>
      </c>
      <c r="D88" s="11">
        <v>278.70000000000005</v>
      </c>
      <c r="E88" s="11">
        <v>268.70000000000005</v>
      </c>
      <c r="F88" s="11">
        <v>561.1</v>
      </c>
      <c r="G88" s="11">
        <v>742.1</v>
      </c>
      <c r="H88" s="11">
        <v>3341.6</v>
      </c>
      <c r="I88" s="11">
        <v>9738.8999999999978</v>
      </c>
    </row>
    <row r="89" spans="1:9">
      <c r="A89" s="53" t="s">
        <v>102</v>
      </c>
      <c r="B89" s="33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11">
        <v>2525.6999999999998</v>
      </c>
      <c r="I89" s="11">
        <v>9100.1999999999989</v>
      </c>
    </row>
    <row r="90" spans="1:9">
      <c r="A90" s="54" t="s">
        <v>57</v>
      </c>
      <c r="B90" s="32">
        <v>0</v>
      </c>
      <c r="C90" s="32">
        <v>0</v>
      </c>
      <c r="D90" s="32">
        <v>0</v>
      </c>
      <c r="E90" s="11">
        <v>268.70000000000005</v>
      </c>
      <c r="F90" s="11">
        <v>426.3</v>
      </c>
      <c r="G90" s="11">
        <v>389.1</v>
      </c>
      <c r="H90" s="11">
        <v>577.20000000000005</v>
      </c>
      <c r="I90" s="11">
        <v>638.70000000000005</v>
      </c>
    </row>
    <row r="91" spans="1:9">
      <c r="A91" s="54" t="s">
        <v>58</v>
      </c>
      <c r="B91" s="32">
        <v>0</v>
      </c>
      <c r="C91" s="16">
        <v>1281.3</v>
      </c>
      <c r="D91" s="32">
        <v>0</v>
      </c>
      <c r="E91" s="32">
        <v>0</v>
      </c>
      <c r="F91" s="16">
        <v>134.80000000000001</v>
      </c>
      <c r="G91" s="32">
        <v>0</v>
      </c>
      <c r="H91" s="32">
        <v>0</v>
      </c>
      <c r="I91" s="32">
        <v>0</v>
      </c>
    </row>
    <row r="92" spans="1:9">
      <c r="A92" s="54" t="s">
        <v>99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2">
        <v>353</v>
      </c>
      <c r="H92" s="2">
        <v>238.7</v>
      </c>
      <c r="I92" s="55">
        <v>0</v>
      </c>
    </row>
    <row r="93" spans="1:9">
      <c r="A93" s="53" t="s">
        <v>59</v>
      </c>
      <c r="B93" s="11">
        <v>188914.19999999998</v>
      </c>
      <c r="C93" s="11">
        <v>216095.69999999998</v>
      </c>
      <c r="D93" s="11">
        <v>244040.40000000002</v>
      </c>
      <c r="E93" s="11">
        <v>599467.19999999995</v>
      </c>
      <c r="F93" s="11">
        <v>221717.9</v>
      </c>
      <c r="G93" s="11">
        <v>278099.39999999997</v>
      </c>
      <c r="H93" s="11">
        <v>276522</v>
      </c>
      <c r="I93" s="11">
        <v>314905</v>
      </c>
    </row>
    <row r="94" spans="1:9" ht="12.75" customHeight="1">
      <c r="A94" s="54" t="s">
        <v>60</v>
      </c>
      <c r="B94" s="16">
        <v>6400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</row>
    <row r="95" spans="1:9" ht="15.75" customHeight="1">
      <c r="A95" s="56" t="s">
        <v>61</v>
      </c>
      <c r="B95" s="16">
        <v>6400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</row>
    <row r="96" spans="1:9">
      <c r="A96" s="54" t="s">
        <v>62</v>
      </c>
      <c r="B96" s="16">
        <v>182514.19999999998</v>
      </c>
      <c r="C96" s="16">
        <v>216095.69999999998</v>
      </c>
      <c r="D96" s="16">
        <v>244040.40000000002</v>
      </c>
      <c r="E96" s="16">
        <v>599467.19999999995</v>
      </c>
      <c r="F96" s="16">
        <v>221717.9</v>
      </c>
      <c r="G96" s="16">
        <v>278099.39999999997</v>
      </c>
      <c r="H96" s="16">
        <v>276270.40000000002</v>
      </c>
      <c r="I96" s="16">
        <v>314905</v>
      </c>
    </row>
    <row r="97" spans="1:9">
      <c r="A97" s="22" t="s">
        <v>63</v>
      </c>
      <c r="B97" s="11">
        <v>-2</v>
      </c>
      <c r="C97" s="33">
        <v>0</v>
      </c>
      <c r="D97" s="11">
        <v>212693.2</v>
      </c>
      <c r="E97" s="33">
        <v>0</v>
      </c>
      <c r="F97" s="33">
        <v>0</v>
      </c>
      <c r="G97" s="33">
        <v>0</v>
      </c>
      <c r="H97" s="11">
        <v>251.6</v>
      </c>
      <c r="I97" s="33">
        <v>0</v>
      </c>
    </row>
    <row r="98" spans="1:9">
      <c r="A98" s="53" t="s">
        <v>64</v>
      </c>
      <c r="B98" s="11">
        <v>164825.09999999998</v>
      </c>
      <c r="C98" s="11">
        <v>181751.19999999998</v>
      </c>
      <c r="D98" s="11">
        <v>87375.9</v>
      </c>
      <c r="E98" s="11">
        <v>470465.4</v>
      </c>
      <c r="F98" s="11">
        <v>197656</v>
      </c>
      <c r="G98" s="11">
        <v>234382.7</v>
      </c>
      <c r="H98" s="11">
        <v>184543.9</v>
      </c>
      <c r="I98" s="11">
        <v>245502.4</v>
      </c>
    </row>
    <row r="99" spans="1:9">
      <c r="A99" s="54" t="s">
        <v>65</v>
      </c>
      <c r="B99" s="16">
        <v>85000</v>
      </c>
      <c r="C99" s="16">
        <v>28521</v>
      </c>
      <c r="D99" s="16">
        <v>125317.3</v>
      </c>
      <c r="E99" s="16">
        <v>122567.30000000002</v>
      </c>
      <c r="F99" s="16">
        <v>52643</v>
      </c>
      <c r="G99" s="16">
        <v>100229</v>
      </c>
      <c r="H99" s="16">
        <v>120159.8</v>
      </c>
      <c r="I99" s="16">
        <v>125000</v>
      </c>
    </row>
    <row r="100" spans="1:9">
      <c r="A100" s="54" t="s">
        <v>66</v>
      </c>
      <c r="B100" s="16">
        <v>79825.099999999991</v>
      </c>
      <c r="C100" s="16">
        <v>153230.20000000001</v>
      </c>
      <c r="D100" s="16">
        <v>31347.199999999997</v>
      </c>
      <c r="E100" s="16">
        <v>347898.10000000003</v>
      </c>
      <c r="F100" s="16">
        <v>145013</v>
      </c>
      <c r="G100" s="16">
        <v>134153.70000000001</v>
      </c>
      <c r="H100" s="16">
        <v>64384.1</v>
      </c>
      <c r="I100" s="16">
        <v>120502.39999999999</v>
      </c>
    </row>
    <row r="101" spans="1:9">
      <c r="A101" s="53" t="s">
        <v>67</v>
      </c>
      <c r="B101" s="11">
        <v>17689.100000000002</v>
      </c>
      <c r="C101" s="11">
        <v>34344.5</v>
      </c>
      <c r="D101" s="11">
        <v>31347.199999999997</v>
      </c>
      <c r="E101" s="11">
        <v>129001.79999999999</v>
      </c>
      <c r="F101" s="11">
        <v>24061.9</v>
      </c>
      <c r="G101" s="11">
        <v>43716.7</v>
      </c>
      <c r="H101" s="11">
        <v>91726.5</v>
      </c>
      <c r="I101" s="11">
        <v>69402.599999999991</v>
      </c>
    </row>
    <row r="102" spans="1:9">
      <c r="A102" s="54" t="s">
        <v>65</v>
      </c>
      <c r="B102" s="52">
        <v>0</v>
      </c>
      <c r="C102" s="19">
        <v>7613.2</v>
      </c>
      <c r="D102" s="52">
        <v>0</v>
      </c>
      <c r="E102" s="19">
        <v>7500</v>
      </c>
      <c r="F102" s="52">
        <v>0</v>
      </c>
      <c r="G102" s="52">
        <v>0</v>
      </c>
      <c r="H102" s="52">
        <v>0</v>
      </c>
      <c r="I102" s="52">
        <v>0</v>
      </c>
    </row>
    <row r="103" spans="1:9">
      <c r="A103" s="54" t="s">
        <v>66</v>
      </c>
      <c r="B103" s="16">
        <v>17689.100000000002</v>
      </c>
      <c r="C103" s="16">
        <v>26731.300000000003</v>
      </c>
      <c r="D103" s="16">
        <v>31347.199999999997</v>
      </c>
      <c r="E103" s="16">
        <v>121501.79999999999</v>
      </c>
      <c r="F103" s="16">
        <v>24061.9</v>
      </c>
      <c r="G103" s="16">
        <v>43716.7</v>
      </c>
      <c r="H103" s="16">
        <v>91726.5</v>
      </c>
      <c r="I103" s="16">
        <v>69402.599999999991</v>
      </c>
    </row>
    <row r="104" spans="1:9">
      <c r="A104" s="56" t="s">
        <v>69</v>
      </c>
      <c r="B104" s="19">
        <v>125.89999999999999</v>
      </c>
      <c r="C104" s="19">
        <v>8.3000000000000007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</row>
    <row r="105" spans="1:9">
      <c r="A105" s="56" t="s">
        <v>70</v>
      </c>
      <c r="B105" s="11">
        <v>17563.2</v>
      </c>
      <c r="C105" s="11">
        <v>26723</v>
      </c>
      <c r="D105" s="11">
        <v>31347.199999999997</v>
      </c>
      <c r="E105" s="11">
        <v>121501.79999999999</v>
      </c>
      <c r="F105" s="11">
        <v>24061.9</v>
      </c>
      <c r="G105" s="33">
        <v>0</v>
      </c>
      <c r="H105" s="33">
        <v>0</v>
      </c>
      <c r="I105" s="33">
        <v>0</v>
      </c>
    </row>
    <row r="106" spans="1:9" ht="24">
      <c r="A106" s="22" t="s">
        <v>71</v>
      </c>
      <c r="B106" s="33">
        <v>0</v>
      </c>
      <c r="C106" s="33">
        <v>0</v>
      </c>
      <c r="D106" s="33">
        <v>0</v>
      </c>
      <c r="E106" s="33">
        <v>0</v>
      </c>
      <c r="F106" s="11">
        <v>7357.2</v>
      </c>
      <c r="G106" s="11">
        <v>1132.4000000000001</v>
      </c>
      <c r="H106" s="11">
        <v>18255.5</v>
      </c>
      <c r="I106" s="11">
        <v>4745.2</v>
      </c>
    </row>
    <row r="107" spans="1:9" ht="19.5" customHeight="1">
      <c r="A107" s="22" t="s">
        <v>72</v>
      </c>
      <c r="B107" s="33">
        <v>0</v>
      </c>
      <c r="C107" s="33">
        <v>0</v>
      </c>
      <c r="D107" s="33">
        <v>0</v>
      </c>
      <c r="E107" s="33">
        <v>0</v>
      </c>
      <c r="F107" s="33">
        <v>5911.9</v>
      </c>
      <c r="G107" s="33">
        <v>1132.4000000000001</v>
      </c>
      <c r="H107" s="33">
        <v>15868.300000000001</v>
      </c>
      <c r="I107" s="33">
        <v>3086.9</v>
      </c>
    </row>
    <row r="108" spans="1:9">
      <c r="A108" s="56" t="s">
        <v>73</v>
      </c>
      <c r="B108" s="52">
        <v>0</v>
      </c>
      <c r="C108" s="52">
        <v>0</v>
      </c>
      <c r="D108" s="52">
        <v>0</v>
      </c>
      <c r="E108" s="52">
        <v>0</v>
      </c>
      <c r="F108" s="19">
        <v>3173.5</v>
      </c>
      <c r="G108" s="19">
        <v>572.20000000000005</v>
      </c>
      <c r="H108" s="19">
        <v>15868.300000000001</v>
      </c>
      <c r="I108" s="19">
        <v>3086.9</v>
      </c>
    </row>
    <row r="109" spans="1:9">
      <c r="A109" s="56" t="s">
        <v>74</v>
      </c>
      <c r="B109" s="52">
        <v>0</v>
      </c>
      <c r="C109" s="52">
        <v>0</v>
      </c>
      <c r="D109" s="52">
        <v>0</v>
      </c>
      <c r="E109" s="52">
        <v>0</v>
      </c>
      <c r="F109" s="19">
        <v>2738.4</v>
      </c>
      <c r="G109" s="19">
        <v>560.20000000000005</v>
      </c>
      <c r="H109" s="52">
        <v>0</v>
      </c>
      <c r="I109" s="52">
        <v>0</v>
      </c>
    </row>
    <row r="110" spans="1:9">
      <c r="A110" s="53" t="s">
        <v>75</v>
      </c>
      <c r="B110" s="33">
        <v>0</v>
      </c>
      <c r="C110" s="33">
        <v>0</v>
      </c>
      <c r="D110" s="33">
        <v>0</v>
      </c>
      <c r="E110" s="33">
        <v>0</v>
      </c>
      <c r="F110" s="21">
        <v>1445.3000000000002</v>
      </c>
      <c r="G110" s="57">
        <v>0</v>
      </c>
      <c r="H110" s="21">
        <v>2387.1999999999998</v>
      </c>
      <c r="I110" s="21">
        <v>1658.3000000000002</v>
      </c>
    </row>
    <row r="111" spans="1:9">
      <c r="A111" s="56" t="s">
        <v>76</v>
      </c>
      <c r="B111" s="52">
        <v>0</v>
      </c>
      <c r="C111" s="52">
        <v>0</v>
      </c>
      <c r="D111" s="52">
        <v>0</v>
      </c>
      <c r="E111" s="52">
        <v>0</v>
      </c>
      <c r="F111" s="19">
        <v>205.4</v>
      </c>
      <c r="G111" s="52">
        <v>0</v>
      </c>
      <c r="H111" s="19">
        <v>2387.1999999999998</v>
      </c>
      <c r="I111" s="19">
        <v>1658.3000000000002</v>
      </c>
    </row>
    <row r="112" spans="1:9">
      <c r="A112" s="56" t="s">
        <v>77</v>
      </c>
      <c r="B112" s="52">
        <v>0</v>
      </c>
      <c r="C112" s="52">
        <v>0</v>
      </c>
      <c r="D112" s="52">
        <v>0</v>
      </c>
      <c r="E112" s="52">
        <v>0</v>
      </c>
      <c r="F112" s="19">
        <v>1239.9000000000001</v>
      </c>
      <c r="G112" s="52">
        <v>0</v>
      </c>
      <c r="H112" s="52">
        <v>0</v>
      </c>
      <c r="I112" s="52">
        <v>0</v>
      </c>
    </row>
    <row r="113" spans="1:9">
      <c r="A113" s="58" t="s">
        <v>78</v>
      </c>
      <c r="B113" s="11">
        <v>271.59999999999997</v>
      </c>
      <c r="C113" s="11">
        <v>552.5</v>
      </c>
      <c r="D113" s="11">
        <v>58.3</v>
      </c>
      <c r="E113" s="11">
        <v>337.8</v>
      </c>
      <c r="F113" s="11">
        <v>784.4</v>
      </c>
      <c r="G113" s="11">
        <v>926.8</v>
      </c>
      <c r="H113" s="11">
        <v>1914.7000000000003</v>
      </c>
      <c r="I113" s="11">
        <v>1598.8000000000004</v>
      </c>
    </row>
    <row r="114" spans="1:9" ht="32.25" customHeight="1">
      <c r="A114" s="20" t="s">
        <v>100</v>
      </c>
      <c r="B114" s="16">
        <v>271.59999999999997</v>
      </c>
      <c r="C114" s="16">
        <v>552.5</v>
      </c>
      <c r="D114" s="16">
        <v>58.3</v>
      </c>
      <c r="E114" s="16">
        <v>337.8</v>
      </c>
      <c r="F114" s="16">
        <v>784.4</v>
      </c>
      <c r="G114" s="16">
        <v>926.8</v>
      </c>
      <c r="H114" s="16">
        <v>1914.7000000000003</v>
      </c>
      <c r="I114" s="16">
        <v>1598.8000000000004</v>
      </c>
    </row>
    <row r="115" spans="1:9" ht="4.5" customHeight="1">
      <c r="A115" s="45"/>
      <c r="B115" s="23"/>
      <c r="C115" s="23"/>
      <c r="D115" s="23"/>
      <c r="E115" s="23"/>
      <c r="F115" s="23"/>
      <c r="G115" s="23"/>
      <c r="H115" s="23"/>
      <c r="I115" s="23"/>
    </row>
    <row r="116" spans="1:9" s="24" customFormat="1">
      <c r="A116" s="59" t="s">
        <v>79</v>
      </c>
      <c r="B116" s="11">
        <f>SUM(B117:B122)</f>
        <v>3982.9</v>
      </c>
      <c r="C116" s="11">
        <f>SUM(C117:C122)</f>
        <v>4385.2999999999993</v>
      </c>
      <c r="D116" s="11">
        <f>SUM(D117:D122)</f>
        <v>5288.4000000000005</v>
      </c>
      <c r="E116" s="11">
        <f>SUM(E117:E122)</f>
        <v>6289</v>
      </c>
      <c r="F116" s="11">
        <v>5431.8000000000011</v>
      </c>
      <c r="G116" s="11">
        <v>6486.0000000000009</v>
      </c>
      <c r="H116" s="11">
        <v>6661.63</v>
      </c>
      <c r="I116" s="11">
        <v>7275.3000000000011</v>
      </c>
    </row>
    <row r="117" spans="1:9" s="24" customFormat="1">
      <c r="A117" s="54" t="s">
        <v>80</v>
      </c>
      <c r="B117" s="16">
        <v>3116.2</v>
      </c>
      <c r="C117" s="16">
        <v>3609.3999999999996</v>
      </c>
      <c r="D117" s="16">
        <v>4071.7000000000007</v>
      </c>
      <c r="E117" s="16">
        <v>3700.5</v>
      </c>
      <c r="F117" s="16">
        <v>4116.4000000000005</v>
      </c>
      <c r="G117" s="16">
        <v>5098</v>
      </c>
      <c r="H117" s="16">
        <v>6093.73</v>
      </c>
      <c r="I117" s="16">
        <v>6948.7</v>
      </c>
    </row>
    <row r="118" spans="1:9" s="24" customFormat="1">
      <c r="A118" s="54" t="s">
        <v>81</v>
      </c>
      <c r="B118" s="25">
        <v>20.3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25">
        <v>23.3</v>
      </c>
      <c r="I118" s="25">
        <v>17.7</v>
      </c>
    </row>
    <row r="119" spans="1:9" s="24" customFormat="1">
      <c r="A119" s="54" t="s">
        <v>119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25">
        <v>27.5</v>
      </c>
    </row>
    <row r="120" spans="1:9" s="24" customFormat="1" ht="24.75">
      <c r="A120" s="62" t="s">
        <v>82</v>
      </c>
      <c r="B120" s="61">
        <v>0</v>
      </c>
      <c r="C120" s="61">
        <v>0</v>
      </c>
      <c r="D120" s="61">
        <v>0</v>
      </c>
      <c r="E120" s="25">
        <v>1686.6</v>
      </c>
      <c r="F120" s="61">
        <v>0</v>
      </c>
      <c r="G120" s="61">
        <v>0</v>
      </c>
      <c r="H120" s="61">
        <v>0</v>
      </c>
      <c r="I120" s="61">
        <v>0</v>
      </c>
    </row>
    <row r="121" spans="1:9" s="24" customFormat="1" ht="23.25" customHeight="1">
      <c r="A121" s="20" t="s">
        <v>83</v>
      </c>
      <c r="B121" s="61">
        <v>0</v>
      </c>
      <c r="C121" s="61">
        <v>0</v>
      </c>
      <c r="D121" s="61">
        <v>0</v>
      </c>
      <c r="E121" s="25">
        <v>901.9</v>
      </c>
      <c r="F121" s="61">
        <v>0</v>
      </c>
      <c r="G121" s="61">
        <v>0</v>
      </c>
      <c r="H121" s="61">
        <v>0</v>
      </c>
      <c r="I121" s="61">
        <v>0</v>
      </c>
    </row>
    <row r="122" spans="1:9" s="24" customFormat="1">
      <c r="A122" s="54" t="s">
        <v>84</v>
      </c>
      <c r="B122" s="16">
        <v>846.40000000000009</v>
      </c>
      <c r="C122" s="16">
        <v>775.90000000000009</v>
      </c>
      <c r="D122" s="16">
        <v>1216.7</v>
      </c>
      <c r="E122" s="32">
        <v>0</v>
      </c>
      <c r="F122" s="16">
        <v>1315.4</v>
      </c>
      <c r="G122" s="16">
        <v>1388</v>
      </c>
      <c r="H122" s="16">
        <v>544.59999999999991</v>
      </c>
      <c r="I122" s="16">
        <v>281.40000000000003</v>
      </c>
    </row>
    <row r="123" spans="1:9" s="24" customFormat="1" ht="24.75">
      <c r="A123" s="63" t="s">
        <v>104</v>
      </c>
      <c r="B123" s="64">
        <v>0</v>
      </c>
      <c r="C123" s="64">
        <v>0</v>
      </c>
      <c r="D123" s="26">
        <v>18109.599999999999</v>
      </c>
      <c r="E123" s="26">
        <v>13340.500000000002</v>
      </c>
      <c r="F123" s="26">
        <v>13383.2</v>
      </c>
      <c r="G123" s="26">
        <v>20254.099999999995</v>
      </c>
      <c r="H123" s="26">
        <v>28931.5</v>
      </c>
      <c r="I123" s="26">
        <v>32478.100000000002</v>
      </c>
    </row>
    <row r="124" spans="1:9">
      <c r="A124" s="27" t="s">
        <v>88</v>
      </c>
      <c r="B124" s="3"/>
      <c r="C124" s="3"/>
      <c r="D124" s="2"/>
      <c r="E124" s="3"/>
      <c r="F124" s="3"/>
      <c r="G124" s="3"/>
      <c r="H124" s="3"/>
      <c r="I124" s="3"/>
    </row>
    <row r="125" spans="1:9">
      <c r="A125" s="29" t="s">
        <v>90</v>
      </c>
      <c r="B125" s="3"/>
      <c r="C125" s="3"/>
      <c r="D125" s="2"/>
      <c r="E125" s="3"/>
      <c r="F125" s="3"/>
      <c r="G125" s="3"/>
      <c r="H125" s="3"/>
      <c r="I125" s="3"/>
    </row>
    <row r="126" spans="1:9">
      <c r="A126" s="28" t="s">
        <v>89</v>
      </c>
      <c r="B126" s="3"/>
      <c r="C126" s="3"/>
      <c r="D126" s="2"/>
      <c r="E126" s="3"/>
      <c r="F126" s="3"/>
      <c r="G126" s="3"/>
      <c r="H126" s="3"/>
      <c r="I126" s="3"/>
    </row>
    <row r="127" spans="1:9">
      <c r="A127" s="28" t="s">
        <v>120</v>
      </c>
      <c r="B127" s="3"/>
      <c r="C127" s="3"/>
      <c r="D127" s="2"/>
      <c r="E127" s="3"/>
      <c r="F127" s="3"/>
      <c r="G127" s="3"/>
      <c r="H127" s="3"/>
      <c r="I127" s="3"/>
    </row>
    <row r="128" spans="1:9">
      <c r="A128" s="29" t="s">
        <v>85</v>
      </c>
      <c r="B128" s="3"/>
      <c r="C128" s="3"/>
      <c r="D128" s="2"/>
      <c r="E128" s="3"/>
      <c r="F128" s="3"/>
      <c r="G128" s="3"/>
      <c r="H128" s="3"/>
      <c r="I128" s="3"/>
    </row>
    <row r="129" spans="1:9">
      <c r="A129" s="29" t="s">
        <v>86</v>
      </c>
      <c r="B129" s="3"/>
      <c r="C129" s="3"/>
      <c r="D129" s="2"/>
      <c r="E129" s="3"/>
      <c r="F129" s="3"/>
      <c r="G129" s="3"/>
      <c r="H129" s="3"/>
      <c r="I129" s="3"/>
    </row>
  </sheetData>
  <mergeCells count="3">
    <mergeCell ref="A1:E1"/>
    <mergeCell ref="A3:E3"/>
    <mergeCell ref="A4:C4"/>
  </mergeCells>
  <pageMargins left="0.7" right="0.7" top="0.75" bottom="0.75" header="0.3" footer="0.3"/>
  <pageSetup orientation="portrait" r:id="rId1"/>
  <ignoredErrors>
    <ignoredError sqref="E116 B116 C116:D1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2022-07-27T19:42:43Z</dcterms:created>
  <dcterms:modified xsi:type="dcterms:W3CDTF">2025-06-25T19:51:41Z</dcterms:modified>
</cp:coreProperties>
</file>