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V:\Arch-Piso-8\Estadisticas Sectoriales\1. Sectores económicos\10. Transporte\3. Insumos\2. Histórico\"/>
    </mc:Choice>
  </mc:AlternateContent>
  <bookViews>
    <workbookView xWindow="0" yWindow="0" windowWidth="20490" windowHeight="7620"/>
  </bookViews>
  <sheets>
    <sheet name="3.11.07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1" l="1"/>
  <c r="B12" i="1"/>
  <c r="G12" i="1"/>
  <c r="D12" i="1"/>
  <c r="C8" i="1" l="1"/>
  <c r="C9" i="1"/>
  <c r="C7" i="1"/>
  <c r="B8" i="1"/>
  <c r="B9" i="1"/>
  <c r="B7" i="1"/>
  <c r="G8" i="1" l="1"/>
  <c r="G9" i="1"/>
  <c r="G7" i="1"/>
  <c r="D8" i="1"/>
  <c r="D9" i="1"/>
  <c r="D7" i="1"/>
</calcChain>
</file>

<file path=xl/sharedStrings.xml><?xml version="1.0" encoding="utf-8"?>
<sst xmlns="http://schemas.openxmlformats.org/spreadsheetml/2006/main" count="16" uniqueCount="11">
  <si>
    <t>Años</t>
  </si>
  <si>
    <t>Total</t>
  </si>
  <si>
    <t>Llegada</t>
  </si>
  <si>
    <t>Salida</t>
  </si>
  <si>
    <t>*Cifras sujetas a rectificación</t>
  </si>
  <si>
    <t>Carga Regular</t>
  </si>
  <si>
    <t>Flujo Total</t>
  </si>
  <si>
    <t xml:space="preserve">Nota : Solo incluyen el número de carga (aterrizaje y despegue de los vuelos) no se detalla el tipo de mercancía </t>
  </si>
  <si>
    <t>Carga Chárter</t>
  </si>
  <si>
    <t>Fuente:  Registros administrativos, Departamento de Estadísticas, Instituto Dominicano de Aviación Civil (IDAC).</t>
  </si>
  <si>
    <r>
      <rPr>
        <b/>
        <sz val="9"/>
        <rFont val="Roboto"/>
      </rPr>
      <t xml:space="preserve">Cuadro 3.11-07 </t>
    </r>
    <r>
      <rPr>
        <sz val="9"/>
        <rFont val="Roboto"/>
      </rPr>
      <t xml:space="preserve">REPÚBLICA DOMINICANA: Cantidad de vuelos de carga regular y chárter por año, 2019-2024*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</si>
</sst>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Roboto"/>
    </font>
    <font>
      <b/>
      <sz val="9"/>
      <name val="Roboto"/>
    </font>
    <font>
      <sz val="8"/>
      <name val="Roboto"/>
    </font>
    <font>
      <b/>
      <sz val="9"/>
      <name val="Roboto regular"/>
    </font>
    <font>
      <sz val="9"/>
      <name val="Roboto regular"/>
    </font>
    <font>
      <sz val="7"/>
      <name val="Roboto"/>
    </font>
    <font>
      <sz val="8"/>
      <name val="Franklin Gothic Demi"/>
      <family val="2"/>
    </font>
    <font>
      <sz val="10"/>
      <name val="Times New Roman"/>
      <family val="1"/>
    </font>
    <font>
      <sz val="7"/>
      <name val="Franklin Gothic Book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</cellStyleXfs>
  <cellXfs count="34">
    <xf numFmtId="0" fontId="0" fillId="0" borderId="0" xfId="0"/>
    <xf numFmtId="0" fontId="0" fillId="2" borderId="0" xfId="0" applyFill="1" applyAlignment="1"/>
    <xf numFmtId="0" fontId="0" fillId="2" borderId="0" xfId="0" applyFill="1"/>
    <xf numFmtId="0" fontId="5" fillId="2" borderId="1" xfId="3" applyFont="1" applyFill="1" applyBorder="1" applyAlignment="1">
      <alignment horizontal="center" wrapText="1"/>
    </xf>
    <xf numFmtId="0" fontId="6" fillId="2" borderId="2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1" fontId="7" fillId="2" borderId="0" xfId="0" applyNumberFormat="1" applyFont="1" applyFill="1" applyAlignment="1">
      <alignment horizontal="left" indent="2"/>
    </xf>
    <xf numFmtId="3" fontId="6" fillId="2" borderId="0" xfId="1" applyNumberFormat="1" applyFont="1" applyFill="1" applyAlignment="1">
      <alignment horizontal="right" vertical="center" indent="1"/>
    </xf>
    <xf numFmtId="3" fontId="7" fillId="2" borderId="0" xfId="1" applyNumberFormat="1" applyFont="1" applyFill="1" applyAlignment="1">
      <alignment horizontal="right" vertical="center" indent="1"/>
    </xf>
    <xf numFmtId="3" fontId="6" fillId="2" borderId="0" xfId="1" applyNumberFormat="1" applyFont="1" applyFill="1" applyBorder="1" applyAlignment="1">
      <alignment horizontal="right" vertical="center" indent="1"/>
    </xf>
    <xf numFmtId="1" fontId="7" fillId="2" borderId="1" xfId="0" applyNumberFormat="1" applyFont="1" applyFill="1" applyBorder="1" applyAlignment="1">
      <alignment horizontal="left" indent="2"/>
    </xf>
    <xf numFmtId="3" fontId="6" fillId="2" borderId="1" xfId="1" applyNumberFormat="1" applyFont="1" applyFill="1" applyBorder="1" applyAlignment="1">
      <alignment horizontal="right" vertical="center" indent="1"/>
    </xf>
    <xf numFmtId="0" fontId="8" fillId="2" borderId="0" xfId="5" applyFont="1" applyFill="1" applyAlignment="1">
      <alignment vertical="center"/>
    </xf>
    <xf numFmtId="49" fontId="8" fillId="2" borderId="0" xfId="4" applyNumberFormat="1" applyFont="1" applyFill="1" applyAlignment="1">
      <alignment horizontal="left" indent="1"/>
    </xf>
    <xf numFmtId="3" fontId="5" fillId="2" borderId="0" xfId="0" applyNumberFormat="1" applyFont="1" applyFill="1"/>
    <xf numFmtId="0" fontId="5" fillId="2" borderId="0" xfId="0" applyFont="1" applyFill="1"/>
    <xf numFmtId="0" fontId="8" fillId="2" borderId="0" xfId="5" applyFont="1" applyFill="1" applyAlignment="1">
      <alignment horizontal="left" vertical="center"/>
    </xf>
    <xf numFmtId="49" fontId="8" fillId="2" borderId="0" xfId="1" applyNumberFormat="1" applyFont="1" applyFill="1" applyAlignment="1">
      <alignment horizontal="left" indent="1"/>
    </xf>
    <xf numFmtId="3" fontId="9" fillId="2" borderId="0" xfId="0" applyNumberFormat="1" applyFont="1" applyFill="1"/>
    <xf numFmtId="3" fontId="0" fillId="2" borderId="0" xfId="0" applyNumberFormat="1" applyFill="1"/>
    <xf numFmtId="0" fontId="0" fillId="2" borderId="0" xfId="0" applyFill="1" applyBorder="1"/>
    <xf numFmtId="0" fontId="9" fillId="2" borderId="0" xfId="0" applyFont="1" applyFill="1"/>
    <xf numFmtId="164" fontId="10" fillId="2" borderId="0" xfId="1" applyNumberFormat="1" applyFont="1" applyFill="1" applyBorder="1"/>
    <xf numFmtId="0" fontId="11" fillId="2" borderId="0" xfId="5" applyFont="1" applyFill="1" applyAlignment="1">
      <alignment horizontal="left" vertical="center"/>
    </xf>
    <xf numFmtId="3" fontId="7" fillId="2" borderId="1" xfId="1" applyNumberFormat="1" applyFont="1" applyFill="1" applyBorder="1" applyAlignment="1">
      <alignment horizontal="right" vertical="center" indent="1"/>
    </xf>
    <xf numFmtId="0" fontId="3" fillId="2" borderId="0" xfId="2" applyFont="1" applyFill="1" applyAlignment="1">
      <alignment horizontal="left" vertical="center" wrapText="1"/>
    </xf>
    <xf numFmtId="3" fontId="6" fillId="2" borderId="3" xfId="1" applyNumberFormat="1" applyFont="1" applyFill="1" applyBorder="1" applyAlignment="1">
      <alignment horizontal="right" vertical="center" indent="1"/>
    </xf>
    <xf numFmtId="3" fontId="0" fillId="2" borderId="0" xfId="0" applyNumberFormat="1" applyFill="1" applyBorder="1"/>
    <xf numFmtId="49" fontId="11" fillId="2" borderId="0" xfId="4" applyNumberFormat="1" applyFont="1" applyFill="1" applyAlignment="1">
      <alignment horizontal="left" indent="1"/>
    </xf>
    <xf numFmtId="3" fontId="6" fillId="3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left" vertical="center" wrapText="1"/>
    </xf>
    <xf numFmtId="0" fontId="6" fillId="2" borderId="2" xfId="0" applyFont="1" applyFill="1" applyBorder="1" applyAlignment="1">
      <alignment horizontal="center"/>
    </xf>
  </cellXfs>
  <cellStyles count="6">
    <cellStyle name="Millares" xfId="1" builtinId="3"/>
    <cellStyle name="Millares 2" xfId="4"/>
    <cellStyle name="Normal" xfId="0" builtinId="0"/>
    <cellStyle name="Normal_3.10.9" xfId="2"/>
    <cellStyle name="Normal_Hoja1" xfId="5"/>
    <cellStyle name="Normal_Hoja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247651</xdr:colOff>
      <xdr:row>1</xdr:row>
      <xdr:rowOff>247651</xdr:rowOff>
    </xdr:from>
    <xdr:ext cx="514350" cy="323850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05501" y="409576"/>
          <a:ext cx="514350" cy="323850"/>
        </a:xfrm>
        <a:prstGeom prst="rect">
          <a:avLst/>
        </a:prstGeom>
        <a:noFill/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tabSelected="1" workbookViewId="0">
      <selection activeCell="L16" sqref="L16"/>
    </sheetView>
  </sheetViews>
  <sheetFormatPr baseColWidth="10" defaultRowHeight="15"/>
  <cols>
    <col min="1" max="1" width="10.85546875" style="2" customWidth="1"/>
    <col min="2" max="2" width="10.140625" style="21" customWidth="1"/>
    <col min="3" max="3" width="10" style="2" bestFit="1" customWidth="1"/>
    <col min="4" max="4" width="10" style="2" customWidth="1"/>
    <col min="5" max="5" width="10.28515625" style="2" customWidth="1"/>
    <col min="6" max="7" width="11.140625" style="2" customWidth="1"/>
    <col min="8" max="8" width="11.28515625" style="2" customWidth="1"/>
    <col min="9" max="9" width="12.28515625" style="2" customWidth="1"/>
    <col min="10" max="16384" width="11.42578125" style="2"/>
  </cols>
  <sheetData>
    <row r="1" spans="1:9" ht="12.75" customHeight="1">
      <c r="A1" s="1"/>
      <c r="B1" s="1"/>
      <c r="C1" s="1"/>
      <c r="D1" s="1"/>
      <c r="E1" s="1"/>
      <c r="F1" s="1"/>
      <c r="G1" s="1"/>
      <c r="H1" s="1"/>
      <c r="I1" s="1"/>
    </row>
    <row r="2" spans="1:9" ht="22.5" customHeight="1">
      <c r="A2" s="32" t="s">
        <v>10</v>
      </c>
      <c r="B2" s="32"/>
      <c r="C2" s="32"/>
      <c r="D2" s="32"/>
      <c r="E2" s="32"/>
      <c r="F2" s="32"/>
      <c r="G2" s="32"/>
      <c r="H2" s="32"/>
      <c r="I2" s="32"/>
    </row>
    <row r="3" spans="1:9" ht="12.75" customHeight="1">
      <c r="A3" s="25"/>
      <c r="B3" s="25"/>
      <c r="C3" s="25"/>
      <c r="D3" s="25"/>
      <c r="E3" s="25"/>
      <c r="F3" s="25"/>
      <c r="G3" s="25"/>
      <c r="H3" s="25"/>
      <c r="I3" s="25"/>
    </row>
    <row r="4" spans="1:9" ht="12.75" customHeight="1">
      <c r="A4" s="3"/>
      <c r="B4" s="3"/>
      <c r="C4" s="3"/>
      <c r="D4" s="3"/>
      <c r="E4" s="3"/>
      <c r="F4" s="3"/>
      <c r="G4" s="3"/>
      <c r="H4" s="3"/>
      <c r="I4" s="3"/>
    </row>
    <row r="5" spans="1:9">
      <c r="A5" s="30" t="s">
        <v>0</v>
      </c>
      <c r="B5" s="33" t="s">
        <v>6</v>
      </c>
      <c r="C5" s="33"/>
      <c r="D5" s="29" t="s">
        <v>5</v>
      </c>
      <c r="E5" s="29"/>
      <c r="F5" s="29"/>
      <c r="G5" s="29" t="s">
        <v>8</v>
      </c>
      <c r="H5" s="29"/>
      <c r="I5" s="29"/>
    </row>
    <row r="6" spans="1:9">
      <c r="A6" s="31"/>
      <c r="B6" s="4" t="s">
        <v>2</v>
      </c>
      <c r="C6" s="5" t="s">
        <v>3</v>
      </c>
      <c r="D6" s="5" t="s">
        <v>1</v>
      </c>
      <c r="E6" s="5" t="s">
        <v>2</v>
      </c>
      <c r="F6" s="5" t="s">
        <v>3</v>
      </c>
      <c r="G6" s="4" t="s">
        <v>1</v>
      </c>
      <c r="H6" s="5" t="s">
        <v>2</v>
      </c>
      <c r="I6" s="5" t="s">
        <v>3</v>
      </c>
    </row>
    <row r="7" spans="1:9">
      <c r="A7" s="6">
        <v>2019</v>
      </c>
      <c r="B7" s="9">
        <f>SUM(E7+H7)</f>
        <v>2403</v>
      </c>
      <c r="C7" s="7">
        <f>SUM(F7+I7)</f>
        <v>2365</v>
      </c>
      <c r="D7" s="26">
        <f>SUM(E7:F7)</f>
        <v>1942</v>
      </c>
      <c r="E7" s="8">
        <v>978</v>
      </c>
      <c r="F7" s="8">
        <v>964</v>
      </c>
      <c r="G7" s="9">
        <f>SUM(H7:I7)</f>
        <v>2826</v>
      </c>
      <c r="H7" s="8">
        <v>1425</v>
      </c>
      <c r="I7" s="8">
        <v>1401</v>
      </c>
    </row>
    <row r="8" spans="1:9">
      <c r="A8" s="6">
        <v>2020</v>
      </c>
      <c r="B8" s="9">
        <f t="shared" ref="B8:B9" si="0">SUM(E8+H8)</f>
        <v>2504</v>
      </c>
      <c r="C8" s="7">
        <f t="shared" ref="C8:C9" si="1">SUM(F8+I8)</f>
        <v>2489</v>
      </c>
      <c r="D8" s="9">
        <f t="shared" ref="D8:D9" si="2">SUM(E8:F8)</f>
        <v>1801</v>
      </c>
      <c r="E8" s="8">
        <v>900</v>
      </c>
      <c r="F8" s="8">
        <v>901</v>
      </c>
      <c r="G8" s="9">
        <f t="shared" ref="G8:G9" si="3">SUM(H8:I8)</f>
        <v>3192</v>
      </c>
      <c r="H8" s="8">
        <v>1604</v>
      </c>
      <c r="I8" s="8">
        <v>1588</v>
      </c>
    </row>
    <row r="9" spans="1:9">
      <c r="A9" s="6">
        <v>2021</v>
      </c>
      <c r="B9" s="9">
        <f t="shared" si="0"/>
        <v>2659</v>
      </c>
      <c r="C9" s="7">
        <f t="shared" si="1"/>
        <v>2683</v>
      </c>
      <c r="D9" s="9">
        <f t="shared" si="2"/>
        <v>1265</v>
      </c>
      <c r="E9" s="8">
        <v>618</v>
      </c>
      <c r="F9" s="8">
        <v>647</v>
      </c>
      <c r="G9" s="9">
        <f t="shared" si="3"/>
        <v>4077</v>
      </c>
      <c r="H9" s="8">
        <v>2041</v>
      </c>
      <c r="I9" s="8">
        <v>2036</v>
      </c>
    </row>
    <row r="10" spans="1:9">
      <c r="A10" s="6">
        <v>2022</v>
      </c>
      <c r="B10" s="9">
        <v>2944</v>
      </c>
      <c r="C10" s="7">
        <v>2941</v>
      </c>
      <c r="D10" s="9">
        <v>1964</v>
      </c>
      <c r="E10" s="8">
        <v>983</v>
      </c>
      <c r="F10" s="8">
        <v>981</v>
      </c>
      <c r="G10" s="9">
        <v>3921</v>
      </c>
      <c r="H10" s="8">
        <v>1961</v>
      </c>
      <c r="I10" s="8">
        <v>1960</v>
      </c>
    </row>
    <row r="11" spans="1:9">
      <c r="A11" s="6">
        <v>2023</v>
      </c>
      <c r="B11" s="9">
        <v>3036</v>
      </c>
      <c r="C11" s="7">
        <v>3043</v>
      </c>
      <c r="D11" s="9">
        <v>2347</v>
      </c>
      <c r="E11" s="8">
        <v>1175</v>
      </c>
      <c r="F11" s="8">
        <v>1172</v>
      </c>
      <c r="G11" s="9">
        <v>3732</v>
      </c>
      <c r="H11" s="8">
        <v>1861</v>
      </c>
      <c r="I11" s="8">
        <v>1871</v>
      </c>
    </row>
    <row r="12" spans="1:9">
      <c r="A12" s="10">
        <v>2024</v>
      </c>
      <c r="B12" s="11">
        <f>+E12+H12</f>
        <v>2867</v>
      </c>
      <c r="C12" s="11">
        <f>+F12+I12</f>
        <v>2868</v>
      </c>
      <c r="D12" s="11">
        <f>SUM(E12:F12)</f>
        <v>2249</v>
      </c>
      <c r="E12" s="24">
        <v>1129</v>
      </c>
      <c r="F12" s="24">
        <v>1120</v>
      </c>
      <c r="G12" s="11">
        <f>SUM(H12:I12)</f>
        <v>3486</v>
      </c>
      <c r="H12" s="24">
        <v>1738</v>
      </c>
      <c r="I12" s="24">
        <v>1748</v>
      </c>
    </row>
    <row r="13" spans="1:9" ht="12.75" customHeight="1">
      <c r="A13" s="12" t="s">
        <v>4</v>
      </c>
      <c r="B13" s="13"/>
      <c r="C13" s="13"/>
      <c r="D13" s="13"/>
      <c r="E13" s="14"/>
      <c r="F13" s="14"/>
      <c r="G13" s="14"/>
      <c r="H13" s="15"/>
      <c r="I13" s="15"/>
    </row>
    <row r="14" spans="1:9" ht="12.75" customHeight="1">
      <c r="A14" s="12" t="s">
        <v>7</v>
      </c>
      <c r="B14" s="13"/>
      <c r="C14" s="13"/>
      <c r="D14" s="13"/>
      <c r="E14" s="14"/>
      <c r="F14" s="14"/>
      <c r="G14" s="14"/>
      <c r="H14" s="15"/>
      <c r="I14" s="15"/>
    </row>
    <row r="15" spans="1:9">
      <c r="A15" s="16" t="s">
        <v>9</v>
      </c>
      <c r="B15" s="12"/>
      <c r="C15" s="12"/>
      <c r="D15" s="12"/>
      <c r="E15" s="12"/>
      <c r="F15" s="12"/>
      <c r="G15" s="12"/>
      <c r="H15" s="12"/>
      <c r="I15" s="12"/>
    </row>
    <row r="16" spans="1:9">
      <c r="A16" s="17"/>
      <c r="B16" s="15"/>
      <c r="C16" s="15"/>
      <c r="D16" s="14"/>
      <c r="E16" s="15"/>
      <c r="F16" s="15"/>
      <c r="G16" s="15"/>
      <c r="H16" s="15"/>
      <c r="I16" s="15"/>
    </row>
    <row r="17" spans="2:9">
      <c r="B17" s="18"/>
      <c r="C17" s="19"/>
      <c r="D17" s="19"/>
      <c r="F17" s="19"/>
    </row>
    <row r="18" spans="2:9">
      <c r="B18" s="18"/>
      <c r="C18" s="19"/>
      <c r="D18" s="19"/>
      <c r="E18" s="20"/>
      <c r="F18" s="27"/>
      <c r="G18" s="20"/>
      <c r="H18" s="27"/>
      <c r="I18" s="20"/>
    </row>
    <row r="19" spans="2:9">
      <c r="B19" s="18"/>
      <c r="C19" s="18"/>
      <c r="D19" s="18"/>
      <c r="E19" s="27"/>
      <c r="F19" s="27"/>
      <c r="G19" s="20"/>
      <c r="H19" s="20"/>
      <c r="I19" s="20"/>
    </row>
    <row r="20" spans="2:9">
      <c r="E20" s="20"/>
      <c r="F20" s="27"/>
      <c r="G20" s="20"/>
      <c r="H20" s="22"/>
      <c r="I20" s="22"/>
    </row>
    <row r="21" spans="2:9">
      <c r="B21" s="2"/>
      <c r="E21" s="20"/>
      <c r="F21" s="27"/>
      <c r="G21" s="20"/>
      <c r="H21" s="22"/>
      <c r="I21" s="22"/>
    </row>
    <row r="22" spans="2:9">
      <c r="E22" s="28"/>
      <c r="F22" s="28"/>
      <c r="G22" s="28"/>
      <c r="H22" s="28"/>
      <c r="I22" s="20"/>
    </row>
    <row r="24" spans="2:9">
      <c r="D24" s="19"/>
      <c r="E24" s="19"/>
    </row>
    <row r="25" spans="2:9">
      <c r="F25" s="23"/>
      <c r="G25" s="23"/>
      <c r="H25" s="21"/>
    </row>
  </sheetData>
  <mergeCells count="6">
    <mergeCell ref="E22:H22"/>
    <mergeCell ref="D5:F5"/>
    <mergeCell ref="G5:I5"/>
    <mergeCell ref="A5:A6"/>
    <mergeCell ref="A2:I2"/>
    <mergeCell ref="B5:C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3.11.07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Elba Altagracia De Lancer Reyes</dc:creator>
  <cp:lastModifiedBy>Elba Altagracia De Lancer Reyes</cp:lastModifiedBy>
  <dcterms:created xsi:type="dcterms:W3CDTF">2023-08-17T19:02:36Z</dcterms:created>
  <dcterms:modified xsi:type="dcterms:W3CDTF">2025-01-14T19:00:47Z</dcterms:modified>
</cp:coreProperties>
</file>