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ivisión de Directorios\Directorio de Empresas y Establecimientos (DEE)\Tabulados para el portal web\2021\"/>
    </mc:Choice>
  </mc:AlternateContent>
  <bookViews>
    <workbookView xWindow="0" yWindow="0" windowWidth="23040" windowHeight="9372"/>
  </bookViews>
  <sheets>
    <sheet name="DEE_2010-2021" sheetId="1" r:id="rId1"/>
    <sheet name="Hoja1" sheetId="2" r:id="rId2"/>
    <sheet name="Hoja2" sheetId="3" r:id="rId3"/>
  </sheets>
  <definedNames>
    <definedName name="_xlnm._FilterDatabase" localSheetId="0" hidden="1">'DEE_2010-2021'!$A$9:$W$9</definedName>
    <definedName name="_xlnm._FilterDatabase" localSheetId="2" hidden="1">Hoja2!$A$6:$V$27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7" i="1" l="1"/>
  <c r="Y21" i="1"/>
  <c r="Y13" i="1"/>
  <c r="Y12" i="1"/>
  <c r="Y14" i="1"/>
  <c r="Y15" i="1"/>
  <c r="Y16" i="1"/>
  <c r="Y17" i="1"/>
  <c r="Y18" i="1"/>
  <c r="Y19" i="1"/>
  <c r="Y20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9" i="1"/>
  <c r="Y11" i="1"/>
  <c r="X119" i="1"/>
  <c r="X124" i="1"/>
  <c r="X114" i="1"/>
  <c r="X110" i="1"/>
  <c r="X98" i="1"/>
  <c r="X90" i="1"/>
  <c r="X83" i="1"/>
  <c r="X75" i="1"/>
  <c r="X66" i="1"/>
  <c r="X56" i="1"/>
  <c r="X51" i="1"/>
  <c r="X23" i="1"/>
  <c r="X16" i="1"/>
  <c r="Y10" i="1" l="1"/>
  <c r="T9" i="1" l="1"/>
  <c r="U10" i="1" s="1"/>
  <c r="U121" i="1" l="1"/>
  <c r="U97" i="1"/>
  <c r="U40" i="1"/>
  <c r="U120" i="1"/>
  <c r="U73" i="1"/>
  <c r="U41" i="1"/>
  <c r="U119" i="1"/>
  <c r="U96" i="1"/>
  <c r="U72" i="1"/>
  <c r="U113" i="1"/>
  <c r="U95" i="1"/>
  <c r="U65" i="1"/>
  <c r="U33" i="1"/>
  <c r="U48" i="1"/>
  <c r="U64" i="1"/>
  <c r="U32" i="1"/>
  <c r="U25" i="1"/>
  <c r="U103" i="1"/>
  <c r="U89" i="1"/>
  <c r="U111" i="1"/>
  <c r="U57" i="1"/>
  <c r="U105" i="1"/>
  <c r="U87" i="1"/>
  <c r="U56" i="1"/>
  <c r="U24" i="1"/>
  <c r="U80" i="1"/>
  <c r="U112" i="1"/>
  <c r="U129" i="1"/>
  <c r="U88" i="1"/>
  <c r="U128" i="1"/>
  <c r="U127" i="1"/>
  <c r="U104" i="1"/>
  <c r="U81" i="1"/>
  <c r="U49" i="1"/>
  <c r="U17" i="1"/>
  <c r="U16" i="1"/>
  <c r="U39" i="1"/>
  <c r="U118" i="1"/>
  <c r="U94" i="1"/>
  <c r="U86" i="1"/>
  <c r="U78" i="1"/>
  <c r="U70" i="1"/>
  <c r="U62" i="1"/>
  <c r="U54" i="1"/>
  <c r="U46" i="1"/>
  <c r="U38" i="1"/>
  <c r="U30" i="1"/>
  <c r="U22" i="1"/>
  <c r="U14" i="1"/>
  <c r="U71" i="1"/>
  <c r="U47" i="1"/>
  <c r="U15" i="1"/>
  <c r="U125" i="1"/>
  <c r="U101" i="1"/>
  <c r="U69" i="1"/>
  <c r="U53" i="1"/>
  <c r="U45" i="1"/>
  <c r="U29" i="1"/>
  <c r="U21" i="1"/>
  <c r="U13" i="1"/>
  <c r="U63" i="1"/>
  <c r="U31" i="1"/>
  <c r="U126" i="1"/>
  <c r="U102" i="1"/>
  <c r="U109" i="1"/>
  <c r="U85" i="1"/>
  <c r="U61" i="1"/>
  <c r="U37" i="1"/>
  <c r="U124" i="1"/>
  <c r="U116" i="1"/>
  <c r="U108" i="1"/>
  <c r="U100" i="1"/>
  <c r="U92" i="1"/>
  <c r="U84" i="1"/>
  <c r="U76" i="1"/>
  <c r="U68" i="1"/>
  <c r="U60" i="1"/>
  <c r="U52" i="1"/>
  <c r="U44" i="1"/>
  <c r="U36" i="1"/>
  <c r="U28" i="1"/>
  <c r="U20" i="1"/>
  <c r="U12" i="1"/>
  <c r="U115" i="1"/>
  <c r="U107" i="1"/>
  <c r="U99" i="1"/>
  <c r="U91" i="1"/>
  <c r="U83" i="1"/>
  <c r="U75" i="1"/>
  <c r="U67" i="1"/>
  <c r="U59" i="1"/>
  <c r="U51" i="1"/>
  <c r="U43" i="1"/>
  <c r="U35" i="1"/>
  <c r="U27" i="1"/>
  <c r="U19" i="1"/>
  <c r="U11" i="1"/>
  <c r="U79" i="1"/>
  <c r="U55" i="1"/>
  <c r="U23" i="1"/>
  <c r="U110" i="1"/>
  <c r="U117" i="1"/>
  <c r="U93" i="1"/>
  <c r="U77" i="1"/>
  <c r="U123" i="1"/>
  <c r="U9" i="1"/>
  <c r="U122" i="1"/>
  <c r="U114" i="1"/>
  <c r="U106" i="1"/>
  <c r="U98" i="1"/>
  <c r="U90" i="1"/>
  <c r="U82" i="1"/>
  <c r="U74" i="1"/>
  <c r="U66" i="1"/>
  <c r="U58" i="1"/>
  <c r="U50" i="1"/>
  <c r="U42" i="1"/>
  <c r="U34" i="1"/>
  <c r="U26" i="1"/>
  <c r="U18" i="1"/>
  <c r="V9" i="1" l="1"/>
  <c r="R9" i="1"/>
  <c r="P9" i="1"/>
  <c r="N9" i="1"/>
  <c r="O129" i="1" l="1"/>
  <c r="O105" i="1"/>
  <c r="O82" i="1"/>
  <c r="O60" i="1"/>
  <c r="O15" i="1"/>
  <c r="O87" i="1"/>
  <c r="O48" i="1"/>
  <c r="O22" i="1"/>
  <c r="O123" i="1"/>
  <c r="O65" i="1"/>
  <c r="S12" i="1"/>
  <c r="S20" i="1"/>
  <c r="S28" i="1"/>
  <c r="S36" i="1"/>
  <c r="S44" i="1"/>
  <c r="S52" i="1"/>
  <c r="S60" i="1"/>
  <c r="S68" i="1"/>
  <c r="S76" i="1"/>
  <c r="S33" i="1"/>
  <c r="S73" i="1"/>
  <c r="S13" i="1"/>
  <c r="S21" i="1"/>
  <c r="S29" i="1"/>
  <c r="S37" i="1"/>
  <c r="S45" i="1"/>
  <c r="S53" i="1"/>
  <c r="S61" i="1"/>
  <c r="S69" i="1"/>
  <c r="S77" i="1"/>
  <c r="S65" i="1"/>
  <c r="S14" i="1"/>
  <c r="S22" i="1"/>
  <c r="S30" i="1"/>
  <c r="S38" i="1"/>
  <c r="S46" i="1"/>
  <c r="S54" i="1"/>
  <c r="S62" i="1"/>
  <c r="S70" i="1"/>
  <c r="S78" i="1"/>
  <c r="S25" i="1"/>
  <c r="S57" i="1"/>
  <c r="S82" i="1"/>
  <c r="S15" i="1"/>
  <c r="S23" i="1"/>
  <c r="S31" i="1"/>
  <c r="S39" i="1"/>
  <c r="S47" i="1"/>
  <c r="S55" i="1"/>
  <c r="S63" i="1"/>
  <c r="S71" i="1"/>
  <c r="S79" i="1"/>
  <c r="S41" i="1"/>
  <c r="S16" i="1"/>
  <c r="S24" i="1"/>
  <c r="S32" i="1"/>
  <c r="S40" i="1"/>
  <c r="S48" i="1"/>
  <c r="S56" i="1"/>
  <c r="S64" i="1"/>
  <c r="S72" i="1"/>
  <c r="S80" i="1"/>
  <c r="S17" i="1"/>
  <c r="S49" i="1"/>
  <c r="S81" i="1"/>
  <c r="S10" i="1"/>
  <c r="S18" i="1"/>
  <c r="S26" i="1"/>
  <c r="S34" i="1"/>
  <c r="S42" i="1"/>
  <c r="S50" i="1"/>
  <c r="S58" i="1"/>
  <c r="S66" i="1"/>
  <c r="S74" i="1"/>
  <c r="S9" i="1"/>
  <c r="S11" i="1"/>
  <c r="S19" i="1"/>
  <c r="S27" i="1"/>
  <c r="S35" i="1"/>
  <c r="S43" i="1"/>
  <c r="S51" i="1"/>
  <c r="S59" i="1"/>
  <c r="S67" i="1"/>
  <c r="S75" i="1"/>
  <c r="Q129" i="1"/>
  <c r="Q60" i="1"/>
  <c r="Q87" i="1"/>
  <c r="Q123" i="1"/>
  <c r="Q82" i="1"/>
  <c r="Q15" i="1"/>
  <c r="Q65" i="1"/>
  <c r="Q105" i="1"/>
  <c r="W11" i="1"/>
  <c r="W19" i="1"/>
  <c r="W27" i="1"/>
  <c r="W35" i="1"/>
  <c r="W43" i="1"/>
  <c r="W51" i="1"/>
  <c r="W59" i="1"/>
  <c r="W67" i="1"/>
  <c r="W75" i="1"/>
  <c r="W83" i="1"/>
  <c r="W91" i="1"/>
  <c r="W99" i="1"/>
  <c r="W107" i="1"/>
  <c r="W115" i="1"/>
  <c r="W123" i="1"/>
  <c r="W117" i="1"/>
  <c r="W70" i="1"/>
  <c r="W94" i="1"/>
  <c r="W126" i="1"/>
  <c r="W40" i="1"/>
  <c r="W80" i="1"/>
  <c r="W112" i="1"/>
  <c r="W98" i="1"/>
  <c r="W12" i="1"/>
  <c r="W20" i="1"/>
  <c r="W28" i="1"/>
  <c r="W36" i="1"/>
  <c r="W44" i="1"/>
  <c r="W52" i="1"/>
  <c r="W60" i="1"/>
  <c r="W68" i="1"/>
  <c r="W76" i="1"/>
  <c r="W84" i="1"/>
  <c r="W92" i="1"/>
  <c r="W100" i="1"/>
  <c r="W108" i="1"/>
  <c r="W116" i="1"/>
  <c r="W124" i="1"/>
  <c r="W125" i="1"/>
  <c r="W62" i="1"/>
  <c r="W102" i="1"/>
  <c r="W127" i="1"/>
  <c r="W32" i="1"/>
  <c r="W72" i="1"/>
  <c r="W120" i="1"/>
  <c r="W122" i="1"/>
  <c r="W13" i="1"/>
  <c r="W21" i="1"/>
  <c r="W29" i="1"/>
  <c r="W37" i="1"/>
  <c r="W45" i="1"/>
  <c r="W53" i="1"/>
  <c r="W61" i="1"/>
  <c r="W69" i="1"/>
  <c r="W77" i="1"/>
  <c r="W85" i="1"/>
  <c r="W93" i="1"/>
  <c r="W101" i="1"/>
  <c r="W109" i="1"/>
  <c r="W54" i="1"/>
  <c r="W86" i="1"/>
  <c r="W118" i="1"/>
  <c r="W119" i="1"/>
  <c r="W24" i="1"/>
  <c r="W56" i="1"/>
  <c r="W96" i="1"/>
  <c r="W121" i="1"/>
  <c r="W14" i="1"/>
  <c r="W22" i="1"/>
  <c r="W30" i="1"/>
  <c r="W38" i="1"/>
  <c r="W46" i="1"/>
  <c r="W78" i="1"/>
  <c r="W110" i="1"/>
  <c r="W16" i="1"/>
  <c r="W64" i="1"/>
  <c r="W104" i="1"/>
  <c r="W114" i="1"/>
  <c r="W15" i="1"/>
  <c r="W23" i="1"/>
  <c r="W31" i="1"/>
  <c r="W39" i="1"/>
  <c r="W47" i="1"/>
  <c r="W55" i="1"/>
  <c r="W63" i="1"/>
  <c r="W71" i="1"/>
  <c r="W79" i="1"/>
  <c r="W87" i="1"/>
  <c r="W95" i="1"/>
  <c r="W103" i="1"/>
  <c r="W111" i="1"/>
  <c r="W48" i="1"/>
  <c r="W88" i="1"/>
  <c r="W128" i="1"/>
  <c r="W90" i="1"/>
  <c r="W9" i="1"/>
  <c r="W17" i="1"/>
  <c r="W25" i="1"/>
  <c r="W33" i="1"/>
  <c r="W41" i="1"/>
  <c r="W49" i="1"/>
  <c r="W57" i="1"/>
  <c r="W65" i="1"/>
  <c r="W73" i="1"/>
  <c r="W81" i="1"/>
  <c r="W89" i="1"/>
  <c r="W97" i="1"/>
  <c r="W105" i="1"/>
  <c r="W113" i="1"/>
  <c r="W129" i="1"/>
  <c r="W10" i="1"/>
  <c r="W18" i="1"/>
  <c r="W26" i="1"/>
  <c r="W34" i="1"/>
  <c r="W42" i="1"/>
  <c r="W50" i="1"/>
  <c r="W58" i="1"/>
  <c r="W66" i="1"/>
  <c r="W74" i="1"/>
  <c r="W82" i="1"/>
  <c r="W106" i="1"/>
  <c r="S123" i="1"/>
  <c r="S105" i="1"/>
  <c r="S87" i="1"/>
  <c r="S124" i="1"/>
  <c r="S107" i="1"/>
  <c r="S114" i="1"/>
  <c r="S89" i="1"/>
  <c r="S121" i="1"/>
  <c r="S113" i="1"/>
  <c r="S104" i="1"/>
  <c r="S96" i="1"/>
  <c r="S88" i="1"/>
  <c r="S129" i="1"/>
  <c r="S120" i="1"/>
  <c r="S112" i="1"/>
  <c r="S103" i="1"/>
  <c r="S95" i="1"/>
  <c r="S86" i="1"/>
  <c r="S115" i="1"/>
  <c r="S90" i="1"/>
  <c r="S122" i="1"/>
  <c r="S119" i="1"/>
  <c r="S102" i="1"/>
  <c r="S94" i="1"/>
  <c r="S118" i="1"/>
  <c r="S101" i="1"/>
  <c r="S84" i="1"/>
  <c r="S126" i="1"/>
  <c r="S100" i="1"/>
  <c r="S83" i="1"/>
  <c r="S98" i="1"/>
  <c r="S106" i="1"/>
  <c r="S97" i="1"/>
  <c r="S128" i="1"/>
  <c r="S111" i="1"/>
  <c r="S85" i="1"/>
  <c r="S127" i="1"/>
  <c r="S110" i="1"/>
  <c r="S93" i="1"/>
  <c r="S117" i="1"/>
  <c r="S109" i="1"/>
  <c r="S92" i="1"/>
  <c r="S125" i="1"/>
  <c r="S116" i="1"/>
  <c r="S108" i="1"/>
  <c r="S99" i="1"/>
  <c r="S91" i="1"/>
  <c r="O26" i="1"/>
  <c r="O39" i="1"/>
  <c r="O9" i="1"/>
  <c r="O95" i="1"/>
  <c r="O91" i="1"/>
  <c r="O61" i="1"/>
  <c r="O59" i="1"/>
  <c r="O43" i="1"/>
  <c r="O23" i="1"/>
  <c r="O38" i="1"/>
  <c r="O56" i="1"/>
  <c r="O78" i="1"/>
  <c r="O21" i="1"/>
  <c r="Q36" i="1"/>
  <c r="O55" i="1"/>
  <c r="O77" i="1"/>
  <c r="O125" i="1"/>
  <c r="Q24" i="1"/>
  <c r="O17" i="1"/>
  <c r="O35" i="1"/>
  <c r="O51" i="1"/>
  <c r="O74" i="1"/>
  <c r="O112" i="1"/>
  <c r="Q14" i="1"/>
  <c r="O34" i="1"/>
  <c r="Q49" i="1"/>
  <c r="O73" i="1"/>
  <c r="O108" i="1"/>
  <c r="O13" i="1"/>
  <c r="Q28" i="1"/>
  <c r="O47" i="1"/>
  <c r="O70" i="1"/>
  <c r="O103" i="1"/>
  <c r="O12" i="1"/>
  <c r="O27" i="1"/>
  <c r="O46" i="1"/>
  <c r="O64" i="1"/>
  <c r="O99" i="1"/>
  <c r="Q32" i="1"/>
  <c r="Q19" i="1"/>
  <c r="O31" i="1"/>
  <c r="O42" i="1"/>
  <c r="Q53" i="1"/>
  <c r="O69" i="1"/>
  <c r="O86" i="1"/>
  <c r="O120" i="1"/>
  <c r="O18" i="1"/>
  <c r="O30" i="1"/>
  <c r="Q40" i="1"/>
  <c r="O52" i="1"/>
  <c r="O66" i="1"/>
  <c r="O81" i="1"/>
  <c r="O116" i="1"/>
  <c r="Q57" i="1"/>
  <c r="Q44" i="1"/>
  <c r="Q71" i="1"/>
  <c r="Q18" i="1"/>
  <c r="Q27" i="1"/>
  <c r="Q35" i="1"/>
  <c r="Q39" i="1"/>
  <c r="Q43" i="1"/>
  <c r="Q47" i="1"/>
  <c r="Q52" i="1"/>
  <c r="Q56" i="1"/>
  <c r="Q61" i="1"/>
  <c r="Q66" i="1"/>
  <c r="Q70" i="1"/>
  <c r="Q74" i="1"/>
  <c r="Q78" i="1"/>
  <c r="Q83" i="1"/>
  <c r="Q88" i="1"/>
  <c r="Q92" i="1"/>
  <c r="Q96" i="1"/>
  <c r="Q100" i="1"/>
  <c r="Q104" i="1"/>
  <c r="Q109" i="1"/>
  <c r="Q113" i="1"/>
  <c r="Q117" i="1"/>
  <c r="Q121" i="1"/>
  <c r="Q126" i="1"/>
  <c r="O83" i="1"/>
  <c r="O88" i="1"/>
  <c r="O92" i="1"/>
  <c r="O96" i="1"/>
  <c r="O100" i="1"/>
  <c r="O104" i="1"/>
  <c r="O109" i="1"/>
  <c r="O113" i="1"/>
  <c r="O117" i="1"/>
  <c r="O121" i="1"/>
  <c r="O126" i="1"/>
  <c r="Q13" i="1"/>
  <c r="Q23" i="1"/>
  <c r="Q31" i="1"/>
  <c r="Q9" i="1"/>
  <c r="O14" i="1"/>
  <c r="O19" i="1"/>
  <c r="O24" i="1"/>
  <c r="O28" i="1"/>
  <c r="O32" i="1"/>
  <c r="O36" i="1"/>
  <c r="O40" i="1"/>
  <c r="O44" i="1"/>
  <c r="O49" i="1"/>
  <c r="O53" i="1"/>
  <c r="O57" i="1"/>
  <c r="O62" i="1"/>
  <c r="O67" i="1"/>
  <c r="O71" i="1"/>
  <c r="O75" i="1"/>
  <c r="O79" i="1"/>
  <c r="O84" i="1"/>
  <c r="O89" i="1"/>
  <c r="O93" i="1"/>
  <c r="O97" i="1"/>
  <c r="O101" i="1"/>
  <c r="O106" i="1"/>
  <c r="O110" i="1"/>
  <c r="O114" i="1"/>
  <c r="O118" i="1"/>
  <c r="O122" i="1"/>
  <c r="O127" i="1"/>
  <c r="Q62" i="1"/>
  <c r="Q67" i="1"/>
  <c r="Q75" i="1"/>
  <c r="Q79" i="1"/>
  <c r="Q84" i="1"/>
  <c r="Q89" i="1"/>
  <c r="Q93" i="1"/>
  <c r="Q97" i="1"/>
  <c r="Q101" i="1"/>
  <c r="Q106" i="1"/>
  <c r="Q110" i="1"/>
  <c r="Q118" i="1"/>
  <c r="Q122" i="1"/>
  <c r="Q127" i="1"/>
  <c r="O11" i="1"/>
  <c r="O16" i="1"/>
  <c r="O20" i="1"/>
  <c r="O25" i="1"/>
  <c r="O29" i="1"/>
  <c r="O33" i="1"/>
  <c r="O37" i="1"/>
  <c r="O41" i="1"/>
  <c r="O45" i="1"/>
  <c r="O50" i="1"/>
  <c r="O54" i="1"/>
  <c r="O58" i="1"/>
  <c r="O63" i="1"/>
  <c r="O68" i="1"/>
  <c r="O72" i="1"/>
  <c r="O76" i="1"/>
  <c r="O80" i="1"/>
  <c r="O85" i="1"/>
  <c r="O90" i="1"/>
  <c r="O94" i="1"/>
  <c r="O98" i="1"/>
  <c r="O102" i="1"/>
  <c r="O107" i="1"/>
  <c r="O111" i="1"/>
  <c r="O115" i="1"/>
  <c r="O119" i="1"/>
  <c r="O124" i="1"/>
  <c r="O128" i="1"/>
  <c r="Q114" i="1"/>
  <c r="Q11" i="1"/>
  <c r="Q16" i="1"/>
  <c r="Q20" i="1"/>
  <c r="Q25" i="1"/>
  <c r="Q29" i="1"/>
  <c r="Q33" i="1"/>
  <c r="Q37" i="1"/>
  <c r="Q41" i="1"/>
  <c r="Q45" i="1"/>
  <c r="Q50" i="1"/>
  <c r="Q54" i="1"/>
  <c r="Q58" i="1"/>
  <c r="Q63" i="1"/>
  <c r="Q68" i="1"/>
  <c r="Q72" i="1"/>
  <c r="Q76" i="1"/>
  <c r="Q80" i="1"/>
  <c r="Q85" i="1"/>
  <c r="Q90" i="1"/>
  <c r="Q94" i="1"/>
  <c r="Q98" i="1"/>
  <c r="Q102" i="1"/>
  <c r="Q107" i="1"/>
  <c r="Q111" i="1"/>
  <c r="Q115" i="1"/>
  <c r="Q119" i="1"/>
  <c r="Q124" i="1"/>
  <c r="Q128" i="1"/>
  <c r="Q12" i="1"/>
  <c r="Q17" i="1"/>
  <c r="Q21" i="1"/>
  <c r="Q26" i="1"/>
  <c r="Q30" i="1"/>
  <c r="Q34" i="1"/>
  <c r="Q38" i="1"/>
  <c r="Q42" i="1"/>
  <c r="Q46" i="1"/>
  <c r="Q51" i="1"/>
  <c r="Q55" i="1"/>
  <c r="Q59" i="1"/>
  <c r="Q64" i="1"/>
  <c r="Q69" i="1"/>
  <c r="Q73" i="1"/>
  <c r="Q77" i="1"/>
  <c r="Q81" i="1"/>
  <c r="Q86" i="1"/>
  <c r="Q91" i="1"/>
  <c r="Q95" i="1"/>
  <c r="Q99" i="1"/>
  <c r="Q103" i="1"/>
  <c r="Q108" i="1"/>
  <c r="Q112" i="1"/>
  <c r="Q116" i="1"/>
  <c r="Q120" i="1"/>
  <c r="Q125" i="1"/>
</calcChain>
</file>

<file path=xl/sharedStrings.xml><?xml version="1.0" encoding="utf-8"?>
<sst xmlns="http://schemas.openxmlformats.org/spreadsheetml/2006/main" count="1041" uniqueCount="164">
  <si>
    <t>Sección</t>
  </si>
  <si>
    <t>Descripción por sección y división de actividad económica</t>
  </si>
  <si>
    <t>Establecimientos</t>
  </si>
  <si>
    <t>Distribución %</t>
  </si>
  <si>
    <t>Total</t>
  </si>
  <si>
    <t>A</t>
  </si>
  <si>
    <t>Agricultura, ganadería, silvicultura y pesca</t>
  </si>
  <si>
    <t>Agricultura, ganadería, caza y actividades de servicios conexas</t>
  </si>
  <si>
    <t>Silvicultura y extracción de madera</t>
  </si>
  <si>
    <t>Pesca y acuicultura</t>
  </si>
  <si>
    <t>B</t>
  </si>
  <si>
    <t>Explotación de minas y canteras</t>
  </si>
  <si>
    <t>Extracción de carbón de piedra y lignito</t>
  </si>
  <si>
    <t>Extracción de petróleo crudo y gas natural</t>
  </si>
  <si>
    <t>Extracción de minerales metalíferos</t>
  </si>
  <si>
    <t>Explotación de otras minas y canteras</t>
  </si>
  <si>
    <t>C</t>
  </si>
  <si>
    <t>Industrias manufactureras</t>
  </si>
  <si>
    <t>Elaboración de productos alimenticios</t>
  </si>
  <si>
    <t>Elaboración de bebidas</t>
  </si>
  <si>
    <t>Elaboración de productos de tabaco</t>
  </si>
  <si>
    <t>Fabricación de productos textiles</t>
  </si>
  <si>
    <t>Fabricación de prendas de vestir</t>
  </si>
  <si>
    <t>Fabricación de productos de cuero y productos conexos</t>
  </si>
  <si>
    <t>Producción de madera y fabricación de productos de madera y corcho, excepto muebles; fabricación de artículos de paja y de materiales trenzables</t>
  </si>
  <si>
    <t>Fabricación de papel y de productos de papel</t>
  </si>
  <si>
    <t>Impresión y reproducción de grabaciones</t>
  </si>
  <si>
    <t>Fabricación de coque y productos de la refinación del petróleo</t>
  </si>
  <si>
    <t>Fabricación de sustancias y productos químicos</t>
  </si>
  <si>
    <t>Fabricación de productos farmacéuticos, sustancias químicas medicinales y productos botánicos de uso farmacéutico</t>
  </si>
  <si>
    <t>Fabricación de productos de caucho y de plástico</t>
  </si>
  <si>
    <t>Fabricación de otros productos minerales no metálicos</t>
  </si>
  <si>
    <t>Fabricación de metales comunes</t>
  </si>
  <si>
    <t>Fabricación de productos elaborados de metal, excepto maquinaria y equipo</t>
  </si>
  <si>
    <t>Fabricación de productos de informática, de electrónica y de óptica</t>
  </si>
  <si>
    <t>Fabricación de equipo eléctrico</t>
  </si>
  <si>
    <t>Fabricación de maquinaria y equipo n.c.p.</t>
  </si>
  <si>
    <t>Fabricación de vehículos automotores, remolques y semirremolques</t>
  </si>
  <si>
    <t>Fabricación de otro equipo de transporte</t>
  </si>
  <si>
    <t>Fabricación de muebles</t>
  </si>
  <si>
    <t>Otras industrias manufactureras</t>
  </si>
  <si>
    <t>Reparación e instalación de maquinaria y equipo</t>
  </si>
  <si>
    <t>D</t>
  </si>
  <si>
    <t>Suministro de electricidad, gas, vapor y aire acondicionado</t>
  </si>
  <si>
    <t>E</t>
  </si>
  <si>
    <t>Suministro de agua; evacuación de aguas residuales, gestión de desechos y descontaminación</t>
  </si>
  <si>
    <t>Captación, tratamiento y distribución de agua</t>
  </si>
  <si>
    <t>Evacuación de aguas residuales</t>
  </si>
  <si>
    <t>Recogida, tratamiento y eliminación de desechos; recuperación de materiales</t>
  </si>
  <si>
    <t>Actividades de descontaminación y otros servicios de gestión de desechos</t>
  </si>
  <si>
    <t>F</t>
  </si>
  <si>
    <t>Construcción</t>
  </si>
  <si>
    <t>Construcción de edificios</t>
  </si>
  <si>
    <t>Obras de ingeniería civil</t>
  </si>
  <si>
    <t>Actividades especializadas de construcción</t>
  </si>
  <si>
    <t>G</t>
  </si>
  <si>
    <t>Comercio al por mayor y al por menor; reparación de vehículos automotores y motocicletas</t>
  </si>
  <si>
    <t>Comercio al por mayor y al por menor y reparación de vehículos automotores y motocicletas</t>
  </si>
  <si>
    <t>Comercio al por mayor, excepto el de vehículos automotores y motocicletas</t>
  </si>
  <si>
    <t>Comercio al por menor, excepto el de vehículos automotores y motocicletas</t>
  </si>
  <si>
    <t>H</t>
  </si>
  <si>
    <t>Transporte y almacenamiento</t>
  </si>
  <si>
    <t>Transporte por vía terrestre y transporte por tuberías</t>
  </si>
  <si>
    <t>Transporte por vía acuática</t>
  </si>
  <si>
    <t>Transporte por vía aérea</t>
  </si>
  <si>
    <t>Almacenamiento y actividades de apoyo al transporte</t>
  </si>
  <si>
    <t>Actividades postales y de mensajería</t>
  </si>
  <si>
    <t>I</t>
  </si>
  <si>
    <t>Actividades de alojamiento y de servicio de comidas</t>
  </si>
  <si>
    <t>Actividades de alojamiento</t>
  </si>
  <si>
    <t>Actividades de servicio de comidas y bebidas</t>
  </si>
  <si>
    <t>J</t>
  </si>
  <si>
    <t>Información y comunicaciones</t>
  </si>
  <si>
    <t>Actividades de edición</t>
  </si>
  <si>
    <t>Actividades de producción de películas cinematográficas, vídeos y programas de televisión, grabación de sonido y edición de música</t>
  </si>
  <si>
    <t>Actividades de programación y transmisión</t>
  </si>
  <si>
    <t>Telecomunicaciones</t>
  </si>
  <si>
    <t>Programación informática, consultoría de informática y actividades conexas</t>
  </si>
  <si>
    <t>Actividades de servicios de información</t>
  </si>
  <si>
    <t>K</t>
  </si>
  <si>
    <t>Actividades financieras y de seguros</t>
  </si>
  <si>
    <t>Actividades de servicios financieros, excepto las de seguros y fondos de pensiones</t>
  </si>
  <si>
    <t>Seguros, reaseguros y fondos de pensiones, excepto planes de seguridad social de afiliación obligatoria</t>
  </si>
  <si>
    <t>Actividades auxiliares de las actividades de servicios financieros</t>
  </si>
  <si>
    <t>L</t>
  </si>
  <si>
    <t>Actividades inmobiliarias</t>
  </si>
  <si>
    <t>M</t>
  </si>
  <si>
    <t>Actividades profesionales, científicas y técnicas</t>
  </si>
  <si>
    <t>Actividades jurídicas y de contabilidad</t>
  </si>
  <si>
    <t>Actividades de oficinas principales; actividades de consultoría de gestión</t>
  </si>
  <si>
    <t>Actividades de arquitectura e ingeniería; ensayos y análisis técnicos</t>
  </si>
  <si>
    <t>Investigación científica y desarrollo</t>
  </si>
  <si>
    <t>Publicidad y estudios de mercado</t>
  </si>
  <si>
    <t>Otras actividades profesionales, científicas y técnicas</t>
  </si>
  <si>
    <t>Actividades veterinarias</t>
  </si>
  <si>
    <t>N</t>
  </si>
  <si>
    <t>Actividades de servicios administrativos y de apoyo</t>
  </si>
  <si>
    <t>Actividades de alquiler y arrendamiento</t>
  </si>
  <si>
    <t>Actividades de empleo</t>
  </si>
  <si>
    <t>Actividades de agencias de viajes y operadores turísticos y servicios de reservas y actividades conexas</t>
  </si>
  <si>
    <t>Actividades de seguridad e investigación</t>
  </si>
  <si>
    <t>Actividades de servicios a edificios y de paisajismo</t>
  </si>
  <si>
    <t>Actividades administrativas y de apoyo de oficina y otras actividades de apoyo a las empresas</t>
  </si>
  <si>
    <t>O</t>
  </si>
  <si>
    <t>Administración pública y la defensa; planes de seguridad social de afiliación obligatoria</t>
  </si>
  <si>
    <t>P</t>
  </si>
  <si>
    <t>Enseñanza</t>
  </si>
  <si>
    <t>Q</t>
  </si>
  <si>
    <t>Actividades de atención de la salud humana y de asistencia social</t>
  </si>
  <si>
    <t>Actividades de atención de la salud humana</t>
  </si>
  <si>
    <t>Actividades de atención en instituciones</t>
  </si>
  <si>
    <t>Actividades de asistencia social sin alojamiento</t>
  </si>
  <si>
    <t>R</t>
  </si>
  <si>
    <t>Actividades artísticas, de entretenimiento y recreativas</t>
  </si>
  <si>
    <t>Actividades creativas, artísticas y de entretenimiento</t>
  </si>
  <si>
    <t>Actividades de bibliotecas, archivos y museos y otras actividades culturales</t>
  </si>
  <si>
    <t>Actividades de juegos de azar y apuestas</t>
  </si>
  <si>
    <t>Actividades deportivas, de esparcimiento y recreativas</t>
  </si>
  <si>
    <t>S</t>
  </si>
  <si>
    <t>Otras actividades de servicios</t>
  </si>
  <si>
    <t>Actividades de asociaciones</t>
  </si>
  <si>
    <t>Otras actividades de servicios personales</t>
  </si>
  <si>
    <t>T</t>
  </si>
  <si>
    <t>Actividades de los hogares como empleadores; actividades no diferenciadas de los hogares como productores de bienes y servicios para uso propio</t>
  </si>
  <si>
    <t>Actividades de los hogares como empleadores de personal doméstico</t>
  </si>
  <si>
    <t>Actividades no diferenciadas de los hogares como productores de bienes y servicios para uso propio</t>
  </si>
  <si>
    <t>U</t>
  </si>
  <si>
    <t>Actividades de organizaciones y órganos extraterritoriales</t>
  </si>
  <si>
    <t>Sin información</t>
  </si>
  <si>
    <t>Actividades de servicios de apoyo para la explotación de minas y canteras</t>
  </si>
  <si>
    <t>Reparación de computadoras y de efectos personales y enseres domésticos</t>
  </si>
  <si>
    <t>2020**</t>
  </si>
  <si>
    <t>(**): Datos preliminares sujetos a rectificación.</t>
  </si>
  <si>
    <t xml:space="preserve">  Fuente: Directorio de Empresas y Establecimientos,  DEE 2010-2013 y DEE 2016-2020</t>
  </si>
  <si>
    <t>2019**</t>
  </si>
  <si>
    <t xml:space="preserve">No se realizaron actualizaciones para el año de referencia 2014. </t>
  </si>
  <si>
    <t>Oficina Nacional de Estadísticas (ONE)</t>
  </si>
  <si>
    <t>Dirección de Estadísticas Económicas</t>
  </si>
  <si>
    <t>Nota: El DEE registra las empresas empleadoras formales.</t>
  </si>
  <si>
    <t>YEAR</t>
  </si>
  <si>
    <t>MONTH</t>
  </si>
  <si>
    <t>DAY</t>
  </si>
  <si>
    <t>VALOR</t>
  </si>
  <si>
    <t>COD_GEO</t>
  </si>
  <si>
    <t>DIM01</t>
  </si>
  <si>
    <t>DIM02</t>
  </si>
  <si>
    <t>Empresas</t>
  </si>
  <si>
    <t>Establecimientos por cada diez empresas</t>
  </si>
  <si>
    <t>Suministro de electricidad</t>
  </si>
  <si>
    <t>Suministro de agua</t>
  </si>
  <si>
    <t>Comercio al por mayor y al por menor</t>
  </si>
  <si>
    <t>Alojamiento y servicios de comida</t>
  </si>
  <si>
    <t>Actividades profesionales</t>
  </si>
  <si>
    <t xml:space="preserve">Actividades de servicios administrativos </t>
  </si>
  <si>
    <t>Administración pública y defensa</t>
  </si>
  <si>
    <t xml:space="preserve">Actividades de atención de la salud humana </t>
  </si>
  <si>
    <t>Actividades artísticas, de entretenimiento</t>
  </si>
  <si>
    <t>Actividades de los hogares como empleadores</t>
  </si>
  <si>
    <t>Actividades de organizaciones</t>
  </si>
  <si>
    <t>X</t>
  </si>
  <si>
    <t>Sin información*</t>
  </si>
  <si>
    <t>(*): Sin información hace referencia a aquellos establecimientos que no especificaron actividad económica.</t>
  </si>
  <si>
    <t>REPÚBLICA DOMINICANA: Distribución de establecimientos registrados por año, según sección y división de actividad económica, CNAE, 2010-2021</t>
  </si>
  <si>
    <t>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</si>
</sst>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##0"/>
    <numFmt numFmtId="165" formatCode="_(* #,##0_);_(* \(#,##0\);_(* &quot;-&quot;??_);_(@_)"/>
    <numFmt numFmtId="166" formatCode="#,##0.0_);\(#,##0.0\)"/>
    <numFmt numFmtId="167" formatCode="#,##0.0"/>
  </numFmts>
  <fonts count="21" x14ac:knownFonts="1">
    <font>
      <sz val="11"/>
      <color theme="1"/>
      <name val="Calibri"/>
      <family val="2"/>
      <scheme val="minor"/>
    </font>
    <font>
      <sz val="9"/>
      <name val="Franklin Gothic Demi"/>
      <family val="2"/>
    </font>
    <font>
      <sz val="9"/>
      <name val="Franklin Gothic Book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9"/>
      <color indexed="8"/>
      <name val="Arial"/>
      <family val="2"/>
    </font>
    <font>
      <sz val="8"/>
      <color indexed="8"/>
      <name val="Franklin Gothic Book"/>
      <family val="2"/>
    </font>
    <font>
      <sz val="8"/>
      <name val="Franklin Gothic Book"/>
      <family val="2"/>
    </font>
    <font>
      <sz val="11"/>
      <name val="Calibri"/>
      <family val="2"/>
      <scheme val="minor"/>
    </font>
    <font>
      <i/>
      <sz val="11"/>
      <color rgb="FF181717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Franklin Gothic Book"/>
      <family val="2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164" fontId="6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165" fontId="6" fillId="2" borderId="0" xfId="2" applyNumberFormat="1" applyFont="1" applyFill="1" applyBorder="1" applyAlignment="1">
      <alignment horizontal="right" indent="1"/>
    </xf>
    <xf numFmtId="3" fontId="1" fillId="2" borderId="0" xfId="0" applyNumberFormat="1" applyFont="1" applyFill="1" applyBorder="1" applyAlignment="1">
      <alignment horizontal="right" indent="3"/>
    </xf>
    <xf numFmtId="0" fontId="0" fillId="2" borderId="0" xfId="0" applyFill="1" applyAlignment="1"/>
    <xf numFmtId="0" fontId="4" fillId="2" borderId="0" xfId="1" applyFont="1" applyFill="1" applyBorder="1" applyAlignment="1">
      <alignment horizontal="center" vertical="center"/>
    </xf>
    <xf numFmtId="0" fontId="0" fillId="0" borderId="0" xfId="0" applyAlignment="1"/>
    <xf numFmtId="3" fontId="7" fillId="2" borderId="0" xfId="0" applyNumberFormat="1" applyFont="1" applyFill="1" applyBorder="1" applyAlignment="1">
      <alignment horizontal="right" indent="3"/>
    </xf>
    <xf numFmtId="166" fontId="1" fillId="2" borderId="0" xfId="0" applyNumberFormat="1" applyFont="1" applyFill="1" applyBorder="1" applyAlignment="1">
      <alignment horizontal="right" indent="3"/>
    </xf>
    <xf numFmtId="43" fontId="2" fillId="2" borderId="0" xfId="0" applyNumberFormat="1" applyFont="1" applyFill="1" applyBorder="1" applyAlignment="1">
      <alignment horizontal="right" indent="3"/>
    </xf>
    <xf numFmtId="0" fontId="6" fillId="2" borderId="0" xfId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 indent="3"/>
    </xf>
    <xf numFmtId="166" fontId="2" fillId="2" borderId="0" xfId="0" applyNumberFormat="1" applyFont="1" applyFill="1" applyBorder="1" applyAlignment="1">
      <alignment horizontal="right" indent="3"/>
    </xf>
    <xf numFmtId="0" fontId="8" fillId="2" borderId="0" xfId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top"/>
    </xf>
    <xf numFmtId="166" fontId="1" fillId="2" borderId="0" xfId="0" applyNumberFormat="1" applyFont="1" applyFill="1" applyBorder="1" applyAlignment="1">
      <alignment horizontal="right" vertical="center" indent="3"/>
    </xf>
    <xf numFmtId="3" fontId="1" fillId="2" borderId="0" xfId="0" applyNumberFormat="1" applyFont="1" applyFill="1" applyBorder="1" applyAlignment="1">
      <alignment horizontal="right" vertical="center" indent="3"/>
    </xf>
    <xf numFmtId="0" fontId="5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right"/>
    </xf>
    <xf numFmtId="166" fontId="10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3" xfId="0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/>
    <xf numFmtId="3" fontId="1" fillId="2" borderId="0" xfId="0" applyNumberFormat="1" applyFont="1" applyFill="1" applyBorder="1" applyAlignment="1">
      <alignment horizontal="right" indent="1"/>
    </xf>
    <xf numFmtId="167" fontId="1" fillId="2" borderId="0" xfId="0" applyNumberFormat="1" applyFont="1" applyFill="1" applyBorder="1" applyAlignment="1">
      <alignment horizontal="right" indent="1"/>
    </xf>
    <xf numFmtId="3" fontId="7" fillId="2" borderId="0" xfId="0" applyNumberFormat="1" applyFont="1" applyFill="1" applyBorder="1" applyAlignment="1">
      <alignment horizontal="right" indent="1"/>
    </xf>
    <xf numFmtId="43" fontId="2" fillId="2" borderId="0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166" fontId="1" fillId="2" borderId="0" xfId="0" applyNumberFormat="1" applyFont="1" applyFill="1" applyBorder="1" applyAlignment="1">
      <alignment horizontal="right" indent="1"/>
    </xf>
    <xf numFmtId="166" fontId="2" fillId="2" borderId="0" xfId="0" applyNumberFormat="1" applyFont="1" applyFill="1" applyBorder="1" applyAlignment="1">
      <alignment horizontal="right" indent="1"/>
    </xf>
    <xf numFmtId="166" fontId="1" fillId="2" borderId="0" xfId="0" applyNumberFormat="1" applyFont="1" applyFill="1" applyBorder="1" applyAlignment="1">
      <alignment horizontal="right" vertical="center" indent="1"/>
    </xf>
    <xf numFmtId="3" fontId="1" fillId="2" borderId="0" xfId="0" applyNumberFormat="1" applyFont="1" applyFill="1" applyBorder="1" applyAlignment="1">
      <alignment horizontal="right" vertical="center" indent="1"/>
    </xf>
    <xf numFmtId="0" fontId="0" fillId="0" borderId="3" xfId="0" applyBorder="1"/>
    <xf numFmtId="0" fontId="10" fillId="2" borderId="3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2" fillId="0" borderId="0" xfId="0" applyFont="1" applyFill="1" applyBorder="1" applyAlignment="1"/>
    <xf numFmtId="0" fontId="0" fillId="2" borderId="0" xfId="0" applyFont="1" applyFill="1" applyAlignment="1"/>
    <xf numFmtId="0" fontId="0" fillId="2" borderId="0" xfId="0" applyFont="1" applyFill="1"/>
    <xf numFmtId="0" fontId="0" fillId="0" borderId="0" xfId="0" applyFont="1" applyAlignment="1"/>
    <xf numFmtId="0" fontId="0" fillId="0" borderId="0" xfId="0" applyFont="1"/>
    <xf numFmtId="0" fontId="11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left" indent="4"/>
    </xf>
    <xf numFmtId="0" fontId="13" fillId="0" borderId="0" xfId="0" applyFont="1" applyAlignment="1">
      <alignment horizontal="left" indent="4"/>
    </xf>
    <xf numFmtId="0" fontId="13" fillId="2" borderId="0" xfId="0" applyFont="1" applyFill="1" applyAlignment="1">
      <alignment horizontal="left" wrapText="1" indent="4"/>
    </xf>
    <xf numFmtId="0" fontId="14" fillId="2" borderId="0" xfId="0" applyFont="1" applyFill="1" applyAlignment="1">
      <alignment horizontal="left" vertical="center" indent="4"/>
    </xf>
    <xf numFmtId="0" fontId="1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0" borderId="0" xfId="0" applyFont="1"/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20" fillId="2" borderId="0" xfId="0" applyNumberFormat="1" applyFont="1" applyFill="1" applyBorder="1" applyAlignment="1">
      <alignment horizontal="right" indent="3"/>
    </xf>
    <xf numFmtId="167" fontId="6" fillId="2" borderId="0" xfId="0" applyNumberFormat="1" applyFont="1" applyFill="1" applyBorder="1" applyAlignment="1">
      <alignment horizontal="right" indent="3"/>
    </xf>
    <xf numFmtId="167" fontId="7" fillId="2" borderId="0" xfId="0" applyNumberFormat="1" applyFont="1" applyFill="1" applyBorder="1" applyAlignment="1">
      <alignment horizontal="right" indent="3"/>
    </xf>
    <xf numFmtId="167" fontId="20" fillId="2" borderId="0" xfId="0" applyNumberFormat="1" applyFont="1" applyFill="1" applyBorder="1" applyAlignment="1">
      <alignment horizontal="right" indent="3"/>
    </xf>
    <xf numFmtId="167" fontId="1" fillId="2" borderId="0" xfId="0" applyNumberFormat="1" applyFont="1" applyFill="1" applyBorder="1" applyAlignment="1">
      <alignment horizontal="right" indent="3"/>
    </xf>
    <xf numFmtId="167" fontId="1" fillId="2" borderId="0" xfId="0" applyNumberFormat="1" applyFont="1" applyFill="1" applyBorder="1" applyAlignment="1">
      <alignment horizontal="right" vertical="center" indent="3"/>
    </xf>
    <xf numFmtId="0" fontId="1" fillId="2" borderId="2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3">
    <cellStyle name="Millares 2" xfId="2"/>
    <cellStyle name="Normal" xfId="0" builtinId="0"/>
    <cellStyle name="Normal_Cuadros Especiales eMPRES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838200</xdr:colOff>
      <xdr:row>1</xdr:row>
      <xdr:rowOff>28575</xdr:rowOff>
    </xdr:from>
    <xdr:to>
      <xdr:col>17</xdr:col>
      <xdr:colOff>12225</xdr:colOff>
      <xdr:row>2</xdr:row>
      <xdr:rowOff>2623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ACC8DAD0-9659-4328-A8A8-40B0960E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53850" y="219075"/>
          <a:ext cx="802800" cy="400768"/>
        </a:xfrm>
        <a:prstGeom prst="rect">
          <a:avLst/>
        </a:prstGeom>
        <a:noFill/>
      </xdr:spPr>
    </xdr:pic>
    <xdr:clientData/>
  </xdr:twoCellAnchor>
  <xdr:oneCellAnchor>
    <xdr:from>
      <xdr:col>17</xdr:col>
      <xdr:colOff>838200</xdr:colOff>
      <xdr:row>1</xdr:row>
      <xdr:rowOff>28575</xdr:rowOff>
    </xdr:from>
    <xdr:ext cx="802800" cy="400768"/>
    <xdr:pic>
      <xdr:nvPicPr>
        <xdr:cNvPr id="3" name="Picture 2">
          <a:extLst>
            <a:ext uri="{FF2B5EF4-FFF2-40B4-BE49-F238E27FC236}">
              <a16:creationId xmlns:a16="http://schemas.microsoft.com/office/drawing/2014/main" xmlns="" id="{386E55DF-3A39-4F46-942C-04EEE00B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4325" y="219075"/>
          <a:ext cx="802800" cy="400768"/>
        </a:xfrm>
        <a:prstGeom prst="rect">
          <a:avLst/>
        </a:prstGeom>
        <a:noFill/>
      </xdr:spPr>
    </xdr:pic>
    <xdr:clientData/>
  </xdr:oneCellAnchor>
  <xdr:oneCellAnchor>
    <xdr:from>
      <xdr:col>17</xdr:col>
      <xdr:colOff>838200</xdr:colOff>
      <xdr:row>1</xdr:row>
      <xdr:rowOff>28575</xdr:rowOff>
    </xdr:from>
    <xdr:ext cx="802800" cy="400768"/>
    <xdr:pic>
      <xdr:nvPicPr>
        <xdr:cNvPr id="4" name="Picture 2">
          <a:extLst>
            <a:ext uri="{FF2B5EF4-FFF2-40B4-BE49-F238E27FC236}">
              <a16:creationId xmlns:a16="http://schemas.microsoft.com/office/drawing/2014/main" xmlns="" id="{B3A65584-573A-488C-9106-FE224938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219075"/>
          <a:ext cx="802800" cy="400768"/>
        </a:xfrm>
        <a:prstGeom prst="rect">
          <a:avLst/>
        </a:prstGeom>
        <a:noFill/>
      </xdr:spPr>
    </xdr:pic>
    <xdr:clientData/>
  </xdr:oneCellAnchor>
  <xdr:oneCellAnchor>
    <xdr:from>
      <xdr:col>21</xdr:col>
      <xdr:colOff>838200</xdr:colOff>
      <xdr:row>1</xdr:row>
      <xdr:rowOff>28575</xdr:rowOff>
    </xdr:from>
    <xdr:ext cx="802800" cy="400768"/>
    <xdr:pic>
      <xdr:nvPicPr>
        <xdr:cNvPr id="5" name="Picture 2">
          <a:extLst>
            <a:ext uri="{FF2B5EF4-FFF2-40B4-BE49-F238E27FC236}">
              <a16:creationId xmlns:a16="http://schemas.microsoft.com/office/drawing/2014/main" xmlns="" id="{412C1576-827F-42F8-8C0E-E99CFB06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150" y="219075"/>
          <a:ext cx="802800" cy="400768"/>
        </a:xfrm>
        <a:prstGeom prst="rect">
          <a:avLst/>
        </a:prstGeom>
        <a:noFill/>
      </xdr:spPr>
    </xdr:pic>
    <xdr:clientData/>
  </xdr:oneCellAnchor>
  <xdr:oneCellAnchor>
    <xdr:from>
      <xdr:col>19</xdr:col>
      <xdr:colOff>838200</xdr:colOff>
      <xdr:row>1</xdr:row>
      <xdr:rowOff>28575</xdr:rowOff>
    </xdr:from>
    <xdr:ext cx="802800" cy="400768"/>
    <xdr:pic>
      <xdr:nvPicPr>
        <xdr:cNvPr id="6" name="Picture 2">
          <a:extLst>
            <a:ext uri="{FF2B5EF4-FFF2-40B4-BE49-F238E27FC236}">
              <a16:creationId xmlns:a16="http://schemas.microsoft.com/office/drawing/2014/main" xmlns="" id="{412C1576-827F-42F8-8C0E-E99CFB06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35925" y="219075"/>
          <a:ext cx="802800" cy="400768"/>
        </a:xfrm>
        <a:prstGeom prst="rect">
          <a:avLst/>
        </a:prstGeom>
        <a:noFill/>
      </xdr:spPr>
    </xdr:pic>
    <xdr:clientData/>
  </xdr:oneCellAnchor>
  <xdr:oneCellAnchor>
    <xdr:from>
      <xdr:col>23</xdr:col>
      <xdr:colOff>914400</xdr:colOff>
      <xdr:row>1</xdr:row>
      <xdr:rowOff>15240</xdr:rowOff>
    </xdr:from>
    <xdr:ext cx="802800" cy="400768"/>
    <xdr:pic>
      <xdr:nvPicPr>
        <xdr:cNvPr id="7" name="Picture 2">
          <a:extLst>
            <a:ext uri="{FF2B5EF4-FFF2-40B4-BE49-F238E27FC236}">
              <a16:creationId xmlns:a16="http://schemas.microsoft.com/office/drawing/2014/main" xmlns="" id="{412C1576-827F-42F8-8C0E-E99CFB06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75240" y="312420"/>
          <a:ext cx="802800" cy="40076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04"/>
  <sheetViews>
    <sheetView showGridLines="0" tabSelected="1" topLeftCell="K1" zoomScaleNormal="100" workbookViewId="0">
      <selection activeCell="Z2" sqref="Z2"/>
    </sheetView>
  </sheetViews>
  <sheetFormatPr baseColWidth="10" defaultColWidth="11.44140625" defaultRowHeight="14.4" x14ac:dyDescent="0.3"/>
  <cols>
    <col min="1" max="1" width="2.44140625" customWidth="1"/>
    <col min="2" max="2" width="6.88671875" style="29" bestFit="1" customWidth="1"/>
    <col min="3" max="3" width="46.33203125" style="11" customWidth="1"/>
    <col min="4" max="4" width="14.88671875" customWidth="1"/>
    <col min="5" max="5" width="11.44140625" customWidth="1"/>
    <col min="6" max="6" width="15" customWidth="1"/>
    <col min="7" max="7" width="12.88671875" customWidth="1"/>
    <col min="8" max="8" width="14.6640625" customWidth="1"/>
    <col min="9" max="9" width="11.6640625" customWidth="1"/>
    <col min="10" max="10" width="14.5546875" customWidth="1"/>
    <col min="11" max="11" width="12.109375" customWidth="1"/>
    <col min="12" max="12" width="14" customWidth="1"/>
    <col min="13" max="13" width="12.88671875" customWidth="1"/>
    <col min="14" max="14" width="14" customWidth="1"/>
    <col min="15" max="15" width="12.88671875" customWidth="1"/>
    <col min="16" max="16" width="13" customWidth="1"/>
    <col min="17" max="17" width="11.44140625" customWidth="1"/>
    <col min="18" max="18" width="15" customWidth="1"/>
    <col min="19" max="19" width="12.44140625" customWidth="1"/>
    <col min="20" max="20" width="14.44140625" customWidth="1"/>
    <col min="21" max="21" width="11.44140625" customWidth="1"/>
    <col min="22" max="22" width="14.44140625" customWidth="1"/>
    <col min="23" max="23" width="11.33203125" bestFit="1" customWidth="1"/>
    <col min="24" max="24" width="13.5546875" bestFit="1" customWidth="1"/>
  </cols>
  <sheetData>
    <row r="1" spans="1:25" ht="23.4" customHeight="1" x14ac:dyDescent="0.45">
      <c r="B1" s="74" t="s">
        <v>136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33" customHeight="1" x14ac:dyDescent="0.3">
      <c r="B2" s="75" t="s">
        <v>137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1" customFormat="1" x14ac:dyDescent="0.3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5" s="1" customFormat="1" ht="15" customHeight="1" x14ac:dyDescent="0.3">
      <c r="B4" s="76" t="s">
        <v>162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/>
      <c r="S4"/>
      <c r="T4"/>
      <c r="U4"/>
      <c r="V4"/>
      <c r="W4"/>
    </row>
    <row r="5" spans="1:25" s="1" customFormat="1" x14ac:dyDescent="0.3">
      <c r="B5" s="2"/>
      <c r="C5" s="47"/>
      <c r="D5" s="32"/>
      <c r="E5" s="3"/>
      <c r="F5" s="3"/>
      <c r="G5" s="3"/>
      <c r="H5" s="3"/>
      <c r="I5" s="3"/>
      <c r="J5" s="3"/>
      <c r="K5" s="3"/>
    </row>
    <row r="6" spans="1:25" s="1" customFormat="1" x14ac:dyDescent="0.3">
      <c r="B6" s="77" t="s">
        <v>0</v>
      </c>
      <c r="C6" s="79" t="s">
        <v>1</v>
      </c>
      <c r="D6" s="73">
        <v>2010</v>
      </c>
      <c r="E6" s="73"/>
      <c r="F6" s="73">
        <v>2011</v>
      </c>
      <c r="G6" s="73"/>
      <c r="H6" s="73">
        <v>2012</v>
      </c>
      <c r="I6" s="73"/>
      <c r="J6" s="73">
        <v>2013</v>
      </c>
      <c r="K6" s="73"/>
      <c r="L6" s="73">
        <v>2015</v>
      </c>
      <c r="M6" s="73"/>
      <c r="N6" s="73">
        <v>2016</v>
      </c>
      <c r="O6" s="73"/>
      <c r="P6" s="73">
        <v>2017</v>
      </c>
      <c r="Q6" s="73"/>
      <c r="R6" s="73">
        <v>2018</v>
      </c>
      <c r="S6" s="73"/>
      <c r="T6" s="73">
        <v>2019</v>
      </c>
      <c r="U6" s="73"/>
      <c r="V6" s="73">
        <v>2020</v>
      </c>
      <c r="W6" s="73"/>
      <c r="X6" s="73" t="s">
        <v>163</v>
      </c>
      <c r="Y6" s="73"/>
    </row>
    <row r="7" spans="1:25" s="1" customFormat="1" ht="15" customHeight="1" x14ac:dyDescent="0.3">
      <c r="B7" s="78"/>
      <c r="C7" s="80"/>
      <c r="D7" s="4" t="s">
        <v>2</v>
      </c>
      <c r="E7" s="5" t="s">
        <v>3</v>
      </c>
      <c r="F7" s="4" t="s">
        <v>2</v>
      </c>
      <c r="G7" s="5" t="s">
        <v>3</v>
      </c>
      <c r="H7" s="4" t="s">
        <v>2</v>
      </c>
      <c r="I7" s="5" t="s">
        <v>3</v>
      </c>
      <c r="J7" s="4" t="s">
        <v>2</v>
      </c>
      <c r="K7" s="5" t="s">
        <v>3</v>
      </c>
      <c r="L7" s="4" t="s">
        <v>2</v>
      </c>
      <c r="M7" s="5" t="s">
        <v>3</v>
      </c>
      <c r="N7" s="4" t="s">
        <v>2</v>
      </c>
      <c r="O7" s="5" t="s">
        <v>3</v>
      </c>
      <c r="P7" s="4" t="s">
        <v>2</v>
      </c>
      <c r="Q7" s="5" t="s">
        <v>3</v>
      </c>
      <c r="R7" s="4" t="s">
        <v>2</v>
      </c>
      <c r="S7" s="44" t="s">
        <v>3</v>
      </c>
      <c r="T7" s="4" t="s">
        <v>2</v>
      </c>
      <c r="U7" s="45" t="s">
        <v>3</v>
      </c>
      <c r="V7" s="4" t="s">
        <v>2</v>
      </c>
      <c r="W7" s="44" t="s">
        <v>3</v>
      </c>
      <c r="X7" s="4" t="s">
        <v>2</v>
      </c>
      <c r="Y7" s="65" t="s">
        <v>3</v>
      </c>
    </row>
    <row r="8" spans="1:25" s="1" customFormat="1" ht="4.5" customHeight="1" x14ac:dyDescent="0.3">
      <c r="B8" s="6"/>
      <c r="C8" s="31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</row>
    <row r="9" spans="1:25" s="9" customFormat="1" x14ac:dyDescent="0.3">
      <c r="B9" s="10"/>
      <c r="C9" s="31" t="s">
        <v>4</v>
      </c>
      <c r="D9" s="33">
        <v>44020</v>
      </c>
      <c r="E9" s="34">
        <v>100</v>
      </c>
      <c r="F9" s="33">
        <v>47026</v>
      </c>
      <c r="G9" s="34">
        <v>100</v>
      </c>
      <c r="H9" s="8">
        <v>56172</v>
      </c>
      <c r="I9" s="8">
        <v>99.999999999999986</v>
      </c>
      <c r="J9" s="8">
        <v>61777</v>
      </c>
      <c r="K9" s="8">
        <v>100</v>
      </c>
      <c r="L9" s="8">
        <v>88917</v>
      </c>
      <c r="M9" s="8">
        <v>100</v>
      </c>
      <c r="N9" s="8">
        <f>+N11+N16+N49+N51+N56+N61+N66+N72+N75+N83+N88+N90+N98+N106+N108+N110+N114+N119+N124+N127+N129+N23</f>
        <v>94784</v>
      </c>
      <c r="O9" s="8">
        <f>+(N9/$N$9)*100</f>
        <v>100</v>
      </c>
      <c r="P9" s="8">
        <f>+P11+P16+P49+P51+P56+P61+P66+P72+P75+P83+P88+P90+P98+P106+P108+P110+P114+P119+P124+P127+P129+P23</f>
        <v>99743</v>
      </c>
      <c r="Q9" s="8">
        <f>+(P9/$P$9)*100</f>
        <v>100</v>
      </c>
      <c r="R9" s="8">
        <f>+R11+R16+R49+R51+R56+R61+R66+R72+R75+R83+R88+R90+R98+R106+R108+R110+R114+R119+R124+R127+R129+R23</f>
        <v>106059</v>
      </c>
      <c r="S9" s="8">
        <f>+(R9/$R$9)*100</f>
        <v>100</v>
      </c>
      <c r="T9" s="8">
        <f>+T11+T16+T49+T51+T56+T61+T66+T72+T75+T83+T88+T90+T98+T106+T108+T110+T114+T119+T124+T127+T129+T23</f>
        <v>111609</v>
      </c>
      <c r="U9" s="8">
        <f>+(T9/$T$9)*100</f>
        <v>100</v>
      </c>
      <c r="V9" s="8">
        <f>+V11+V16+V49+V51+V56+V61+V66+V72+V75+V83+V88+V90+V98+V106+V108+V110+V114+V119+V124+V127+V129+V23</f>
        <v>114997</v>
      </c>
      <c r="W9" s="8">
        <f>+(V9/$V$9)*100</f>
        <v>100</v>
      </c>
      <c r="X9" s="8">
        <v>126393</v>
      </c>
      <c r="Y9" s="8">
        <f>+(X9/$X$9)*100</f>
        <v>100</v>
      </c>
    </row>
    <row r="10" spans="1:25" s="9" customFormat="1" ht="4.5" customHeight="1" x14ac:dyDescent="0.3">
      <c r="B10" s="10"/>
      <c r="C10" s="31"/>
      <c r="D10" s="35"/>
      <c r="E10" s="36"/>
      <c r="F10" s="35"/>
      <c r="G10" s="36">
        <v>0</v>
      </c>
      <c r="H10" s="12"/>
      <c r="I10" s="13"/>
      <c r="J10" s="12"/>
      <c r="K10" s="14"/>
      <c r="L10" s="12"/>
      <c r="M10" s="14"/>
      <c r="N10" s="12"/>
      <c r="O10" s="14"/>
      <c r="Q10" s="14"/>
      <c r="S10" s="14">
        <f t="shared" ref="S10:S73" si="0">+(R10/$R$9)*100</f>
        <v>0</v>
      </c>
      <c r="U10" s="14">
        <f t="shared" ref="U10:U73" si="1">+(T10/$T$9)*100</f>
        <v>0</v>
      </c>
      <c r="W10" s="14">
        <f t="shared" ref="W10:W73" si="2">+(V10/$V$9)*100</f>
        <v>0</v>
      </c>
      <c r="Y10" s="14">
        <f t="shared" ref="Y10" si="3">+(X10/$V$9)*100</f>
        <v>0</v>
      </c>
    </row>
    <row r="11" spans="1:25" s="9" customFormat="1" x14ac:dyDescent="0.3">
      <c r="B11" s="15" t="s">
        <v>5</v>
      </c>
      <c r="C11" s="31" t="s">
        <v>6</v>
      </c>
      <c r="D11" s="37">
        <v>481</v>
      </c>
      <c r="E11" s="38">
        <v>1.0926851431167652</v>
      </c>
      <c r="F11" s="37">
        <v>546</v>
      </c>
      <c r="G11" s="38">
        <v>1.1610598392378684</v>
      </c>
      <c r="H11" s="16">
        <v>596</v>
      </c>
      <c r="I11" s="38">
        <v>1.0610268461155026</v>
      </c>
      <c r="J11" s="16">
        <v>732</v>
      </c>
      <c r="K11" s="13">
        <v>1.1849070042248733</v>
      </c>
      <c r="L11" s="16">
        <v>1241</v>
      </c>
      <c r="M11" s="13">
        <v>1.3956836150567384</v>
      </c>
      <c r="N11" s="16">
        <v>1412</v>
      </c>
      <c r="O11" s="13">
        <f>+(N11/$N$9)*100</f>
        <v>1.4897029034436193</v>
      </c>
      <c r="P11" s="16">
        <v>1604</v>
      </c>
      <c r="Q11" s="13">
        <f>+(P11/$P$9)*100</f>
        <v>1.6081329015570016</v>
      </c>
      <c r="R11" s="16">
        <v>1760</v>
      </c>
      <c r="S11" s="13">
        <f t="shared" si="0"/>
        <v>1.6594537002988903</v>
      </c>
      <c r="T11" s="16">
        <v>1901</v>
      </c>
      <c r="U11" s="13">
        <f t="shared" si="1"/>
        <v>1.7032676576261772</v>
      </c>
      <c r="V11" s="16">
        <v>1991</v>
      </c>
      <c r="W11" s="13">
        <f t="shared" si="2"/>
        <v>1.7313495134655688</v>
      </c>
      <c r="X11" s="16">
        <v>2298</v>
      </c>
      <c r="Y11" s="68">
        <f>+(X11/$X$9)*100</f>
        <v>1.8181386627423988</v>
      </c>
    </row>
    <row r="12" spans="1:25" s="9" customFormat="1" x14ac:dyDescent="0.3">
      <c r="A12" s="18"/>
      <c r="B12" s="19"/>
      <c r="C12" s="46" t="s">
        <v>7</v>
      </c>
      <c r="D12" s="35">
        <v>465</v>
      </c>
      <c r="E12" s="39">
        <v>1.056338028169014</v>
      </c>
      <c r="F12" s="35">
        <v>533</v>
      </c>
      <c r="G12" s="39">
        <v>1.1334155573512523</v>
      </c>
      <c r="H12" s="12">
        <v>578</v>
      </c>
      <c r="I12" s="39">
        <v>1.0289824111657053</v>
      </c>
      <c r="J12" s="12">
        <v>706</v>
      </c>
      <c r="K12" s="17">
        <v>1.1428201434190719</v>
      </c>
      <c r="L12" s="12">
        <v>1238</v>
      </c>
      <c r="M12" s="17">
        <v>1.3923096820630476</v>
      </c>
      <c r="N12" s="12">
        <v>1377</v>
      </c>
      <c r="O12" s="17">
        <f t="shared" ref="O12:O80" si="4">+(N12/$N$9)*100</f>
        <v>1.4527768399729912</v>
      </c>
      <c r="P12" s="12">
        <v>1571</v>
      </c>
      <c r="Q12" s="17">
        <f t="shared" ref="Q12:Q80" si="5">+(P12/$P$9)*100</f>
        <v>1.5750478730336965</v>
      </c>
      <c r="R12" s="12">
        <v>1711</v>
      </c>
      <c r="S12" s="17">
        <f t="shared" si="0"/>
        <v>1.6132530006882961</v>
      </c>
      <c r="T12" s="12">
        <v>1854</v>
      </c>
      <c r="U12" s="17">
        <f t="shared" si="1"/>
        <v>1.661156358358197</v>
      </c>
      <c r="V12" s="12">
        <v>1939</v>
      </c>
      <c r="W12" s="17">
        <f t="shared" si="2"/>
        <v>1.6861309425463273</v>
      </c>
      <c r="X12" s="12">
        <v>2244</v>
      </c>
      <c r="Y12" s="69">
        <f t="shared" ref="Y12:Y75" si="6">+(X12/$X$9)*100</f>
        <v>1.7754147777171203</v>
      </c>
    </row>
    <row r="13" spans="1:25" s="9" customFormat="1" x14ac:dyDescent="0.3">
      <c r="A13" s="18"/>
      <c r="B13" s="19"/>
      <c r="C13" s="46" t="s">
        <v>8</v>
      </c>
      <c r="D13" s="35">
        <v>11</v>
      </c>
      <c r="E13" s="39">
        <v>2.4988641526578828E-2</v>
      </c>
      <c r="F13" s="35">
        <v>8</v>
      </c>
      <c r="G13" s="39">
        <v>1.7011865776379025E-2</v>
      </c>
      <c r="H13" s="12">
        <v>8</v>
      </c>
      <c r="I13" s="39">
        <v>1.424197108879869E-2</v>
      </c>
      <c r="J13" s="12">
        <v>14</v>
      </c>
      <c r="K13" s="17">
        <v>2.2662155818508504E-2</v>
      </c>
      <c r="L13" s="12">
        <v>2</v>
      </c>
      <c r="M13" s="17">
        <v>2.2492886624604969E-3</v>
      </c>
      <c r="N13" s="12">
        <v>16</v>
      </c>
      <c r="O13" s="17">
        <f t="shared" si="4"/>
        <v>1.6880486158001352E-2</v>
      </c>
      <c r="P13" s="12">
        <v>20</v>
      </c>
      <c r="Q13" s="17">
        <f t="shared" si="5"/>
        <v>2.00515324383666E-2</v>
      </c>
      <c r="R13" s="12">
        <v>16</v>
      </c>
      <c r="S13" s="17">
        <f t="shared" si="0"/>
        <v>1.5085942729989912E-2</v>
      </c>
      <c r="T13" s="12">
        <v>19</v>
      </c>
      <c r="U13" s="17">
        <f t="shared" si="1"/>
        <v>1.7023716725353688E-2</v>
      </c>
      <c r="V13" s="12">
        <v>18</v>
      </c>
      <c r="W13" s="17">
        <f t="shared" si="2"/>
        <v>1.5652582241275862E-2</v>
      </c>
      <c r="X13" s="12">
        <v>17</v>
      </c>
      <c r="Y13" s="69">
        <f>+(X13/$X$9)*100</f>
        <v>1.3450111952402428E-2</v>
      </c>
    </row>
    <row r="14" spans="1:25" s="9" customFormat="1" x14ac:dyDescent="0.3">
      <c r="A14" s="18"/>
      <c r="B14" s="19"/>
      <c r="C14" s="46" t="s">
        <v>9</v>
      </c>
      <c r="D14" s="35">
        <v>5</v>
      </c>
      <c r="E14" s="39">
        <v>1.1358473421172193E-2</v>
      </c>
      <c r="F14" s="35">
        <v>5</v>
      </c>
      <c r="G14" s="39">
        <v>1.0632416110236891E-2</v>
      </c>
      <c r="H14" s="12">
        <v>10</v>
      </c>
      <c r="I14" s="39">
        <v>1.780246386099836E-2</v>
      </c>
      <c r="J14" s="12">
        <v>12</v>
      </c>
      <c r="K14" s="17">
        <v>1.9424704987293005E-2</v>
      </c>
      <c r="L14" s="12">
        <v>1</v>
      </c>
      <c r="M14" s="17">
        <v>1.1246443312302485E-3</v>
      </c>
      <c r="N14" s="12">
        <v>19</v>
      </c>
      <c r="O14" s="17">
        <f t="shared" si="4"/>
        <v>2.0045577312626604E-2</v>
      </c>
      <c r="P14" s="12">
        <v>13</v>
      </c>
      <c r="Q14" s="17">
        <f t="shared" si="5"/>
        <v>1.3033496084938291E-2</v>
      </c>
      <c r="R14" s="12">
        <v>22</v>
      </c>
      <c r="S14" s="17">
        <f t="shared" si="0"/>
        <v>2.0743171253736127E-2</v>
      </c>
      <c r="T14" s="12">
        <v>25</v>
      </c>
      <c r="U14" s="17">
        <f t="shared" si="1"/>
        <v>2.2399627270202224E-2</v>
      </c>
      <c r="V14" s="12">
        <v>32</v>
      </c>
      <c r="W14" s="17">
        <f t="shared" si="2"/>
        <v>2.7826812873379306E-2</v>
      </c>
      <c r="X14" s="12">
        <v>37</v>
      </c>
      <c r="Y14" s="69">
        <f t="shared" si="6"/>
        <v>2.9273773072875868E-2</v>
      </c>
    </row>
    <row r="15" spans="1:25" s="9" customFormat="1" x14ac:dyDescent="0.3">
      <c r="A15" s="18"/>
      <c r="B15" s="19"/>
      <c r="C15" s="46" t="s">
        <v>128</v>
      </c>
      <c r="D15" s="35">
        <v>0</v>
      </c>
      <c r="E15" s="39">
        <v>0</v>
      </c>
      <c r="F15" s="35">
        <v>0</v>
      </c>
      <c r="G15" s="39">
        <v>0</v>
      </c>
      <c r="H15" s="12">
        <v>0</v>
      </c>
      <c r="I15" s="39">
        <v>0</v>
      </c>
      <c r="J15" s="12">
        <v>0</v>
      </c>
      <c r="K15" s="17">
        <v>0</v>
      </c>
      <c r="L15" s="12">
        <v>0</v>
      </c>
      <c r="M15" s="17">
        <v>0</v>
      </c>
      <c r="N15" s="12">
        <v>0</v>
      </c>
      <c r="O15" s="17">
        <f t="shared" si="4"/>
        <v>0</v>
      </c>
      <c r="P15" s="12">
        <v>0</v>
      </c>
      <c r="Q15" s="17">
        <f t="shared" si="5"/>
        <v>0</v>
      </c>
      <c r="R15" s="12">
        <v>11</v>
      </c>
      <c r="S15" s="17">
        <f t="shared" si="0"/>
        <v>1.0371585626868064E-2</v>
      </c>
      <c r="T15" s="12">
        <v>3</v>
      </c>
      <c r="U15" s="17">
        <f t="shared" si="1"/>
        <v>2.6879552724242669E-3</v>
      </c>
      <c r="V15" s="12">
        <v>2</v>
      </c>
      <c r="W15" s="17">
        <f t="shared" si="2"/>
        <v>1.7391758045862066E-3</v>
      </c>
      <c r="X15" s="12">
        <v>0</v>
      </c>
      <c r="Y15" s="69">
        <f t="shared" si="6"/>
        <v>0</v>
      </c>
    </row>
    <row r="16" spans="1:25" s="9" customFormat="1" x14ac:dyDescent="0.3">
      <c r="B16" s="15" t="s">
        <v>10</v>
      </c>
      <c r="C16" s="31" t="s">
        <v>11</v>
      </c>
      <c r="D16" s="37">
        <v>84</v>
      </c>
      <c r="E16" s="38">
        <v>0.19082235347569287</v>
      </c>
      <c r="F16" s="37">
        <v>90</v>
      </c>
      <c r="G16" s="38">
        <v>0.19138348998426402</v>
      </c>
      <c r="H16" s="16">
        <v>98</v>
      </c>
      <c r="I16" s="38">
        <v>0.17446414583778394</v>
      </c>
      <c r="J16" s="16">
        <v>105</v>
      </c>
      <c r="K16" s="13">
        <v>0.16996616863881381</v>
      </c>
      <c r="L16" s="16">
        <v>45</v>
      </c>
      <c r="M16" s="13">
        <v>5.0608994905361179E-2</v>
      </c>
      <c r="N16" s="16">
        <v>68</v>
      </c>
      <c r="O16" s="13">
        <f t="shared" si="4"/>
        <v>7.1742066171505733E-2</v>
      </c>
      <c r="P16" s="16">
        <v>79</v>
      </c>
      <c r="Q16" s="13">
        <f t="shared" si="5"/>
        <v>7.9203553131548088E-2</v>
      </c>
      <c r="R16" s="16">
        <v>85</v>
      </c>
      <c r="S16" s="13">
        <f t="shared" si="0"/>
        <v>8.0144070753071409E-2</v>
      </c>
      <c r="T16" s="16">
        <v>89</v>
      </c>
      <c r="U16" s="13">
        <f t="shared" si="1"/>
        <v>7.9742673081919915E-2</v>
      </c>
      <c r="V16" s="16">
        <v>98</v>
      </c>
      <c r="W16" s="13">
        <f t="shared" si="2"/>
        <v>8.521961442472413E-2</v>
      </c>
      <c r="X16" s="16">
        <f>SUM(X17:X22)</f>
        <v>99</v>
      </c>
      <c r="Y16" s="68">
        <f t="shared" si="6"/>
        <v>7.8327122546343539E-2</v>
      </c>
    </row>
    <row r="17" spans="1:25" s="9" customFormat="1" x14ac:dyDescent="0.3">
      <c r="A17" s="18"/>
      <c r="B17" s="19"/>
      <c r="C17" s="46" t="s">
        <v>12</v>
      </c>
      <c r="D17" s="35">
        <v>5</v>
      </c>
      <c r="E17" s="39">
        <v>1.1358473421172193E-2</v>
      </c>
      <c r="F17" s="35">
        <v>5</v>
      </c>
      <c r="G17" s="39">
        <v>1.0632416110236891E-2</v>
      </c>
      <c r="H17" s="12">
        <v>5</v>
      </c>
      <c r="I17" s="39">
        <v>8.9012319304991802E-3</v>
      </c>
      <c r="J17" s="12">
        <v>3</v>
      </c>
      <c r="K17" s="17">
        <v>4.8561762468232513E-3</v>
      </c>
      <c r="L17" s="12">
        <v>0</v>
      </c>
      <c r="M17" s="17">
        <v>0</v>
      </c>
      <c r="N17" s="12">
        <v>0</v>
      </c>
      <c r="O17" s="17">
        <f t="shared" si="4"/>
        <v>0</v>
      </c>
      <c r="P17" s="12">
        <v>0</v>
      </c>
      <c r="Q17" s="17">
        <f t="shared" si="5"/>
        <v>0</v>
      </c>
      <c r="R17" s="12">
        <v>0</v>
      </c>
      <c r="S17" s="17">
        <f t="shared" si="0"/>
        <v>0</v>
      </c>
      <c r="T17" s="12">
        <v>1</v>
      </c>
      <c r="U17" s="17">
        <f t="shared" si="1"/>
        <v>8.9598509080808888E-4</v>
      </c>
      <c r="V17" s="12">
        <v>1</v>
      </c>
      <c r="W17" s="17">
        <f t="shared" si="2"/>
        <v>8.695879022931033E-4</v>
      </c>
      <c r="X17" s="12">
        <v>4</v>
      </c>
      <c r="Y17" s="69">
        <f t="shared" si="6"/>
        <v>3.1647322240946889E-3</v>
      </c>
    </row>
    <row r="18" spans="1:25" s="9" customFormat="1" x14ac:dyDescent="0.3">
      <c r="A18" s="18"/>
      <c r="B18" s="19"/>
      <c r="C18" s="46" t="s">
        <v>13</v>
      </c>
      <c r="D18" s="35">
        <v>1</v>
      </c>
      <c r="E18" s="39">
        <v>2.271694684234439E-3</v>
      </c>
      <c r="F18" s="35">
        <v>1</v>
      </c>
      <c r="G18" s="39">
        <v>2.1264832220473781E-3</v>
      </c>
      <c r="H18" s="12">
        <v>1</v>
      </c>
      <c r="I18" s="39">
        <v>1.7802463860998362E-3</v>
      </c>
      <c r="J18" s="12">
        <v>1</v>
      </c>
      <c r="K18" s="17">
        <v>1.6187254156077504E-3</v>
      </c>
      <c r="L18" s="12">
        <v>0</v>
      </c>
      <c r="M18" s="17">
        <v>0</v>
      </c>
      <c r="N18" s="12">
        <v>0</v>
      </c>
      <c r="O18" s="17">
        <f t="shared" si="4"/>
        <v>0</v>
      </c>
      <c r="P18" s="12">
        <v>8</v>
      </c>
      <c r="Q18" s="17">
        <f t="shared" si="5"/>
        <v>8.0206129753466401E-3</v>
      </c>
      <c r="R18" s="12">
        <v>0</v>
      </c>
      <c r="S18" s="17">
        <f t="shared" si="0"/>
        <v>0</v>
      </c>
      <c r="T18" s="12">
        <v>0</v>
      </c>
      <c r="U18" s="17">
        <f t="shared" si="1"/>
        <v>0</v>
      </c>
      <c r="V18" s="12">
        <v>0</v>
      </c>
      <c r="W18" s="17">
        <f t="shared" si="2"/>
        <v>0</v>
      </c>
      <c r="X18" s="12">
        <v>1</v>
      </c>
      <c r="Y18" s="69">
        <f t="shared" si="6"/>
        <v>7.9118305602367224E-4</v>
      </c>
    </row>
    <row r="19" spans="1:25" s="9" customFormat="1" x14ac:dyDescent="0.3">
      <c r="A19" s="18"/>
      <c r="B19" s="19"/>
      <c r="C19" s="46" t="s">
        <v>14</v>
      </c>
      <c r="D19" s="35">
        <v>8</v>
      </c>
      <c r="E19" s="39">
        <v>1.8173557473875512E-2</v>
      </c>
      <c r="F19" s="35">
        <v>8</v>
      </c>
      <c r="G19" s="39">
        <v>1.7011865776379025E-2</v>
      </c>
      <c r="H19" s="12">
        <v>12</v>
      </c>
      <c r="I19" s="39">
        <v>2.1362956633198035E-2</v>
      </c>
      <c r="J19" s="12">
        <v>12</v>
      </c>
      <c r="K19" s="17">
        <v>1.9424704987293005E-2</v>
      </c>
      <c r="L19" s="12">
        <v>7</v>
      </c>
      <c r="M19" s="17">
        <v>7.8725103186117404E-3</v>
      </c>
      <c r="N19" s="12">
        <v>7</v>
      </c>
      <c r="O19" s="17">
        <f t="shared" si="4"/>
        <v>7.3852126941255907E-3</v>
      </c>
      <c r="P19" s="12">
        <v>63</v>
      </c>
      <c r="Q19" s="17">
        <f t="shared" si="5"/>
        <v>6.3162327180854794E-2</v>
      </c>
      <c r="R19" s="12">
        <v>11</v>
      </c>
      <c r="S19" s="17">
        <f t="shared" si="0"/>
        <v>1.0371585626868064E-2</v>
      </c>
      <c r="T19" s="12">
        <v>12</v>
      </c>
      <c r="U19" s="17">
        <f t="shared" si="1"/>
        <v>1.0751821089697067E-2</v>
      </c>
      <c r="V19" s="12">
        <v>10</v>
      </c>
      <c r="W19" s="17">
        <f t="shared" si="2"/>
        <v>8.6958790229310339E-3</v>
      </c>
      <c r="X19" s="12">
        <v>9</v>
      </c>
      <c r="Y19" s="69">
        <f t="shared" si="6"/>
        <v>7.1206475042130488E-3</v>
      </c>
    </row>
    <row r="20" spans="1:25" s="9" customFormat="1" x14ac:dyDescent="0.3">
      <c r="A20" s="18"/>
      <c r="B20" s="19"/>
      <c r="C20" s="46" t="s">
        <v>15</v>
      </c>
      <c r="D20" s="35">
        <v>70</v>
      </c>
      <c r="E20" s="39">
        <v>0.15901862789641072</v>
      </c>
      <c r="F20" s="35">
        <v>76</v>
      </c>
      <c r="G20" s="39">
        <v>0.16161272487560074</v>
      </c>
      <c r="H20" s="12">
        <v>79</v>
      </c>
      <c r="I20" s="39">
        <v>0.14063946450188705</v>
      </c>
      <c r="J20" s="12">
        <v>86</v>
      </c>
      <c r="K20" s="17">
        <v>0.13921038574226655</v>
      </c>
      <c r="L20" s="12">
        <v>37</v>
      </c>
      <c r="M20" s="17">
        <v>4.1611840255519193E-2</v>
      </c>
      <c r="N20" s="12">
        <v>52</v>
      </c>
      <c r="O20" s="17">
        <f t="shared" si="4"/>
        <v>5.4861580013504385E-2</v>
      </c>
      <c r="P20" s="12">
        <v>0</v>
      </c>
      <c r="Q20" s="17">
        <f t="shared" si="5"/>
        <v>0</v>
      </c>
      <c r="R20" s="12">
        <v>63</v>
      </c>
      <c r="S20" s="17">
        <f t="shared" si="0"/>
        <v>5.9400899499335275E-2</v>
      </c>
      <c r="T20" s="12">
        <v>70</v>
      </c>
      <c r="U20" s="17">
        <f t="shared" si="1"/>
        <v>6.2718956356566227E-2</v>
      </c>
      <c r="V20" s="12">
        <v>78</v>
      </c>
      <c r="W20" s="17">
        <f t="shared" si="2"/>
        <v>6.7827856378862059E-2</v>
      </c>
      <c r="X20" s="12">
        <v>76</v>
      </c>
      <c r="Y20" s="69">
        <f t="shared" si="6"/>
        <v>6.0129912257799088E-2</v>
      </c>
    </row>
    <row r="21" spans="1:25" s="9" customFormat="1" x14ac:dyDescent="0.3">
      <c r="A21" s="18"/>
      <c r="B21" s="19"/>
      <c r="C21" s="46" t="s">
        <v>129</v>
      </c>
      <c r="D21" s="35">
        <v>0</v>
      </c>
      <c r="E21" s="39">
        <v>0</v>
      </c>
      <c r="F21" s="35">
        <v>0</v>
      </c>
      <c r="G21" s="39">
        <v>0</v>
      </c>
      <c r="H21" s="12">
        <v>1</v>
      </c>
      <c r="I21" s="39">
        <v>1.7802463860998362E-3</v>
      </c>
      <c r="J21" s="12">
        <v>3</v>
      </c>
      <c r="K21" s="17">
        <v>4.8561762468232513E-3</v>
      </c>
      <c r="L21" s="12">
        <v>1</v>
      </c>
      <c r="M21" s="17">
        <v>1.1246443312302485E-3</v>
      </c>
      <c r="N21" s="12">
        <v>9</v>
      </c>
      <c r="O21" s="17">
        <f t="shared" si="4"/>
        <v>9.4952734638757592E-3</v>
      </c>
      <c r="P21" s="12">
        <v>8</v>
      </c>
      <c r="Q21" s="17">
        <f t="shared" si="5"/>
        <v>8.0206129753466401E-3</v>
      </c>
      <c r="R21" s="12">
        <v>9</v>
      </c>
      <c r="S21" s="17">
        <f t="shared" si="0"/>
        <v>8.4858427856193252E-3</v>
      </c>
      <c r="T21" s="12">
        <v>6</v>
      </c>
      <c r="U21" s="17">
        <f t="shared" si="1"/>
        <v>5.3759105448485337E-3</v>
      </c>
      <c r="V21" s="12">
        <v>9</v>
      </c>
      <c r="W21" s="17">
        <f t="shared" si="2"/>
        <v>7.826291120637931E-3</v>
      </c>
      <c r="X21" s="12">
        <v>9</v>
      </c>
      <c r="Y21" s="69">
        <f>+(X21/$X$9)*100</f>
        <v>7.1206475042130488E-3</v>
      </c>
    </row>
    <row r="22" spans="1:25" s="9" customFormat="1" x14ac:dyDescent="0.3">
      <c r="A22" s="18"/>
      <c r="B22" s="19"/>
      <c r="C22" s="46" t="s">
        <v>128</v>
      </c>
      <c r="D22" s="35">
        <v>0</v>
      </c>
      <c r="E22" s="39">
        <v>0</v>
      </c>
      <c r="F22" s="35">
        <v>0</v>
      </c>
      <c r="G22" s="39">
        <v>0</v>
      </c>
      <c r="H22" s="12">
        <v>0</v>
      </c>
      <c r="I22" s="39">
        <v>0</v>
      </c>
      <c r="J22" s="12">
        <v>0</v>
      </c>
      <c r="K22" s="17">
        <v>0</v>
      </c>
      <c r="L22" s="12">
        <v>0</v>
      </c>
      <c r="M22" s="17">
        <v>0</v>
      </c>
      <c r="N22" s="12">
        <v>0</v>
      </c>
      <c r="O22" s="17">
        <f t="shared" si="4"/>
        <v>0</v>
      </c>
      <c r="P22" s="12">
        <v>0</v>
      </c>
      <c r="Q22" s="17">
        <v>0</v>
      </c>
      <c r="R22" s="12">
        <v>2</v>
      </c>
      <c r="S22" s="17">
        <f t="shared" si="0"/>
        <v>1.885742841248739E-3</v>
      </c>
      <c r="T22" s="12">
        <v>0</v>
      </c>
      <c r="U22" s="17">
        <f t="shared" si="1"/>
        <v>0</v>
      </c>
      <c r="V22" s="12">
        <v>0</v>
      </c>
      <c r="W22" s="17">
        <f t="shared" si="2"/>
        <v>0</v>
      </c>
      <c r="X22" s="12"/>
      <c r="Y22" s="69">
        <f t="shared" si="6"/>
        <v>0</v>
      </c>
    </row>
    <row r="23" spans="1:25" s="9" customFormat="1" x14ac:dyDescent="0.3">
      <c r="B23" s="15" t="s">
        <v>16</v>
      </c>
      <c r="C23" s="31" t="s">
        <v>17</v>
      </c>
      <c r="D23" s="37">
        <v>4524</v>
      </c>
      <c r="E23" s="38">
        <v>10.277146751476602</v>
      </c>
      <c r="F23" s="37">
        <v>4867</v>
      </c>
      <c r="G23" s="38">
        <v>10.349593841704589</v>
      </c>
      <c r="H23" s="16">
        <v>5423</v>
      </c>
      <c r="I23" s="38">
        <v>9.6542761518194116</v>
      </c>
      <c r="J23" s="16">
        <v>5480</v>
      </c>
      <c r="K23" s="13">
        <v>8.8706152775304723</v>
      </c>
      <c r="L23" s="16">
        <v>6031</v>
      </c>
      <c r="M23" s="13">
        <v>6.7827299616496282</v>
      </c>
      <c r="N23" s="16">
        <v>6765</v>
      </c>
      <c r="O23" s="13">
        <f t="shared" si="4"/>
        <v>7.137280553679946</v>
      </c>
      <c r="P23" s="16">
        <v>7086</v>
      </c>
      <c r="Q23" s="13">
        <f t="shared" si="5"/>
        <v>7.1042579429132875</v>
      </c>
      <c r="R23" s="16">
        <v>7404</v>
      </c>
      <c r="S23" s="13">
        <f t="shared" si="0"/>
        <v>6.9810199983028314</v>
      </c>
      <c r="T23" s="16">
        <v>7725</v>
      </c>
      <c r="U23" s="13">
        <f t="shared" si="1"/>
        <v>6.9214848264924873</v>
      </c>
      <c r="V23" s="16">
        <v>7870</v>
      </c>
      <c r="W23" s="13">
        <f t="shared" si="2"/>
        <v>6.8436567910467234</v>
      </c>
      <c r="X23" s="67">
        <f>SUM(X24:X48)</f>
        <v>8547</v>
      </c>
      <c r="Y23" s="70">
        <f t="shared" si="6"/>
        <v>6.7622415798343258</v>
      </c>
    </row>
    <row r="24" spans="1:25" s="9" customFormat="1" x14ac:dyDescent="0.3">
      <c r="A24" s="18"/>
      <c r="B24" s="19"/>
      <c r="C24" s="46" t="s">
        <v>18</v>
      </c>
      <c r="D24" s="35">
        <v>771</v>
      </c>
      <c r="E24" s="39">
        <v>1.7514766015447523</v>
      </c>
      <c r="F24" s="35">
        <v>943</v>
      </c>
      <c r="G24" s="39">
        <v>2.0052736783906773</v>
      </c>
      <c r="H24" s="12">
        <v>1080</v>
      </c>
      <c r="I24" s="39">
        <v>1.9226660969878233</v>
      </c>
      <c r="J24" s="12">
        <v>1079</v>
      </c>
      <c r="K24" s="17">
        <v>1.7466047234407627</v>
      </c>
      <c r="L24" s="12">
        <v>1277</v>
      </c>
      <c r="M24" s="17">
        <v>1.4361708109810274</v>
      </c>
      <c r="N24" s="12">
        <v>1442</v>
      </c>
      <c r="O24" s="17">
        <f t="shared" si="4"/>
        <v>1.5213538149898718</v>
      </c>
      <c r="P24" s="12">
        <v>1511</v>
      </c>
      <c r="Q24" s="17">
        <f t="shared" si="5"/>
        <v>1.5148932757185967</v>
      </c>
      <c r="R24" s="12">
        <v>1587</v>
      </c>
      <c r="S24" s="17">
        <f t="shared" si="0"/>
        <v>1.4963369445308743</v>
      </c>
      <c r="T24" s="12">
        <v>1610</v>
      </c>
      <c r="U24" s="17">
        <f t="shared" si="1"/>
        <v>1.4425359962010231</v>
      </c>
      <c r="V24" s="12">
        <v>1649</v>
      </c>
      <c r="W24" s="17">
        <f t="shared" si="2"/>
        <v>1.4339504508813274</v>
      </c>
      <c r="X24" s="12">
        <v>1925</v>
      </c>
      <c r="Y24" s="69">
        <f t="shared" si="6"/>
        <v>1.5230273828455689</v>
      </c>
    </row>
    <row r="25" spans="1:25" s="9" customFormat="1" x14ac:dyDescent="0.3">
      <c r="A25" s="18"/>
      <c r="B25" s="19"/>
      <c r="C25" s="46" t="s">
        <v>19</v>
      </c>
      <c r="D25" s="35">
        <v>243</v>
      </c>
      <c r="E25" s="39">
        <v>0.55202180826896863</v>
      </c>
      <c r="F25" s="35">
        <v>260</v>
      </c>
      <c r="G25" s="39">
        <v>0.55288563773231825</v>
      </c>
      <c r="H25" s="12">
        <v>283</v>
      </c>
      <c r="I25" s="39">
        <v>0.50380972726625362</v>
      </c>
      <c r="J25" s="12">
        <v>287</v>
      </c>
      <c r="K25" s="17">
        <v>0.46457419427942437</v>
      </c>
      <c r="L25" s="12">
        <v>433</v>
      </c>
      <c r="M25" s="17">
        <v>0.48697099542269762</v>
      </c>
      <c r="N25" s="12">
        <v>472</v>
      </c>
      <c r="O25" s="17">
        <f t="shared" si="4"/>
        <v>0.49797434166103982</v>
      </c>
      <c r="P25" s="12">
        <v>498</v>
      </c>
      <c r="Q25" s="17">
        <f t="shared" si="5"/>
        <v>0.49928315771532839</v>
      </c>
      <c r="R25" s="12">
        <v>550</v>
      </c>
      <c r="S25" s="17">
        <f t="shared" si="0"/>
        <v>0.51857928134340314</v>
      </c>
      <c r="T25" s="12">
        <v>517</v>
      </c>
      <c r="U25" s="17">
        <f t="shared" si="1"/>
        <v>0.46322429194778203</v>
      </c>
      <c r="V25" s="12">
        <v>510</v>
      </c>
      <c r="W25" s="17">
        <f t="shared" si="2"/>
        <v>0.44348983016948268</v>
      </c>
      <c r="X25" s="12">
        <v>524</v>
      </c>
      <c r="Y25" s="69">
        <f t="shared" si="6"/>
        <v>0.41457992135640426</v>
      </c>
    </row>
    <row r="26" spans="1:25" s="9" customFormat="1" x14ac:dyDescent="0.3">
      <c r="A26" s="18"/>
      <c r="B26" s="19"/>
      <c r="C26" s="46" t="s">
        <v>20</v>
      </c>
      <c r="D26" s="35">
        <v>77</v>
      </c>
      <c r="E26" s="39">
        <v>0.17492049068605181</v>
      </c>
      <c r="F26" s="35">
        <v>87</v>
      </c>
      <c r="G26" s="39">
        <v>0.1850040403181219</v>
      </c>
      <c r="H26" s="12">
        <v>82</v>
      </c>
      <c r="I26" s="39">
        <v>0.14598020366018657</v>
      </c>
      <c r="J26" s="12">
        <v>83</v>
      </c>
      <c r="K26" s="17">
        <v>0.1343542094954433</v>
      </c>
      <c r="L26" s="12">
        <v>108</v>
      </c>
      <c r="M26" s="17">
        <v>0.12146158777286682</v>
      </c>
      <c r="N26" s="12">
        <v>119</v>
      </c>
      <c r="O26" s="17">
        <f t="shared" si="4"/>
        <v>0.12554861580013504</v>
      </c>
      <c r="P26" s="12">
        <v>123</v>
      </c>
      <c r="Q26" s="17">
        <f t="shared" si="5"/>
        <v>0.12331692449595461</v>
      </c>
      <c r="R26" s="12">
        <v>134</v>
      </c>
      <c r="S26" s="17">
        <f t="shared" si="0"/>
        <v>0.12634477036366551</v>
      </c>
      <c r="T26" s="12">
        <v>148</v>
      </c>
      <c r="U26" s="17">
        <f t="shared" si="1"/>
        <v>0.13260579343959716</v>
      </c>
      <c r="V26" s="12">
        <v>160</v>
      </c>
      <c r="W26" s="17">
        <f t="shared" si="2"/>
        <v>0.13913406436689654</v>
      </c>
      <c r="X26" s="12">
        <v>185</v>
      </c>
      <c r="Y26" s="69">
        <f t="shared" si="6"/>
        <v>0.14636886536437935</v>
      </c>
    </row>
    <row r="27" spans="1:25" s="9" customFormat="1" x14ac:dyDescent="0.3">
      <c r="A27" s="18"/>
      <c r="B27" s="19"/>
      <c r="C27" s="46" t="s">
        <v>21</v>
      </c>
      <c r="D27" s="35">
        <v>219</v>
      </c>
      <c r="E27" s="39">
        <v>0.49750113584734207</v>
      </c>
      <c r="F27" s="35">
        <v>175</v>
      </c>
      <c r="G27" s="39">
        <v>0.37213456385829113</v>
      </c>
      <c r="H27" s="12">
        <v>196</v>
      </c>
      <c r="I27" s="39">
        <v>0.34892829167556788</v>
      </c>
      <c r="J27" s="12">
        <v>218</v>
      </c>
      <c r="K27" s="17">
        <v>0.35288214060248962</v>
      </c>
      <c r="L27" s="12">
        <v>222</v>
      </c>
      <c r="M27" s="17">
        <v>0.24967104153311515</v>
      </c>
      <c r="N27" s="12">
        <v>230</v>
      </c>
      <c r="O27" s="17">
        <f t="shared" si="4"/>
        <v>0.24265698852126943</v>
      </c>
      <c r="P27" s="12">
        <v>11</v>
      </c>
      <c r="Q27" s="17">
        <f t="shared" si="5"/>
        <v>1.1028342841101631E-2</v>
      </c>
      <c r="R27" s="12">
        <v>255</v>
      </c>
      <c r="S27" s="17">
        <f t="shared" si="0"/>
        <v>0.24043221225921421</v>
      </c>
      <c r="T27" s="12">
        <v>277</v>
      </c>
      <c r="U27" s="17">
        <f t="shared" si="1"/>
        <v>0.24818787015384061</v>
      </c>
      <c r="V27" s="12">
        <v>287</v>
      </c>
      <c r="W27" s="17">
        <f t="shared" si="2"/>
        <v>0.24957172795812063</v>
      </c>
      <c r="X27" s="12">
        <v>314</v>
      </c>
      <c r="Y27" s="69">
        <f t="shared" si="6"/>
        <v>0.24843147959143305</v>
      </c>
    </row>
    <row r="28" spans="1:25" s="9" customFormat="1" x14ac:dyDescent="0.3">
      <c r="A28" s="18"/>
      <c r="B28" s="19"/>
      <c r="C28" s="46" t="s">
        <v>22</v>
      </c>
      <c r="D28" s="35">
        <v>314</v>
      </c>
      <c r="E28" s="39">
        <v>0.71331213084961387</v>
      </c>
      <c r="F28" s="35">
        <v>343</v>
      </c>
      <c r="G28" s="39">
        <v>0.72938374516225069</v>
      </c>
      <c r="H28" s="12">
        <v>387</v>
      </c>
      <c r="I28" s="39">
        <v>0.68895535142063669</v>
      </c>
      <c r="J28" s="12">
        <v>394</v>
      </c>
      <c r="K28" s="17">
        <v>0.63777781374945375</v>
      </c>
      <c r="L28" s="12">
        <v>416</v>
      </c>
      <c r="M28" s="17">
        <v>0.46785204179178336</v>
      </c>
      <c r="N28" s="12">
        <v>495</v>
      </c>
      <c r="O28" s="17">
        <f t="shared" si="4"/>
        <v>0.52224004051316686</v>
      </c>
      <c r="P28" s="12">
        <v>168</v>
      </c>
      <c r="Q28" s="17">
        <f t="shared" si="5"/>
        <v>0.16843287248227945</v>
      </c>
      <c r="R28" s="12">
        <v>539</v>
      </c>
      <c r="S28" s="17">
        <f t="shared" si="0"/>
        <v>0.50820769571653512</v>
      </c>
      <c r="T28" s="12">
        <v>567</v>
      </c>
      <c r="U28" s="17">
        <f t="shared" si="1"/>
        <v>0.50802354648818648</v>
      </c>
      <c r="V28" s="12">
        <v>561</v>
      </c>
      <c r="W28" s="17">
        <f t="shared" si="2"/>
        <v>0.48783881318643096</v>
      </c>
      <c r="X28" s="12">
        <v>594</v>
      </c>
      <c r="Y28" s="69">
        <f t="shared" si="6"/>
        <v>0.46996273527806126</v>
      </c>
    </row>
    <row r="29" spans="1:25" s="9" customFormat="1" x14ac:dyDescent="0.3">
      <c r="A29" s="18"/>
      <c r="B29" s="19"/>
      <c r="C29" s="46" t="s">
        <v>23</v>
      </c>
      <c r="D29" s="35">
        <v>88</v>
      </c>
      <c r="E29" s="39">
        <v>0.19990913221263062</v>
      </c>
      <c r="F29" s="35">
        <v>60</v>
      </c>
      <c r="G29" s="39">
        <v>0.12758899332284268</v>
      </c>
      <c r="H29" s="12">
        <v>67</v>
      </c>
      <c r="I29" s="39">
        <v>0.11927650786868903</v>
      </c>
      <c r="J29" s="12">
        <v>62</v>
      </c>
      <c r="K29" s="17">
        <v>0.10036097576768054</v>
      </c>
      <c r="L29" s="12">
        <v>77</v>
      </c>
      <c r="M29" s="17">
        <v>8.6597613504729137E-2</v>
      </c>
      <c r="N29" s="12">
        <v>89</v>
      </c>
      <c r="O29" s="17">
        <f t="shared" si="4"/>
        <v>9.3897704253882511E-2</v>
      </c>
      <c r="P29" s="12">
        <v>120</v>
      </c>
      <c r="Q29" s="17">
        <f t="shared" si="5"/>
        <v>0.12030919463019961</v>
      </c>
      <c r="R29" s="12">
        <v>91</v>
      </c>
      <c r="S29" s="17">
        <f t="shared" si="0"/>
        <v>8.5801299276817622E-2</v>
      </c>
      <c r="T29" s="12">
        <v>95</v>
      </c>
      <c r="U29" s="17">
        <f t="shared" si="1"/>
        <v>8.5118583626768454E-2</v>
      </c>
      <c r="V29" s="12">
        <v>95</v>
      </c>
      <c r="W29" s="17">
        <f t="shared" si="2"/>
        <v>8.2610850717844811E-2</v>
      </c>
      <c r="X29" s="12">
        <v>94</v>
      </c>
      <c r="Y29" s="69">
        <f t="shared" si="6"/>
        <v>7.4371207266225189E-2</v>
      </c>
    </row>
    <row r="30" spans="1:25" s="9" customFormat="1" x14ac:dyDescent="0.3">
      <c r="A30" s="18"/>
      <c r="B30" s="19"/>
      <c r="C30" s="46" t="s">
        <v>24</v>
      </c>
      <c r="D30" s="35">
        <v>131</v>
      </c>
      <c r="E30" s="39">
        <v>0.2975920036347115</v>
      </c>
      <c r="F30" s="35">
        <v>248</v>
      </c>
      <c r="G30" s="39">
        <v>0.52736783906774976</v>
      </c>
      <c r="H30" s="12">
        <v>279</v>
      </c>
      <c r="I30" s="39">
        <v>0.49668874172185434</v>
      </c>
      <c r="J30" s="12">
        <v>268</v>
      </c>
      <c r="K30" s="17">
        <v>0.43381841138287713</v>
      </c>
      <c r="L30" s="12">
        <v>167</v>
      </c>
      <c r="M30" s="17">
        <v>0.1878156033154515</v>
      </c>
      <c r="N30" s="12">
        <v>186</v>
      </c>
      <c r="O30" s="17">
        <f t="shared" si="4"/>
        <v>0.1962356515867657</v>
      </c>
      <c r="P30" s="12">
        <v>67</v>
      </c>
      <c r="Q30" s="17">
        <f t="shared" si="5"/>
        <v>6.7172633668528117E-2</v>
      </c>
      <c r="R30" s="12">
        <v>204</v>
      </c>
      <c r="S30" s="17">
        <f t="shared" si="0"/>
        <v>0.19234576980737139</v>
      </c>
      <c r="T30" s="12">
        <v>218</v>
      </c>
      <c r="U30" s="17">
        <f t="shared" si="1"/>
        <v>0.19532474979616338</v>
      </c>
      <c r="V30" s="12">
        <v>224</v>
      </c>
      <c r="W30" s="17">
        <f t="shared" si="2"/>
        <v>0.19478769011365513</v>
      </c>
      <c r="X30" s="12">
        <v>239</v>
      </c>
      <c r="Y30" s="69">
        <f t="shared" si="6"/>
        <v>0.18909275038965764</v>
      </c>
    </row>
    <row r="31" spans="1:25" s="9" customFormat="1" x14ac:dyDescent="0.3">
      <c r="A31" s="18"/>
      <c r="B31" s="19"/>
      <c r="C31" s="46" t="s">
        <v>25</v>
      </c>
      <c r="D31" s="35">
        <v>69</v>
      </c>
      <c r="E31" s="39">
        <v>0.15674693321217628</v>
      </c>
      <c r="F31" s="35">
        <v>70</v>
      </c>
      <c r="G31" s="39">
        <v>0.14885382554331647</v>
      </c>
      <c r="H31" s="12">
        <v>81</v>
      </c>
      <c r="I31" s="39">
        <v>0.14419995727408674</v>
      </c>
      <c r="J31" s="12">
        <v>81</v>
      </c>
      <c r="K31" s="17">
        <v>0.13111675866422778</v>
      </c>
      <c r="L31" s="12">
        <v>60</v>
      </c>
      <c r="M31" s="17">
        <v>6.7478659873814906E-2</v>
      </c>
      <c r="N31" s="12">
        <v>76</v>
      </c>
      <c r="O31" s="17">
        <f t="shared" si="4"/>
        <v>8.0182309250506414E-2</v>
      </c>
      <c r="P31" s="12">
        <v>447</v>
      </c>
      <c r="Q31" s="17">
        <f t="shared" si="5"/>
        <v>0.44815174999749358</v>
      </c>
      <c r="R31" s="12">
        <v>82</v>
      </c>
      <c r="S31" s="17">
        <f t="shared" si="0"/>
        <v>7.7315456491198295E-2</v>
      </c>
      <c r="T31" s="12">
        <v>90</v>
      </c>
      <c r="U31" s="17">
        <f t="shared" si="1"/>
        <v>8.0638658172728001E-2</v>
      </c>
      <c r="V31" s="12">
        <v>95</v>
      </c>
      <c r="W31" s="17">
        <f t="shared" si="2"/>
        <v>8.2610850717844811E-2</v>
      </c>
      <c r="X31" s="12">
        <v>93</v>
      </c>
      <c r="Y31" s="69">
        <f t="shared" si="6"/>
        <v>7.3580024210201517E-2</v>
      </c>
    </row>
    <row r="32" spans="1:25" s="9" customFormat="1" x14ac:dyDescent="0.3">
      <c r="A32" s="18"/>
      <c r="B32" s="19"/>
      <c r="C32" s="46" t="s">
        <v>26</v>
      </c>
      <c r="D32" s="35">
        <v>553</v>
      </c>
      <c r="E32" s="39">
        <v>1.2562471603816447</v>
      </c>
      <c r="F32" s="35">
        <v>328</v>
      </c>
      <c r="G32" s="39">
        <v>0.69748649683153996</v>
      </c>
      <c r="H32" s="12">
        <v>575</v>
      </c>
      <c r="I32" s="39">
        <v>1.0236416720074057</v>
      </c>
      <c r="J32" s="12">
        <v>603</v>
      </c>
      <c r="K32" s="17">
        <v>0.97609142561147366</v>
      </c>
      <c r="L32" s="12">
        <v>524</v>
      </c>
      <c r="M32" s="17">
        <v>0.58931362956465017</v>
      </c>
      <c r="N32" s="12">
        <v>597</v>
      </c>
      <c r="O32" s="17">
        <f t="shared" si="4"/>
        <v>0.62985313977042534</v>
      </c>
      <c r="P32" s="12">
        <v>297</v>
      </c>
      <c r="Q32" s="17">
        <f t="shared" si="5"/>
        <v>0.29776525670974408</v>
      </c>
      <c r="R32" s="12">
        <v>676</v>
      </c>
      <c r="S32" s="17">
        <f t="shared" si="0"/>
        <v>0.63738108034207375</v>
      </c>
      <c r="T32" s="12">
        <v>732</v>
      </c>
      <c r="U32" s="17">
        <f t="shared" si="1"/>
        <v>0.65586108647152108</v>
      </c>
      <c r="V32" s="12">
        <v>743</v>
      </c>
      <c r="W32" s="17">
        <f t="shared" si="2"/>
        <v>0.64610381140377571</v>
      </c>
      <c r="X32" s="12">
        <v>770</v>
      </c>
      <c r="Y32" s="69">
        <f t="shared" si="6"/>
        <v>0.6092109531382276</v>
      </c>
    </row>
    <row r="33" spans="1:25" s="9" customFormat="1" x14ac:dyDescent="0.3">
      <c r="A33" s="18"/>
      <c r="B33" s="19"/>
      <c r="C33" s="46" t="s">
        <v>27</v>
      </c>
      <c r="D33" s="35">
        <v>21</v>
      </c>
      <c r="E33" s="39">
        <v>4.7705588368923219E-2</v>
      </c>
      <c r="F33" s="35">
        <v>22</v>
      </c>
      <c r="G33" s="39">
        <v>4.6782630885042316E-2</v>
      </c>
      <c r="H33" s="12">
        <v>21</v>
      </c>
      <c r="I33" s="39">
        <v>3.738517410809656E-2</v>
      </c>
      <c r="J33" s="12">
        <v>19</v>
      </c>
      <c r="K33" s="17">
        <v>3.0755782896547255E-2</v>
      </c>
      <c r="L33" s="12">
        <v>6</v>
      </c>
      <c r="M33" s="17">
        <v>6.7478659873814913E-3</v>
      </c>
      <c r="N33" s="12">
        <v>7</v>
      </c>
      <c r="O33" s="17">
        <f t="shared" si="4"/>
        <v>7.3852126941255907E-3</v>
      </c>
      <c r="P33" s="12">
        <v>79</v>
      </c>
      <c r="Q33" s="17">
        <f t="shared" si="5"/>
        <v>7.9203553131548088E-2</v>
      </c>
      <c r="R33" s="12">
        <v>9</v>
      </c>
      <c r="S33" s="17">
        <f t="shared" si="0"/>
        <v>8.4858427856193252E-3</v>
      </c>
      <c r="T33" s="12">
        <v>10</v>
      </c>
      <c r="U33" s="17">
        <f t="shared" si="1"/>
        <v>8.9598509080808901E-3</v>
      </c>
      <c r="V33" s="12">
        <v>10</v>
      </c>
      <c r="W33" s="17">
        <f t="shared" si="2"/>
        <v>8.6958790229310339E-3</v>
      </c>
      <c r="X33" s="12">
        <v>10</v>
      </c>
      <c r="Y33" s="69">
        <f t="shared" si="6"/>
        <v>7.9118305602367215E-3</v>
      </c>
    </row>
    <row r="34" spans="1:25" s="9" customFormat="1" x14ac:dyDescent="0.3">
      <c r="A34" s="18"/>
      <c r="B34" s="19"/>
      <c r="C34" s="46" t="s">
        <v>28</v>
      </c>
      <c r="D34" s="35">
        <v>257</v>
      </c>
      <c r="E34" s="39">
        <v>0.58382553384825087</v>
      </c>
      <c r="F34" s="35">
        <v>225</v>
      </c>
      <c r="G34" s="39">
        <v>0.47845872496066011</v>
      </c>
      <c r="H34" s="12">
        <v>231</v>
      </c>
      <c r="I34" s="39">
        <v>0.41123691518906219</v>
      </c>
      <c r="J34" s="12">
        <v>249</v>
      </c>
      <c r="K34" s="17">
        <v>0.40306262848632984</v>
      </c>
      <c r="L34" s="12">
        <v>318</v>
      </c>
      <c r="M34" s="17">
        <v>0.35763689733121901</v>
      </c>
      <c r="N34" s="12">
        <v>368</v>
      </c>
      <c r="O34" s="17">
        <f t="shared" si="4"/>
        <v>0.38825118163403105</v>
      </c>
      <c r="P34" s="12">
        <v>524</v>
      </c>
      <c r="Q34" s="17">
        <f t="shared" si="5"/>
        <v>0.52535014988520501</v>
      </c>
      <c r="R34" s="12">
        <v>411</v>
      </c>
      <c r="S34" s="17">
        <f t="shared" si="0"/>
        <v>0.38752015387661587</v>
      </c>
      <c r="T34" s="12">
        <v>402</v>
      </c>
      <c r="U34" s="17">
        <f t="shared" si="1"/>
        <v>0.36018600650485177</v>
      </c>
      <c r="V34" s="12">
        <v>431</v>
      </c>
      <c r="W34" s="17">
        <f t="shared" si="2"/>
        <v>0.37479238588832753</v>
      </c>
      <c r="X34" s="12">
        <v>521</v>
      </c>
      <c r="Y34" s="69">
        <f t="shared" si="6"/>
        <v>0.41220637218833323</v>
      </c>
    </row>
    <row r="35" spans="1:25" s="9" customFormat="1" x14ac:dyDescent="0.3">
      <c r="A35" s="18"/>
      <c r="B35" s="19"/>
      <c r="C35" s="46" t="s">
        <v>29</v>
      </c>
      <c r="D35" s="35">
        <v>129</v>
      </c>
      <c r="E35" s="39">
        <v>0.29304861426624262</v>
      </c>
      <c r="F35" s="35">
        <v>122</v>
      </c>
      <c r="G35" s="39">
        <v>0.25943095308978015</v>
      </c>
      <c r="H35" s="12">
        <v>115</v>
      </c>
      <c r="I35" s="39">
        <v>0.20472833440148119</v>
      </c>
      <c r="J35" s="12">
        <v>120</v>
      </c>
      <c r="K35" s="17">
        <v>0.19424704987293007</v>
      </c>
      <c r="L35" s="12">
        <v>134</v>
      </c>
      <c r="M35" s="17">
        <v>0.15070234038485328</v>
      </c>
      <c r="N35" s="12">
        <v>138</v>
      </c>
      <c r="O35" s="17">
        <f t="shared" si="4"/>
        <v>0.14559419311276164</v>
      </c>
      <c r="P35" s="12">
        <v>165</v>
      </c>
      <c r="Q35" s="17">
        <f t="shared" si="5"/>
        <v>0.16542514261652447</v>
      </c>
      <c r="R35" s="12">
        <v>125</v>
      </c>
      <c r="S35" s="17">
        <f t="shared" si="0"/>
        <v>0.1178589275780462</v>
      </c>
      <c r="T35" s="12">
        <v>113</v>
      </c>
      <c r="U35" s="17">
        <f t="shared" si="1"/>
        <v>0.10124631526131406</v>
      </c>
      <c r="V35" s="12">
        <v>117</v>
      </c>
      <c r="W35" s="17">
        <f t="shared" si="2"/>
        <v>0.10174178456829308</v>
      </c>
      <c r="X35" s="12">
        <v>134</v>
      </c>
      <c r="Y35" s="69">
        <f t="shared" si="6"/>
        <v>0.10601852950717207</v>
      </c>
    </row>
    <row r="36" spans="1:25" s="9" customFormat="1" x14ac:dyDescent="0.3">
      <c r="A36" s="18"/>
      <c r="B36" s="19"/>
      <c r="C36" s="46" t="s">
        <v>30</v>
      </c>
      <c r="D36" s="35">
        <v>122</v>
      </c>
      <c r="E36" s="39">
        <v>0.27714675147660156</v>
      </c>
      <c r="F36" s="35">
        <v>307</v>
      </c>
      <c r="G36" s="39">
        <v>0.65283034916854499</v>
      </c>
      <c r="H36" s="12">
        <v>139</v>
      </c>
      <c r="I36" s="39">
        <v>0.24745424766787727</v>
      </c>
      <c r="J36" s="12">
        <v>131</v>
      </c>
      <c r="K36" s="17">
        <v>0.21205302944461529</v>
      </c>
      <c r="L36" s="12">
        <v>144</v>
      </c>
      <c r="M36" s="17">
        <v>0.16194878369715579</v>
      </c>
      <c r="N36" s="12">
        <v>152</v>
      </c>
      <c r="O36" s="17">
        <f t="shared" si="4"/>
        <v>0.16036461850101283</v>
      </c>
      <c r="P36" s="12">
        <v>84</v>
      </c>
      <c r="Q36" s="17">
        <f t="shared" si="5"/>
        <v>8.4216436241139725E-2</v>
      </c>
      <c r="R36" s="12">
        <v>162</v>
      </c>
      <c r="S36" s="17">
        <f t="shared" si="0"/>
        <v>0.15274517014114786</v>
      </c>
      <c r="T36" s="12">
        <v>170</v>
      </c>
      <c r="U36" s="17">
        <f t="shared" si="1"/>
        <v>0.15231746543737512</v>
      </c>
      <c r="V36" s="12">
        <v>171</v>
      </c>
      <c r="W36" s="17">
        <f t="shared" si="2"/>
        <v>0.14869953129212066</v>
      </c>
      <c r="X36" s="12">
        <v>188</v>
      </c>
      <c r="Y36" s="69">
        <f t="shared" si="6"/>
        <v>0.14874241453245038</v>
      </c>
    </row>
    <row r="37" spans="1:25" s="9" customFormat="1" x14ac:dyDescent="0.3">
      <c r="A37" s="18"/>
      <c r="B37" s="19"/>
      <c r="C37" s="46" t="s">
        <v>31</v>
      </c>
      <c r="D37" s="35">
        <v>212</v>
      </c>
      <c r="E37" s="39">
        <v>0.48159927305770101</v>
      </c>
      <c r="F37" s="35">
        <v>222</v>
      </c>
      <c r="G37" s="39">
        <v>0.47207927529451787</v>
      </c>
      <c r="H37" s="12">
        <v>259</v>
      </c>
      <c r="I37" s="39">
        <v>0.46108381399985759</v>
      </c>
      <c r="J37" s="12">
        <v>255</v>
      </c>
      <c r="K37" s="17">
        <v>0.41277498097997639</v>
      </c>
      <c r="L37" s="12">
        <v>278</v>
      </c>
      <c r="M37" s="17">
        <v>0.31265112408200907</v>
      </c>
      <c r="N37" s="12">
        <v>290</v>
      </c>
      <c r="O37" s="17">
        <f t="shared" si="4"/>
        <v>0.30595881161377447</v>
      </c>
      <c r="P37" s="12">
        <v>31</v>
      </c>
      <c r="Q37" s="17">
        <f t="shared" si="5"/>
        <v>3.1079875279468233E-2</v>
      </c>
      <c r="R37" s="12">
        <v>306</v>
      </c>
      <c r="S37" s="17">
        <f t="shared" si="0"/>
        <v>0.28851865471105703</v>
      </c>
      <c r="T37" s="12">
        <v>303</v>
      </c>
      <c r="U37" s="17">
        <f t="shared" si="1"/>
        <v>0.27148348251485094</v>
      </c>
      <c r="V37" s="12">
        <v>305</v>
      </c>
      <c r="W37" s="17">
        <f t="shared" si="2"/>
        <v>0.26522431019939652</v>
      </c>
      <c r="X37" s="12">
        <v>334</v>
      </c>
      <c r="Y37" s="69">
        <f t="shared" si="6"/>
        <v>0.26425514071190648</v>
      </c>
    </row>
    <row r="38" spans="1:25" s="9" customFormat="1" x14ac:dyDescent="0.3">
      <c r="A38" s="18"/>
      <c r="B38" s="19"/>
      <c r="C38" s="46" t="s">
        <v>32</v>
      </c>
      <c r="D38" s="35">
        <v>112</v>
      </c>
      <c r="E38" s="39">
        <v>0.25442980463425718</v>
      </c>
      <c r="F38" s="35">
        <v>103</v>
      </c>
      <c r="G38" s="39">
        <v>0.21902777187087996</v>
      </c>
      <c r="H38" s="12">
        <v>90</v>
      </c>
      <c r="I38" s="39">
        <v>0.16022217474898526</v>
      </c>
      <c r="J38" s="12">
        <v>83</v>
      </c>
      <c r="K38" s="17">
        <v>0.1343542094954433</v>
      </c>
      <c r="L38" s="12">
        <v>57</v>
      </c>
      <c r="M38" s="17">
        <v>6.4104726880124169E-2</v>
      </c>
      <c r="N38" s="12">
        <v>68</v>
      </c>
      <c r="O38" s="17">
        <f t="shared" si="4"/>
        <v>7.1742066171505733E-2</v>
      </c>
      <c r="P38" s="12">
        <v>626</v>
      </c>
      <c r="Q38" s="17">
        <f t="shared" si="5"/>
        <v>0.62761296532087463</v>
      </c>
      <c r="R38" s="12">
        <v>73</v>
      </c>
      <c r="S38" s="17">
        <f t="shared" si="0"/>
        <v>6.8829613705578968E-2</v>
      </c>
      <c r="T38" s="12">
        <v>83</v>
      </c>
      <c r="U38" s="17">
        <f t="shared" si="1"/>
        <v>7.4366762537071376E-2</v>
      </c>
      <c r="V38" s="12">
        <v>90</v>
      </c>
      <c r="W38" s="17">
        <f t="shared" si="2"/>
        <v>7.8262911206379293E-2</v>
      </c>
      <c r="X38" s="12">
        <v>96</v>
      </c>
      <c r="Y38" s="69">
        <f t="shared" si="6"/>
        <v>7.5953573378272535E-2</v>
      </c>
    </row>
    <row r="39" spans="1:25" s="9" customFormat="1" x14ac:dyDescent="0.3">
      <c r="A39" s="18"/>
      <c r="B39" s="19"/>
      <c r="C39" s="46" t="s">
        <v>33</v>
      </c>
      <c r="D39" s="35">
        <v>297</v>
      </c>
      <c r="E39" s="39">
        <v>0.67469332121762837</v>
      </c>
      <c r="F39" s="35">
        <v>350</v>
      </c>
      <c r="G39" s="39">
        <v>0.74426912771658227</v>
      </c>
      <c r="H39" s="12">
        <v>376</v>
      </c>
      <c r="I39" s="39">
        <v>0.66937264117353845</v>
      </c>
      <c r="J39" s="12">
        <v>391</v>
      </c>
      <c r="K39" s="17">
        <v>0.63292163750263042</v>
      </c>
      <c r="L39" s="12">
        <v>499</v>
      </c>
      <c r="M39" s="17">
        <v>0.561197521283894</v>
      </c>
      <c r="N39" s="12">
        <v>571</v>
      </c>
      <c r="O39" s="17">
        <f t="shared" si="4"/>
        <v>0.60242234976367315</v>
      </c>
      <c r="P39" s="12">
        <v>123</v>
      </c>
      <c r="Q39" s="17">
        <f t="shared" si="5"/>
        <v>0.12331692449595461</v>
      </c>
      <c r="R39" s="12">
        <v>650</v>
      </c>
      <c r="S39" s="17">
        <f t="shared" si="0"/>
        <v>0.61286642340584019</v>
      </c>
      <c r="T39" s="12">
        <v>690</v>
      </c>
      <c r="U39" s="17">
        <f t="shared" si="1"/>
        <v>0.61822971265758142</v>
      </c>
      <c r="V39" s="12">
        <v>711</v>
      </c>
      <c r="W39" s="17">
        <f t="shared" si="2"/>
        <v>0.61827699853039642</v>
      </c>
      <c r="X39" s="12">
        <v>765</v>
      </c>
      <c r="Y39" s="69">
        <f t="shared" si="6"/>
        <v>0.60525503785810919</v>
      </c>
    </row>
    <row r="40" spans="1:25" s="9" customFormat="1" x14ac:dyDescent="0.3">
      <c r="A40" s="18"/>
      <c r="B40" s="19"/>
      <c r="C40" s="46" t="s">
        <v>34</v>
      </c>
      <c r="D40" s="35">
        <v>180</v>
      </c>
      <c r="E40" s="39">
        <v>0.408905043162199</v>
      </c>
      <c r="F40" s="35">
        <v>208</v>
      </c>
      <c r="G40" s="39">
        <v>0.4423085101858546</v>
      </c>
      <c r="H40" s="12">
        <v>190</v>
      </c>
      <c r="I40" s="39">
        <v>0.33824681335896889</v>
      </c>
      <c r="J40" s="12">
        <v>177</v>
      </c>
      <c r="K40" s="17">
        <v>0.28651439856257183</v>
      </c>
      <c r="L40" s="12">
        <v>18</v>
      </c>
      <c r="M40" s="17">
        <v>2.0243597962144474E-2</v>
      </c>
      <c r="N40" s="12">
        <v>33</v>
      </c>
      <c r="O40" s="17">
        <f t="shared" si="4"/>
        <v>3.4816002700877785E-2</v>
      </c>
      <c r="P40" s="12">
        <v>233</v>
      </c>
      <c r="Q40" s="17">
        <f t="shared" si="5"/>
        <v>0.23360035290697093</v>
      </c>
      <c r="R40" s="12">
        <v>36</v>
      </c>
      <c r="S40" s="17">
        <f t="shared" si="0"/>
        <v>3.3943371142477301E-2</v>
      </c>
      <c r="T40" s="12">
        <v>36</v>
      </c>
      <c r="U40" s="17">
        <f t="shared" si="1"/>
        <v>3.2255463269091206E-2</v>
      </c>
      <c r="V40" s="12">
        <v>39</v>
      </c>
      <c r="W40" s="17">
        <f t="shared" si="2"/>
        <v>3.3913928189431029E-2</v>
      </c>
      <c r="X40" s="12">
        <v>41</v>
      </c>
      <c r="Y40" s="69">
        <f t="shared" si="6"/>
        <v>3.2438505296970559E-2</v>
      </c>
    </row>
    <row r="41" spans="1:25" s="9" customFormat="1" x14ac:dyDescent="0.3">
      <c r="A41" s="18"/>
      <c r="B41" s="19"/>
      <c r="C41" s="46" t="s">
        <v>35</v>
      </c>
      <c r="D41" s="35">
        <v>205</v>
      </c>
      <c r="E41" s="39">
        <v>0.46569741026805994</v>
      </c>
      <c r="F41" s="35">
        <v>207</v>
      </c>
      <c r="G41" s="39">
        <v>0.4401820269638072</v>
      </c>
      <c r="H41" s="12">
        <v>213</v>
      </c>
      <c r="I41" s="39">
        <v>0.37919248023926516</v>
      </c>
      <c r="J41" s="12">
        <v>213</v>
      </c>
      <c r="K41" s="17">
        <v>0.34478851352445089</v>
      </c>
      <c r="L41" s="12">
        <v>164</v>
      </c>
      <c r="M41" s="17">
        <v>0.18444167032176073</v>
      </c>
      <c r="N41" s="12">
        <v>176</v>
      </c>
      <c r="O41" s="17">
        <f t="shared" si="4"/>
        <v>0.18568534773801484</v>
      </c>
      <c r="P41" s="12">
        <v>386</v>
      </c>
      <c r="Q41" s="17">
        <f t="shared" si="5"/>
        <v>0.38699457606047544</v>
      </c>
      <c r="R41" s="12">
        <v>178</v>
      </c>
      <c r="S41" s="17">
        <f t="shared" si="0"/>
        <v>0.16783111287113775</v>
      </c>
      <c r="T41" s="12">
        <v>178</v>
      </c>
      <c r="U41" s="17">
        <f t="shared" si="1"/>
        <v>0.15948534616383983</v>
      </c>
      <c r="V41" s="12">
        <v>184</v>
      </c>
      <c r="W41" s="17">
        <f t="shared" si="2"/>
        <v>0.16000417402193101</v>
      </c>
      <c r="X41" s="12">
        <v>190</v>
      </c>
      <c r="Y41" s="69">
        <f t="shared" si="6"/>
        <v>0.1503247806444977</v>
      </c>
    </row>
    <row r="42" spans="1:25" s="9" customFormat="1" x14ac:dyDescent="0.3">
      <c r="A42" s="18"/>
      <c r="B42" s="19"/>
      <c r="C42" s="46" t="s">
        <v>36</v>
      </c>
      <c r="D42" s="35">
        <v>118</v>
      </c>
      <c r="E42" s="39">
        <v>0.26805997273966375</v>
      </c>
      <c r="F42" s="35">
        <v>128</v>
      </c>
      <c r="G42" s="39">
        <v>0.27218985242206439</v>
      </c>
      <c r="H42" s="12">
        <v>125</v>
      </c>
      <c r="I42" s="39">
        <v>0.22253079826247954</v>
      </c>
      <c r="J42" s="12">
        <v>120</v>
      </c>
      <c r="K42" s="17">
        <v>0.19424704987293007</v>
      </c>
      <c r="L42" s="12">
        <v>70</v>
      </c>
      <c r="M42" s="17">
        <v>7.872510318611739E-2</v>
      </c>
      <c r="N42" s="12">
        <v>114</v>
      </c>
      <c r="O42" s="17">
        <f t="shared" si="4"/>
        <v>0.12027346387575963</v>
      </c>
      <c r="P42" s="12">
        <v>37</v>
      </c>
      <c r="Q42" s="17">
        <f t="shared" si="5"/>
        <v>3.7095335010978212E-2</v>
      </c>
      <c r="R42" s="12">
        <v>128</v>
      </c>
      <c r="S42" s="17">
        <f t="shared" si="0"/>
        <v>0.1206875418399193</v>
      </c>
      <c r="T42" s="12">
        <v>129</v>
      </c>
      <c r="U42" s="17">
        <f t="shared" si="1"/>
        <v>0.11558207671424348</v>
      </c>
      <c r="V42" s="12">
        <v>142</v>
      </c>
      <c r="W42" s="17">
        <f t="shared" si="2"/>
        <v>0.12348148212562066</v>
      </c>
      <c r="X42" s="12">
        <v>145</v>
      </c>
      <c r="Y42" s="69">
        <f t="shared" si="6"/>
        <v>0.11472154312343248</v>
      </c>
    </row>
    <row r="43" spans="1:25" s="9" customFormat="1" x14ac:dyDescent="0.3">
      <c r="A43" s="18"/>
      <c r="B43" s="19"/>
      <c r="C43" s="46" t="s">
        <v>37</v>
      </c>
      <c r="D43" s="35">
        <v>22</v>
      </c>
      <c r="E43" s="39">
        <v>4.9977283053157656E-2</v>
      </c>
      <c r="F43" s="35">
        <v>11</v>
      </c>
      <c r="G43" s="39">
        <v>2.3391315442521158E-2</v>
      </c>
      <c r="H43" s="12">
        <v>14</v>
      </c>
      <c r="I43" s="39">
        <v>2.4923449405397709E-2</v>
      </c>
      <c r="J43" s="12">
        <v>18</v>
      </c>
      <c r="K43" s="17">
        <v>2.9137057480939508E-2</v>
      </c>
      <c r="L43" s="12">
        <v>33</v>
      </c>
      <c r="M43" s="17">
        <v>3.7113262930598197E-2</v>
      </c>
      <c r="N43" s="12">
        <v>37</v>
      </c>
      <c r="O43" s="17">
        <f t="shared" si="4"/>
        <v>3.9036124240378126E-2</v>
      </c>
      <c r="P43" s="12">
        <v>15</v>
      </c>
      <c r="Q43" s="17">
        <f t="shared" si="5"/>
        <v>1.5038649328774951E-2</v>
      </c>
      <c r="R43" s="12">
        <v>39</v>
      </c>
      <c r="S43" s="17">
        <f t="shared" si="0"/>
        <v>3.6771985404350407E-2</v>
      </c>
      <c r="T43" s="12">
        <v>41</v>
      </c>
      <c r="U43" s="17">
        <f t="shared" si="1"/>
        <v>3.6735388723131646E-2</v>
      </c>
      <c r="V43" s="12">
        <v>43</v>
      </c>
      <c r="W43" s="17">
        <f t="shared" si="2"/>
        <v>3.7392279798603441E-2</v>
      </c>
      <c r="X43" s="12">
        <v>50</v>
      </c>
      <c r="Y43" s="69">
        <f t="shared" si="6"/>
        <v>3.9559152801183613E-2</v>
      </c>
    </row>
    <row r="44" spans="1:25" s="9" customFormat="1" x14ac:dyDescent="0.3">
      <c r="A44" s="18"/>
      <c r="B44" s="19"/>
      <c r="C44" s="46" t="s">
        <v>38</v>
      </c>
      <c r="D44" s="35">
        <v>3</v>
      </c>
      <c r="E44" s="39">
        <v>6.8150840527033164E-3</v>
      </c>
      <c r="F44" s="35">
        <v>6</v>
      </c>
      <c r="G44" s="39">
        <v>1.275889933228427E-2</v>
      </c>
      <c r="H44" s="12">
        <v>5</v>
      </c>
      <c r="I44" s="39">
        <v>8.9012319304991802E-3</v>
      </c>
      <c r="J44" s="12">
        <v>10</v>
      </c>
      <c r="K44" s="17">
        <v>1.6187254156077503E-2</v>
      </c>
      <c r="L44" s="12">
        <v>3</v>
      </c>
      <c r="M44" s="17">
        <v>3.3739329936907456E-3</v>
      </c>
      <c r="N44" s="12">
        <v>14</v>
      </c>
      <c r="O44" s="17">
        <f t="shared" si="4"/>
        <v>1.4770425388251181E-2</v>
      </c>
      <c r="P44" s="12">
        <v>630</v>
      </c>
      <c r="Q44" s="17">
        <f t="shared" si="5"/>
        <v>0.63162327180854794</v>
      </c>
      <c r="R44" s="12">
        <v>17</v>
      </c>
      <c r="S44" s="17">
        <f t="shared" si="0"/>
        <v>1.602881415061428E-2</v>
      </c>
      <c r="T44" s="12">
        <v>24</v>
      </c>
      <c r="U44" s="17">
        <f t="shared" si="1"/>
        <v>2.1503642179394135E-2</v>
      </c>
      <c r="V44" s="12">
        <v>26</v>
      </c>
      <c r="W44" s="17">
        <f t="shared" si="2"/>
        <v>2.2609285459620685E-2</v>
      </c>
      <c r="X44" s="12">
        <v>28</v>
      </c>
      <c r="Y44" s="69">
        <f t="shared" si="6"/>
        <v>2.2153125568662821E-2</v>
      </c>
    </row>
    <row r="45" spans="1:25" s="9" customFormat="1" x14ac:dyDescent="0.3">
      <c r="A45" s="18"/>
      <c r="B45" s="19"/>
      <c r="C45" s="46" t="s">
        <v>39</v>
      </c>
      <c r="D45" s="35">
        <v>252</v>
      </c>
      <c r="E45" s="39">
        <v>0.57246706042707851</v>
      </c>
      <c r="F45" s="35">
        <v>271</v>
      </c>
      <c r="G45" s="39">
        <v>0.5762769531748394</v>
      </c>
      <c r="H45" s="12">
        <v>325</v>
      </c>
      <c r="I45" s="39">
        <v>0.57858007548244672</v>
      </c>
      <c r="J45" s="12">
        <v>317</v>
      </c>
      <c r="K45" s="17">
        <v>0.51313595674765689</v>
      </c>
      <c r="L45" s="12">
        <v>377</v>
      </c>
      <c r="M45" s="17">
        <v>0.42399091287380369</v>
      </c>
      <c r="N45" s="12">
        <v>427</v>
      </c>
      <c r="O45" s="17">
        <f t="shared" si="4"/>
        <v>0.45049797434166106</v>
      </c>
      <c r="P45" s="12">
        <v>178</v>
      </c>
      <c r="Q45" s="17">
        <f t="shared" si="5"/>
        <v>0.17845863870146275</v>
      </c>
      <c r="R45" s="12">
        <v>467</v>
      </c>
      <c r="S45" s="17">
        <f t="shared" si="0"/>
        <v>0.44032095343158051</v>
      </c>
      <c r="T45" s="12">
        <v>517</v>
      </c>
      <c r="U45" s="17">
        <f t="shared" si="1"/>
        <v>0.46322429194778203</v>
      </c>
      <c r="V45" s="12">
        <v>520</v>
      </c>
      <c r="W45" s="17">
        <f t="shared" si="2"/>
        <v>0.45218570919241374</v>
      </c>
      <c r="X45" s="12">
        <v>552</v>
      </c>
      <c r="Y45" s="69">
        <f t="shared" si="6"/>
        <v>0.43673304692506704</v>
      </c>
    </row>
    <row r="46" spans="1:25" s="9" customFormat="1" x14ac:dyDescent="0.3">
      <c r="A46" s="18"/>
      <c r="B46" s="19"/>
      <c r="C46" s="46" t="s">
        <v>40</v>
      </c>
      <c r="D46" s="35">
        <v>90</v>
      </c>
      <c r="E46" s="39">
        <v>0.2044525215810995</v>
      </c>
      <c r="F46" s="35">
        <v>111</v>
      </c>
      <c r="G46" s="39">
        <v>0.23603963764725894</v>
      </c>
      <c r="H46" s="12">
        <v>151</v>
      </c>
      <c r="I46" s="39">
        <v>0.26881720430107531</v>
      </c>
      <c r="J46" s="12">
        <v>158</v>
      </c>
      <c r="K46" s="17">
        <v>0.25575861566602459</v>
      </c>
      <c r="L46" s="12">
        <v>154</v>
      </c>
      <c r="M46" s="17">
        <v>0.17319522700945827</v>
      </c>
      <c r="N46" s="12">
        <v>169</v>
      </c>
      <c r="O46" s="17">
        <f t="shared" si="4"/>
        <v>0.17830013504388928</v>
      </c>
      <c r="P46" s="12">
        <v>196</v>
      </c>
      <c r="Q46" s="17">
        <f t="shared" si="5"/>
        <v>0.1965050178959927</v>
      </c>
      <c r="R46" s="12">
        <v>178</v>
      </c>
      <c r="S46" s="17">
        <f t="shared" si="0"/>
        <v>0.16783111287113775</v>
      </c>
      <c r="T46" s="12">
        <v>284</v>
      </c>
      <c r="U46" s="17">
        <f t="shared" si="1"/>
        <v>0.25445976578949725</v>
      </c>
      <c r="V46" s="12">
        <v>295</v>
      </c>
      <c r="W46" s="17">
        <f t="shared" si="2"/>
        <v>0.25652843117646545</v>
      </c>
      <c r="X46" s="12">
        <v>312</v>
      </c>
      <c r="Y46" s="69">
        <f t="shared" si="6"/>
        <v>0.24684911347938573</v>
      </c>
    </row>
    <row r="47" spans="1:25" s="9" customFormat="1" x14ac:dyDescent="0.3">
      <c r="A47" s="18"/>
      <c r="B47" s="19"/>
      <c r="C47" s="46" t="s">
        <v>41</v>
      </c>
      <c r="D47" s="35">
        <v>39</v>
      </c>
      <c r="E47" s="39">
        <v>8.8596092685143124E-2</v>
      </c>
      <c r="F47" s="35">
        <v>60</v>
      </c>
      <c r="G47" s="39">
        <v>0.12758899332284268</v>
      </c>
      <c r="H47" s="12">
        <v>139</v>
      </c>
      <c r="I47" s="39">
        <v>0.24745424766787727</v>
      </c>
      <c r="J47" s="12">
        <v>144</v>
      </c>
      <c r="K47" s="17">
        <v>0.23309645984751606</v>
      </c>
      <c r="L47" s="12">
        <v>492</v>
      </c>
      <c r="M47" s="17">
        <v>0.55332501096528219</v>
      </c>
      <c r="N47" s="12">
        <v>495</v>
      </c>
      <c r="O47" s="17">
        <f t="shared" si="4"/>
        <v>0.52224004051316686</v>
      </c>
      <c r="P47" s="12">
        <v>537</v>
      </c>
      <c r="Q47" s="17">
        <f t="shared" si="5"/>
        <v>0.53838364597014321</v>
      </c>
      <c r="R47" s="12">
        <v>505</v>
      </c>
      <c r="S47" s="17">
        <f t="shared" si="0"/>
        <v>0.47615006741530658</v>
      </c>
      <c r="T47" s="12">
        <v>489</v>
      </c>
      <c r="U47" s="17">
        <f t="shared" si="1"/>
        <v>0.43813670940515553</v>
      </c>
      <c r="V47" s="12">
        <v>461</v>
      </c>
      <c r="W47" s="17">
        <f t="shared" si="2"/>
        <v>0.40088002295712066</v>
      </c>
      <c r="X47" s="12">
        <v>443</v>
      </c>
      <c r="Y47" s="69">
        <f t="shared" si="6"/>
        <v>0.35049409381848678</v>
      </c>
    </row>
    <row r="48" spans="1:25" s="9" customFormat="1" x14ac:dyDescent="0.3">
      <c r="A48" s="18"/>
      <c r="B48" s="19"/>
      <c r="C48" s="46" t="s">
        <v>128</v>
      </c>
      <c r="D48" s="35">
        <v>0</v>
      </c>
      <c r="E48" s="39">
        <v>0</v>
      </c>
      <c r="F48" s="35">
        <v>0</v>
      </c>
      <c r="G48" s="39">
        <v>0</v>
      </c>
      <c r="H48" s="12">
        <v>0</v>
      </c>
      <c r="I48" s="39">
        <v>0</v>
      </c>
      <c r="J48" s="12">
        <v>0</v>
      </c>
      <c r="K48" s="17">
        <v>0</v>
      </c>
      <c r="L48" s="12">
        <v>0</v>
      </c>
      <c r="M48" s="17">
        <v>0</v>
      </c>
      <c r="N48" s="12">
        <v>0</v>
      </c>
      <c r="O48" s="17">
        <f t="shared" si="4"/>
        <v>0</v>
      </c>
      <c r="P48" s="12">
        <v>0</v>
      </c>
      <c r="Q48" s="17">
        <v>0</v>
      </c>
      <c r="R48" s="12">
        <v>2</v>
      </c>
      <c r="S48" s="17">
        <f t="shared" si="0"/>
        <v>1.885742841248739E-3</v>
      </c>
      <c r="T48" s="12">
        <v>2</v>
      </c>
      <c r="U48" s="17">
        <f t="shared" si="1"/>
        <v>1.7919701816161778E-3</v>
      </c>
      <c r="V48" s="12">
        <v>1</v>
      </c>
      <c r="W48" s="17">
        <f t="shared" si="2"/>
        <v>8.695879022931033E-4</v>
      </c>
      <c r="X48" s="12">
        <v>0</v>
      </c>
      <c r="Y48" s="69">
        <f t="shared" si="6"/>
        <v>0</v>
      </c>
    </row>
    <row r="49" spans="1:25" s="9" customFormat="1" x14ac:dyDescent="0.3">
      <c r="B49" s="15" t="s">
        <v>42</v>
      </c>
      <c r="C49" s="31" t="s">
        <v>43</v>
      </c>
      <c r="D49" s="37">
        <v>284</v>
      </c>
      <c r="E49" s="38">
        <v>0.64516129032258063</v>
      </c>
      <c r="F49" s="37">
        <v>308</v>
      </c>
      <c r="G49" s="38">
        <v>0.65495683239059244</v>
      </c>
      <c r="H49" s="16">
        <v>269</v>
      </c>
      <c r="I49" s="38">
        <v>0.47888627786085591</v>
      </c>
      <c r="J49" s="16">
        <v>294</v>
      </c>
      <c r="K49" s="13">
        <v>0.47590527218867862</v>
      </c>
      <c r="L49" s="16">
        <v>465</v>
      </c>
      <c r="M49" s="13">
        <v>0.52295961402206548</v>
      </c>
      <c r="N49" s="16">
        <v>477</v>
      </c>
      <c r="O49" s="13">
        <f t="shared" si="4"/>
        <v>0.50324949358541526</v>
      </c>
      <c r="P49" s="16">
        <v>474</v>
      </c>
      <c r="Q49" s="13">
        <f t="shared" si="5"/>
        <v>0.47522131878928842</v>
      </c>
      <c r="R49" s="16">
        <v>478</v>
      </c>
      <c r="S49" s="13">
        <f t="shared" si="0"/>
        <v>0.45069253905844858</v>
      </c>
      <c r="T49" s="16">
        <v>383</v>
      </c>
      <c r="U49" s="13">
        <f t="shared" si="1"/>
        <v>0.34316228977949809</v>
      </c>
      <c r="V49" s="16">
        <v>391</v>
      </c>
      <c r="W49" s="13">
        <f t="shared" si="2"/>
        <v>0.34000886979660339</v>
      </c>
      <c r="X49" s="16">
        <v>445</v>
      </c>
      <c r="Y49" s="68">
        <f t="shared" si="6"/>
        <v>0.35207645993053416</v>
      </c>
    </row>
    <row r="50" spans="1:25" s="9" customFormat="1" x14ac:dyDescent="0.3">
      <c r="A50" s="18"/>
      <c r="B50" s="19"/>
      <c r="C50" s="46" t="s">
        <v>43</v>
      </c>
      <c r="D50" s="35">
        <v>284</v>
      </c>
      <c r="E50" s="39">
        <v>0.64516129032258063</v>
      </c>
      <c r="F50" s="35">
        <v>308</v>
      </c>
      <c r="G50" s="39">
        <v>0.65495683239059244</v>
      </c>
      <c r="H50" s="12">
        <v>269</v>
      </c>
      <c r="I50" s="39">
        <v>0.47888627786085591</v>
      </c>
      <c r="J50" s="12">
        <v>294</v>
      </c>
      <c r="K50" s="17">
        <v>0.47590527218867862</v>
      </c>
      <c r="L50" s="12">
        <v>465</v>
      </c>
      <c r="M50" s="17">
        <v>0.52295961402206548</v>
      </c>
      <c r="N50" s="12">
        <v>477</v>
      </c>
      <c r="O50" s="17">
        <f t="shared" si="4"/>
        <v>0.50324949358541526</v>
      </c>
      <c r="P50" s="12">
        <v>474</v>
      </c>
      <c r="Q50" s="17">
        <f t="shared" si="5"/>
        <v>0.47522131878928842</v>
      </c>
      <c r="R50" s="12">
        <v>478</v>
      </c>
      <c r="S50" s="17">
        <f t="shared" si="0"/>
        <v>0.45069253905844858</v>
      </c>
      <c r="T50" s="12">
        <v>383</v>
      </c>
      <c r="U50" s="17">
        <f t="shared" si="1"/>
        <v>0.34316228977949809</v>
      </c>
      <c r="V50" s="12">
        <v>391</v>
      </c>
      <c r="W50" s="17">
        <f t="shared" si="2"/>
        <v>0.34000886979660339</v>
      </c>
      <c r="X50" s="12">
        <v>445</v>
      </c>
      <c r="Y50" s="69">
        <f t="shared" si="6"/>
        <v>0.35207645993053416</v>
      </c>
    </row>
    <row r="51" spans="1:25" s="9" customFormat="1" x14ac:dyDescent="0.3">
      <c r="B51" s="20" t="s">
        <v>44</v>
      </c>
      <c r="C51" s="31" t="s">
        <v>45</v>
      </c>
      <c r="D51" s="37">
        <v>55</v>
      </c>
      <c r="E51" s="38">
        <v>0.12494320763289414</v>
      </c>
      <c r="F51" s="37">
        <v>62</v>
      </c>
      <c r="G51" s="38">
        <v>0.13184195976693744</v>
      </c>
      <c r="H51" s="16">
        <v>88</v>
      </c>
      <c r="I51" s="38">
        <v>0.15666168197678559</v>
      </c>
      <c r="J51" s="16">
        <v>85</v>
      </c>
      <c r="K51" s="13">
        <v>0.13759166032665879</v>
      </c>
      <c r="L51" s="16">
        <v>126</v>
      </c>
      <c r="M51" s="13">
        <v>0.14170518573501131</v>
      </c>
      <c r="N51" s="16">
        <v>147</v>
      </c>
      <c r="O51" s="13">
        <f t="shared" si="4"/>
        <v>0.15508946657663741</v>
      </c>
      <c r="P51" s="16">
        <v>149</v>
      </c>
      <c r="Q51" s="13">
        <f t="shared" si="5"/>
        <v>0.14938391666583117</v>
      </c>
      <c r="R51" s="16">
        <v>156</v>
      </c>
      <c r="S51" s="13">
        <f t="shared" si="0"/>
        <v>0.14708794161740163</v>
      </c>
      <c r="T51" s="16">
        <v>186</v>
      </c>
      <c r="U51" s="13">
        <f t="shared" si="1"/>
        <v>0.16665322689030454</v>
      </c>
      <c r="V51" s="16">
        <v>233</v>
      </c>
      <c r="W51" s="13">
        <f t="shared" si="2"/>
        <v>0.20261398123429306</v>
      </c>
      <c r="X51" s="16">
        <f>SUM(X52:X55)</f>
        <v>274</v>
      </c>
      <c r="Y51" s="68">
        <f t="shared" si="6"/>
        <v>0.21678415735048617</v>
      </c>
    </row>
    <row r="52" spans="1:25" s="9" customFormat="1" x14ac:dyDescent="0.3">
      <c r="A52" s="18"/>
      <c r="B52" s="19"/>
      <c r="C52" s="46" t="s">
        <v>46</v>
      </c>
      <c r="D52" s="35">
        <v>24</v>
      </c>
      <c r="E52" s="39">
        <v>5.4520672421626531E-2</v>
      </c>
      <c r="F52" s="35">
        <v>18</v>
      </c>
      <c r="G52" s="39">
        <v>3.82766979968528E-2</v>
      </c>
      <c r="H52" s="12">
        <v>23</v>
      </c>
      <c r="I52" s="39">
        <v>4.094566688029623E-2</v>
      </c>
      <c r="J52" s="12">
        <v>21</v>
      </c>
      <c r="K52" s="17">
        <v>3.3993233727762757E-2</v>
      </c>
      <c r="L52" s="12">
        <v>34</v>
      </c>
      <c r="M52" s="17">
        <v>3.8237907261828442E-2</v>
      </c>
      <c r="N52" s="12">
        <v>43</v>
      </c>
      <c r="O52" s="17">
        <f t="shared" si="4"/>
        <v>4.5366306549628629E-2</v>
      </c>
      <c r="P52" s="12">
        <v>39</v>
      </c>
      <c r="Q52" s="17">
        <f t="shared" si="5"/>
        <v>3.9100488254814873E-2</v>
      </c>
      <c r="R52" s="12">
        <v>43</v>
      </c>
      <c r="S52" s="17">
        <f t="shared" si="0"/>
        <v>4.0543471086847888E-2</v>
      </c>
      <c r="T52" s="12">
        <v>60</v>
      </c>
      <c r="U52" s="17">
        <f t="shared" si="1"/>
        <v>5.3759105448485341E-2</v>
      </c>
      <c r="V52" s="12">
        <v>101</v>
      </c>
      <c r="W52" s="17">
        <f t="shared" si="2"/>
        <v>8.7828378131603435E-2</v>
      </c>
      <c r="X52" s="12">
        <v>124</v>
      </c>
      <c r="Y52" s="69">
        <f t="shared" si="6"/>
        <v>9.8106698946935356E-2</v>
      </c>
    </row>
    <row r="53" spans="1:25" s="9" customFormat="1" x14ac:dyDescent="0.3">
      <c r="A53" s="18"/>
      <c r="B53" s="19"/>
      <c r="C53" s="46" t="s">
        <v>47</v>
      </c>
      <c r="D53" s="35">
        <v>26</v>
      </c>
      <c r="E53" s="39">
        <v>5.9064061790095407E-2</v>
      </c>
      <c r="F53" s="35">
        <v>1</v>
      </c>
      <c r="G53" s="39">
        <v>2.1264832220473781E-3</v>
      </c>
      <c r="H53" s="12">
        <v>2</v>
      </c>
      <c r="I53" s="39">
        <v>3.5604927721996724E-3</v>
      </c>
      <c r="J53" s="12">
        <v>2</v>
      </c>
      <c r="K53" s="17">
        <v>3.2374508312155007E-3</v>
      </c>
      <c r="L53" s="12">
        <v>0</v>
      </c>
      <c r="M53" s="17">
        <v>0</v>
      </c>
      <c r="N53" s="12">
        <v>10</v>
      </c>
      <c r="O53" s="17">
        <f t="shared" si="4"/>
        <v>1.0550303848750844E-2</v>
      </c>
      <c r="P53" s="12">
        <v>13</v>
      </c>
      <c r="Q53" s="17">
        <f t="shared" si="5"/>
        <v>1.3033496084938291E-2</v>
      </c>
      <c r="R53" s="12">
        <v>11</v>
      </c>
      <c r="S53" s="17">
        <f t="shared" si="0"/>
        <v>1.0371585626868064E-2</v>
      </c>
      <c r="T53" s="12">
        <v>12</v>
      </c>
      <c r="U53" s="17">
        <f t="shared" si="1"/>
        <v>1.0751821089697067E-2</v>
      </c>
      <c r="V53" s="12">
        <v>10</v>
      </c>
      <c r="W53" s="17">
        <f t="shared" si="2"/>
        <v>8.6958790229310339E-3</v>
      </c>
      <c r="X53" s="12">
        <v>9</v>
      </c>
      <c r="Y53" s="69">
        <f t="shared" si="6"/>
        <v>7.1206475042130488E-3</v>
      </c>
    </row>
    <row r="54" spans="1:25" s="9" customFormat="1" x14ac:dyDescent="0.3">
      <c r="A54" s="18"/>
      <c r="B54" s="19"/>
      <c r="C54" s="46" t="s">
        <v>48</v>
      </c>
      <c r="D54" s="35">
        <v>5</v>
      </c>
      <c r="E54" s="39">
        <v>1.1358473421172193E-2</v>
      </c>
      <c r="F54" s="35">
        <v>36</v>
      </c>
      <c r="G54" s="39">
        <v>7.65533959937056E-2</v>
      </c>
      <c r="H54" s="12">
        <v>58</v>
      </c>
      <c r="I54" s="39">
        <v>0.1032542903937905</v>
      </c>
      <c r="J54" s="12">
        <v>58</v>
      </c>
      <c r="K54" s="17">
        <v>9.3886074105249517E-2</v>
      </c>
      <c r="L54" s="12">
        <v>92</v>
      </c>
      <c r="M54" s="17">
        <v>0.10346727847318285</v>
      </c>
      <c r="N54" s="12">
        <v>94</v>
      </c>
      <c r="O54" s="17">
        <f t="shared" si="4"/>
        <v>9.9172856178257926E-2</v>
      </c>
      <c r="P54" s="12">
        <v>97</v>
      </c>
      <c r="Q54" s="17">
        <f t="shared" si="5"/>
        <v>9.7249932326078023E-2</v>
      </c>
      <c r="R54" s="12">
        <v>102</v>
      </c>
      <c r="S54" s="17">
        <f t="shared" si="0"/>
        <v>9.6172884903685696E-2</v>
      </c>
      <c r="T54" s="12">
        <v>114</v>
      </c>
      <c r="U54" s="17">
        <f t="shared" si="1"/>
        <v>0.10214230035212213</v>
      </c>
      <c r="V54" s="12">
        <v>121</v>
      </c>
      <c r="W54" s="17">
        <f t="shared" si="2"/>
        <v>0.10522013617746549</v>
      </c>
      <c r="X54" s="12">
        <v>139</v>
      </c>
      <c r="Y54" s="69">
        <f t="shared" si="6"/>
        <v>0.10997444478729043</v>
      </c>
    </row>
    <row r="55" spans="1:25" s="9" customFormat="1" x14ac:dyDescent="0.3">
      <c r="A55" s="18"/>
      <c r="B55" s="19"/>
      <c r="C55" s="46" t="s">
        <v>49</v>
      </c>
      <c r="D55" s="35">
        <v>0</v>
      </c>
      <c r="E55" s="39">
        <v>0</v>
      </c>
      <c r="F55" s="35">
        <v>7</v>
      </c>
      <c r="G55" s="39">
        <v>1.4885382554331647E-2</v>
      </c>
      <c r="H55" s="12">
        <v>5</v>
      </c>
      <c r="I55" s="39">
        <v>8.9012319304991802E-3</v>
      </c>
      <c r="J55" s="12">
        <v>4</v>
      </c>
      <c r="K55" s="17">
        <v>6.4749016624310015E-3</v>
      </c>
      <c r="L55" s="12">
        <v>0</v>
      </c>
      <c r="M55" s="17">
        <v>0</v>
      </c>
      <c r="N55" s="12">
        <v>0</v>
      </c>
      <c r="O55" s="17">
        <f t="shared" si="4"/>
        <v>0</v>
      </c>
      <c r="P55" s="12">
        <v>0</v>
      </c>
      <c r="Q55" s="17">
        <f t="shared" si="5"/>
        <v>0</v>
      </c>
      <c r="R55" s="12">
        <v>0</v>
      </c>
      <c r="S55" s="17">
        <f t="shared" si="0"/>
        <v>0</v>
      </c>
      <c r="T55" s="12">
        <v>0</v>
      </c>
      <c r="U55" s="17">
        <f t="shared" si="1"/>
        <v>0</v>
      </c>
      <c r="V55" s="12">
        <v>1</v>
      </c>
      <c r="W55" s="17">
        <f t="shared" si="2"/>
        <v>8.695879022931033E-4</v>
      </c>
      <c r="X55" s="12">
        <v>2</v>
      </c>
      <c r="Y55" s="69">
        <f t="shared" si="6"/>
        <v>1.5823661120473445E-3</v>
      </c>
    </row>
    <row r="56" spans="1:25" s="9" customFormat="1" x14ac:dyDescent="0.3">
      <c r="B56" s="15" t="s">
        <v>50</v>
      </c>
      <c r="C56" s="31" t="s">
        <v>51</v>
      </c>
      <c r="D56" s="37">
        <v>1751</v>
      </c>
      <c r="E56" s="38">
        <v>3.9777373920945025</v>
      </c>
      <c r="F56" s="37">
        <v>1614</v>
      </c>
      <c r="G56" s="38">
        <v>3.4321439203844681</v>
      </c>
      <c r="H56" s="16">
        <v>1947</v>
      </c>
      <c r="I56" s="38">
        <v>3.4661397137363812</v>
      </c>
      <c r="J56" s="16">
        <v>2905</v>
      </c>
      <c r="K56" s="13">
        <v>4.7023973323405155</v>
      </c>
      <c r="L56" s="16">
        <v>3910</v>
      </c>
      <c r="M56" s="13">
        <v>4.3973593351102718</v>
      </c>
      <c r="N56" s="16">
        <v>4235</v>
      </c>
      <c r="O56" s="13">
        <f t="shared" si="4"/>
        <v>4.4680536799459825</v>
      </c>
      <c r="P56" s="16">
        <v>4623</v>
      </c>
      <c r="Q56" s="13">
        <f t="shared" si="5"/>
        <v>4.6349117231284405</v>
      </c>
      <c r="R56" s="16">
        <v>5142</v>
      </c>
      <c r="S56" s="13">
        <f t="shared" si="0"/>
        <v>4.848244844850508</v>
      </c>
      <c r="T56" s="16">
        <v>6360</v>
      </c>
      <c r="U56" s="13">
        <f t="shared" si="1"/>
        <v>5.698465177539445</v>
      </c>
      <c r="V56" s="16">
        <v>6701</v>
      </c>
      <c r="W56" s="13">
        <f t="shared" si="2"/>
        <v>5.8271085332660855</v>
      </c>
      <c r="X56" s="16">
        <f>SUM(X57:X60)</f>
        <v>7411</v>
      </c>
      <c r="Y56" s="68">
        <f t="shared" si="6"/>
        <v>5.8634576281914343</v>
      </c>
    </row>
    <row r="57" spans="1:25" s="9" customFormat="1" x14ac:dyDescent="0.3">
      <c r="A57" s="18"/>
      <c r="B57" s="19"/>
      <c r="C57" s="46" t="s">
        <v>52</v>
      </c>
      <c r="D57" s="35">
        <v>1301</v>
      </c>
      <c r="E57" s="39">
        <v>2.955474784189005</v>
      </c>
      <c r="F57" s="35">
        <v>1139</v>
      </c>
      <c r="G57" s="39">
        <v>2.4220643899119638</v>
      </c>
      <c r="H57" s="12">
        <v>1395</v>
      </c>
      <c r="I57" s="39">
        <v>2.4834437086092715</v>
      </c>
      <c r="J57" s="12">
        <v>2191</v>
      </c>
      <c r="K57" s="17">
        <v>3.5466273855965813</v>
      </c>
      <c r="L57" s="12">
        <v>2895</v>
      </c>
      <c r="M57" s="17">
        <v>3.2558453389115694</v>
      </c>
      <c r="N57" s="12">
        <v>3014</v>
      </c>
      <c r="O57" s="17">
        <f t="shared" si="4"/>
        <v>3.1798615800135046</v>
      </c>
      <c r="P57" s="12">
        <v>3214</v>
      </c>
      <c r="Q57" s="17">
        <f t="shared" si="5"/>
        <v>3.2222812628455131</v>
      </c>
      <c r="R57" s="12">
        <v>3513</v>
      </c>
      <c r="S57" s="17">
        <f t="shared" si="0"/>
        <v>3.3123073006534094</v>
      </c>
      <c r="T57" s="12">
        <v>3841</v>
      </c>
      <c r="U57" s="17">
        <f t="shared" si="1"/>
        <v>3.4414787337938701</v>
      </c>
      <c r="V57" s="12">
        <v>3891</v>
      </c>
      <c r="W57" s="17">
        <f t="shared" si="2"/>
        <v>3.3835665278224654</v>
      </c>
      <c r="X57" s="12">
        <v>4012</v>
      </c>
      <c r="Y57" s="69">
        <f t="shared" si="6"/>
        <v>3.1742264207669728</v>
      </c>
    </row>
    <row r="58" spans="1:25" s="9" customFormat="1" x14ac:dyDescent="0.3">
      <c r="A58" s="18"/>
      <c r="B58" s="19"/>
      <c r="C58" s="46" t="s">
        <v>53</v>
      </c>
      <c r="D58" s="35">
        <v>63</v>
      </c>
      <c r="E58" s="39">
        <v>0.14311676510676963</v>
      </c>
      <c r="F58" s="35">
        <v>74</v>
      </c>
      <c r="G58" s="39">
        <v>0.15735975843150599</v>
      </c>
      <c r="H58" s="12">
        <v>102</v>
      </c>
      <c r="I58" s="39">
        <v>0.1815851313821833</v>
      </c>
      <c r="J58" s="12">
        <v>137</v>
      </c>
      <c r="K58" s="17">
        <v>0.22176538193826181</v>
      </c>
      <c r="L58" s="12">
        <v>367</v>
      </c>
      <c r="M58" s="17">
        <v>0.41274446956150118</v>
      </c>
      <c r="N58" s="12">
        <v>428</v>
      </c>
      <c r="O58" s="17">
        <f t="shared" si="4"/>
        <v>0.45155300472653609</v>
      </c>
      <c r="P58" s="12">
        <v>472</v>
      </c>
      <c r="Q58" s="17">
        <f t="shared" si="5"/>
        <v>0.47321616554545182</v>
      </c>
      <c r="R58" s="12">
        <v>530</v>
      </c>
      <c r="S58" s="17">
        <f t="shared" si="0"/>
        <v>0.49972185293091587</v>
      </c>
      <c r="T58" s="12">
        <v>650</v>
      </c>
      <c r="U58" s="17">
        <f t="shared" si="1"/>
        <v>0.58239030902525779</v>
      </c>
      <c r="V58" s="12">
        <v>805</v>
      </c>
      <c r="W58" s="17">
        <f t="shared" si="2"/>
        <v>0.70001826134594813</v>
      </c>
      <c r="X58" s="12">
        <v>1014</v>
      </c>
      <c r="Y58" s="69">
        <f t="shared" si="6"/>
        <v>0.80225961880800356</v>
      </c>
    </row>
    <row r="59" spans="1:25" s="9" customFormat="1" x14ac:dyDescent="0.3">
      <c r="A59" s="18"/>
      <c r="B59" s="19"/>
      <c r="C59" s="46" t="s">
        <v>54</v>
      </c>
      <c r="D59" s="35">
        <v>387</v>
      </c>
      <c r="E59" s="39">
        <v>0.87914584279872776</v>
      </c>
      <c r="F59" s="35">
        <v>401</v>
      </c>
      <c r="G59" s="39">
        <v>0.85271977204099858</v>
      </c>
      <c r="H59" s="12">
        <v>450</v>
      </c>
      <c r="I59" s="39">
        <v>0.80111087374492629</v>
      </c>
      <c r="J59" s="12">
        <v>577</v>
      </c>
      <c r="K59" s="17">
        <v>0.93400456480567196</v>
      </c>
      <c r="L59" s="12">
        <v>648</v>
      </c>
      <c r="M59" s="17">
        <v>0.72876952663720096</v>
      </c>
      <c r="N59" s="12">
        <v>793</v>
      </c>
      <c r="O59" s="17">
        <f t="shared" si="4"/>
        <v>0.83663909520594193</v>
      </c>
      <c r="P59" s="12">
        <v>937</v>
      </c>
      <c r="Q59" s="17">
        <f t="shared" si="5"/>
        <v>0.93941429473747529</v>
      </c>
      <c r="R59" s="12">
        <v>1098</v>
      </c>
      <c r="S59" s="17">
        <f t="shared" si="0"/>
        <v>1.0352728198455576</v>
      </c>
      <c r="T59" s="12">
        <v>1869</v>
      </c>
      <c r="U59" s="17">
        <f t="shared" si="1"/>
        <v>1.6745961347203182</v>
      </c>
      <c r="V59" s="12">
        <v>2005</v>
      </c>
      <c r="W59" s="17">
        <f t="shared" si="2"/>
        <v>1.7435237440976721</v>
      </c>
      <c r="X59" s="12">
        <v>2385</v>
      </c>
      <c r="Y59" s="69">
        <f t="shared" si="6"/>
        <v>1.8869715886164582</v>
      </c>
    </row>
    <row r="60" spans="1:25" s="9" customFormat="1" x14ac:dyDescent="0.3">
      <c r="A60" s="18"/>
      <c r="B60" s="19"/>
      <c r="C60" s="46" t="s">
        <v>128</v>
      </c>
      <c r="D60" s="35">
        <v>0</v>
      </c>
      <c r="E60" s="39">
        <v>0</v>
      </c>
      <c r="F60" s="35">
        <v>0</v>
      </c>
      <c r="G60" s="39">
        <v>0</v>
      </c>
      <c r="H60" s="12">
        <v>0</v>
      </c>
      <c r="I60" s="39">
        <v>0</v>
      </c>
      <c r="J60" s="12">
        <v>0</v>
      </c>
      <c r="K60" s="17">
        <v>0</v>
      </c>
      <c r="L60" s="12">
        <v>0</v>
      </c>
      <c r="M60" s="17">
        <v>0</v>
      </c>
      <c r="N60" s="12">
        <v>0</v>
      </c>
      <c r="O60" s="17">
        <f t="shared" si="4"/>
        <v>0</v>
      </c>
      <c r="P60" s="12">
        <v>0</v>
      </c>
      <c r="Q60" s="17">
        <f t="shared" si="5"/>
        <v>0</v>
      </c>
      <c r="R60" s="12">
        <v>1</v>
      </c>
      <c r="S60" s="17">
        <f t="shared" si="0"/>
        <v>9.428714206243695E-4</v>
      </c>
      <c r="T60" s="12">
        <v>0</v>
      </c>
      <c r="U60" s="17">
        <f t="shared" si="1"/>
        <v>0</v>
      </c>
      <c r="V60" s="12">
        <v>0</v>
      </c>
      <c r="W60" s="17">
        <f t="shared" si="2"/>
        <v>0</v>
      </c>
      <c r="X60" s="12">
        <v>0</v>
      </c>
      <c r="Y60" s="69">
        <f t="shared" si="6"/>
        <v>0</v>
      </c>
    </row>
    <row r="61" spans="1:25" s="9" customFormat="1" x14ac:dyDescent="0.3">
      <c r="B61" s="20" t="s">
        <v>55</v>
      </c>
      <c r="C61" s="31" t="s">
        <v>56</v>
      </c>
      <c r="D61" s="37">
        <v>13842</v>
      </c>
      <c r="E61" s="38">
        <v>31.444797819173104</v>
      </c>
      <c r="F61" s="37">
        <v>14984</v>
      </c>
      <c r="G61" s="38">
        <v>31.863224599157913</v>
      </c>
      <c r="H61" s="16">
        <v>18605</v>
      </c>
      <c r="I61" s="38">
        <v>33.121484013387452</v>
      </c>
      <c r="J61" s="16">
        <v>19699</v>
      </c>
      <c r="K61" s="13">
        <v>31.887271962057078</v>
      </c>
      <c r="L61" s="16">
        <v>25524</v>
      </c>
      <c r="M61" s="13">
        <v>28.705421910320862</v>
      </c>
      <c r="N61" s="16">
        <v>27431</v>
      </c>
      <c r="O61" s="13">
        <f t="shared" si="4"/>
        <v>28.940538487508437</v>
      </c>
      <c r="P61" s="16">
        <v>28883</v>
      </c>
      <c r="Q61" s="13">
        <f t="shared" si="5"/>
        <v>28.957420570867125</v>
      </c>
      <c r="R61" s="16">
        <v>30861</v>
      </c>
      <c r="S61" s="13">
        <f t="shared" si="0"/>
        <v>29.097954911888667</v>
      </c>
      <c r="T61" s="16">
        <v>33230</v>
      </c>
      <c r="U61" s="13">
        <f t="shared" si="1"/>
        <v>29.773584567552795</v>
      </c>
      <c r="V61" s="16">
        <v>34316</v>
      </c>
      <c r="W61" s="13">
        <f t="shared" si="2"/>
        <v>29.840778455090135</v>
      </c>
      <c r="X61" s="16">
        <v>38235</v>
      </c>
      <c r="Y61" s="68">
        <f t="shared" si="6"/>
        <v>30.250884147065104</v>
      </c>
    </row>
    <row r="62" spans="1:25" s="9" customFormat="1" x14ac:dyDescent="0.3">
      <c r="A62" s="18"/>
      <c r="B62" s="19"/>
      <c r="C62" s="46" t="s">
        <v>57</v>
      </c>
      <c r="D62" s="35">
        <v>2774</v>
      </c>
      <c r="E62" s="39">
        <v>6.3016810540663339</v>
      </c>
      <c r="F62" s="35">
        <v>3141</v>
      </c>
      <c r="G62" s="39">
        <v>6.6792838004508148</v>
      </c>
      <c r="H62" s="12">
        <v>3837</v>
      </c>
      <c r="I62" s="39">
        <v>6.8308053834650719</v>
      </c>
      <c r="J62" s="12">
        <v>3963</v>
      </c>
      <c r="K62" s="17">
        <v>6.4150088220535153</v>
      </c>
      <c r="L62" s="12">
        <v>4435</v>
      </c>
      <c r="M62" s="17">
        <v>4.9877976090061518</v>
      </c>
      <c r="N62" s="12">
        <v>4800</v>
      </c>
      <c r="O62" s="17">
        <f t="shared" si="4"/>
        <v>5.0641458474004049</v>
      </c>
      <c r="P62" s="12">
        <v>5180</v>
      </c>
      <c r="Q62" s="17">
        <f t="shared" si="5"/>
        <v>5.19334690153695</v>
      </c>
      <c r="R62" s="12">
        <v>5607</v>
      </c>
      <c r="S62" s="17">
        <f t="shared" si="0"/>
        <v>5.2866800554408391</v>
      </c>
      <c r="T62" s="12">
        <v>6089</v>
      </c>
      <c r="U62" s="17">
        <f t="shared" si="1"/>
        <v>5.4556532179304531</v>
      </c>
      <c r="V62" s="12">
        <v>6304</v>
      </c>
      <c r="W62" s="17">
        <f t="shared" si="2"/>
        <v>5.4818821360557237</v>
      </c>
      <c r="X62" s="12">
        <v>6954</v>
      </c>
      <c r="Y62" s="69">
        <f t="shared" si="6"/>
        <v>5.5018869715886165</v>
      </c>
    </row>
    <row r="63" spans="1:25" s="9" customFormat="1" x14ac:dyDescent="0.3">
      <c r="A63" s="18"/>
      <c r="B63" s="19"/>
      <c r="C63" s="46" t="s">
        <v>58</v>
      </c>
      <c r="D63" s="35">
        <v>2793</v>
      </c>
      <c r="E63" s="39">
        <v>6.344843253066788</v>
      </c>
      <c r="F63" s="35">
        <v>2608</v>
      </c>
      <c r="G63" s="39">
        <v>5.5458682430995614</v>
      </c>
      <c r="H63" s="12">
        <v>3393</v>
      </c>
      <c r="I63" s="39">
        <v>6.040375988036744</v>
      </c>
      <c r="J63" s="12">
        <v>4216</v>
      </c>
      <c r="K63" s="17">
        <v>6.824546352202276</v>
      </c>
      <c r="L63" s="12">
        <v>8059</v>
      </c>
      <c r="M63" s="17">
        <v>9.0635086653845711</v>
      </c>
      <c r="N63" s="12">
        <v>8728</v>
      </c>
      <c r="O63" s="17">
        <f t="shared" si="4"/>
        <v>9.2083051991897378</v>
      </c>
      <c r="P63" s="12">
        <v>9238</v>
      </c>
      <c r="Q63" s="17">
        <f t="shared" si="5"/>
        <v>9.2618028332815339</v>
      </c>
      <c r="R63" s="12">
        <v>9863</v>
      </c>
      <c r="S63" s="17">
        <f t="shared" si="0"/>
        <v>9.2995408216181552</v>
      </c>
      <c r="T63" s="12">
        <v>11779</v>
      </c>
      <c r="U63" s="17">
        <f t="shared" si="1"/>
        <v>10.55380838462848</v>
      </c>
      <c r="V63" s="12">
        <v>12470</v>
      </c>
      <c r="W63" s="17">
        <f t="shared" si="2"/>
        <v>10.843761141594999</v>
      </c>
      <c r="X63" s="12">
        <v>14449</v>
      </c>
      <c r="Y63" s="69">
        <f t="shared" si="6"/>
        <v>11.431803976486039</v>
      </c>
    </row>
    <row r="64" spans="1:25" s="9" customFormat="1" x14ac:dyDescent="0.3">
      <c r="A64" s="18"/>
      <c r="B64" s="19"/>
      <c r="C64" s="46" t="s">
        <v>59</v>
      </c>
      <c r="D64" s="35">
        <v>8275</v>
      </c>
      <c r="E64" s="39">
        <v>18.79827351203998</v>
      </c>
      <c r="F64" s="35">
        <v>9235</v>
      </c>
      <c r="G64" s="39">
        <v>19.638072555607536</v>
      </c>
      <c r="H64" s="12">
        <v>11375</v>
      </c>
      <c r="I64" s="39">
        <v>20.250302641885636</v>
      </c>
      <c r="J64" s="12">
        <v>11520</v>
      </c>
      <c r="K64" s="17">
        <v>18.647716787801286</v>
      </c>
      <c r="L64" s="12">
        <v>13030</v>
      </c>
      <c r="M64" s="17">
        <v>14.654115635930138</v>
      </c>
      <c r="N64" s="12">
        <v>13903</v>
      </c>
      <c r="O64" s="17">
        <f t="shared" si="4"/>
        <v>14.668087440918299</v>
      </c>
      <c r="P64" s="12">
        <v>14465</v>
      </c>
      <c r="Q64" s="17">
        <f t="shared" si="5"/>
        <v>14.502270836048645</v>
      </c>
      <c r="R64" s="12">
        <v>15390</v>
      </c>
      <c r="S64" s="17">
        <f t="shared" si="0"/>
        <v>14.510791163409046</v>
      </c>
      <c r="T64" s="12">
        <v>15357</v>
      </c>
      <c r="U64" s="17">
        <f t="shared" si="1"/>
        <v>13.759643039539823</v>
      </c>
      <c r="V64" s="12">
        <v>15542</v>
      </c>
      <c r="W64" s="17">
        <f t="shared" si="2"/>
        <v>13.515135177439412</v>
      </c>
      <c r="X64" s="12">
        <v>16832</v>
      </c>
      <c r="Y64" s="69">
        <f t="shared" si="6"/>
        <v>13.317193198990452</v>
      </c>
    </row>
    <row r="65" spans="1:25" s="9" customFormat="1" x14ac:dyDescent="0.3">
      <c r="A65" s="18"/>
      <c r="B65" s="19"/>
      <c r="C65" s="46" t="s">
        <v>128</v>
      </c>
      <c r="D65" s="35">
        <v>0</v>
      </c>
      <c r="E65" s="39">
        <v>0</v>
      </c>
      <c r="F65" s="35">
        <v>0</v>
      </c>
      <c r="G65" s="39">
        <v>0</v>
      </c>
      <c r="H65" s="12">
        <v>0</v>
      </c>
      <c r="I65" s="39">
        <v>0</v>
      </c>
      <c r="J65" s="12">
        <v>0</v>
      </c>
      <c r="K65" s="17">
        <v>0</v>
      </c>
      <c r="L65" s="12">
        <v>0</v>
      </c>
      <c r="M65" s="17">
        <v>0</v>
      </c>
      <c r="N65" s="12">
        <v>0</v>
      </c>
      <c r="O65" s="17">
        <f t="shared" si="4"/>
        <v>0</v>
      </c>
      <c r="P65" s="12">
        <v>0</v>
      </c>
      <c r="Q65" s="17">
        <f t="shared" si="5"/>
        <v>0</v>
      </c>
      <c r="R65" s="12">
        <v>1</v>
      </c>
      <c r="S65" s="17">
        <f t="shared" si="0"/>
        <v>9.428714206243695E-4</v>
      </c>
      <c r="T65" s="12">
        <v>5</v>
      </c>
      <c r="U65" s="17">
        <f t="shared" si="1"/>
        <v>4.4799254540404451E-3</v>
      </c>
      <c r="V65" s="12">
        <v>0</v>
      </c>
      <c r="W65" s="17">
        <f t="shared" si="2"/>
        <v>0</v>
      </c>
      <c r="X65" s="12">
        <v>0</v>
      </c>
      <c r="Y65" s="69">
        <f t="shared" si="6"/>
        <v>0</v>
      </c>
    </row>
    <row r="66" spans="1:25" s="9" customFormat="1" x14ac:dyDescent="0.3">
      <c r="B66" s="15" t="s">
        <v>60</v>
      </c>
      <c r="C66" s="31" t="s">
        <v>61</v>
      </c>
      <c r="D66" s="37">
        <v>1235</v>
      </c>
      <c r="E66" s="38">
        <v>2.805542935029532</v>
      </c>
      <c r="F66" s="37">
        <v>1193</v>
      </c>
      <c r="G66" s="38">
        <v>2.5368944839025223</v>
      </c>
      <c r="H66" s="16">
        <v>1322</v>
      </c>
      <c r="I66" s="38">
        <v>2.3534857224239834</v>
      </c>
      <c r="J66" s="16">
        <v>1437</v>
      </c>
      <c r="K66" s="13">
        <v>2.3261084222283372</v>
      </c>
      <c r="L66" s="16">
        <v>2026</v>
      </c>
      <c r="M66" s="13">
        <v>2.2785294150724833</v>
      </c>
      <c r="N66" s="16">
        <v>2433</v>
      </c>
      <c r="O66" s="13">
        <f t="shared" si="4"/>
        <v>2.5668889264010804</v>
      </c>
      <c r="P66" s="16">
        <v>2572</v>
      </c>
      <c r="Q66" s="13">
        <f t="shared" si="5"/>
        <v>2.578627071573945</v>
      </c>
      <c r="R66" s="16">
        <v>2801</v>
      </c>
      <c r="S66" s="13">
        <f t="shared" si="0"/>
        <v>2.6409828491688589</v>
      </c>
      <c r="T66" s="16">
        <v>3022</v>
      </c>
      <c r="U66" s="13">
        <f t="shared" si="1"/>
        <v>2.7076669444220451</v>
      </c>
      <c r="V66" s="16">
        <v>3232</v>
      </c>
      <c r="W66" s="13">
        <f t="shared" si="2"/>
        <v>2.8105081002113099</v>
      </c>
      <c r="X66" s="16">
        <f>SUM(X67:X71)</f>
        <v>3823</v>
      </c>
      <c r="Y66" s="68">
        <f t="shared" si="6"/>
        <v>3.0246928231784991</v>
      </c>
    </row>
    <row r="67" spans="1:25" s="9" customFormat="1" x14ac:dyDescent="0.3">
      <c r="A67" s="18"/>
      <c r="B67" s="19"/>
      <c r="C67" s="46" t="s">
        <v>62</v>
      </c>
      <c r="D67" s="35">
        <v>648</v>
      </c>
      <c r="E67" s="39">
        <v>1.4720581553839163</v>
      </c>
      <c r="F67" s="35">
        <v>610</v>
      </c>
      <c r="G67" s="39">
        <v>1.2971547654489006</v>
      </c>
      <c r="H67" s="12">
        <v>726</v>
      </c>
      <c r="I67" s="39">
        <v>1.2924588763084812</v>
      </c>
      <c r="J67" s="12">
        <v>796</v>
      </c>
      <c r="K67" s="17">
        <v>1.2885054308237693</v>
      </c>
      <c r="L67" s="12">
        <v>1257</v>
      </c>
      <c r="M67" s="17">
        <v>1.4136779243564224</v>
      </c>
      <c r="N67" s="12">
        <v>1404</v>
      </c>
      <c r="O67" s="17">
        <f t="shared" si="4"/>
        <v>1.4812626603646186</v>
      </c>
      <c r="P67" s="12">
        <v>1510</v>
      </c>
      <c r="Q67" s="17">
        <f t="shared" si="5"/>
        <v>1.5138906990966785</v>
      </c>
      <c r="R67" s="12">
        <v>1694</v>
      </c>
      <c r="S67" s="17">
        <f t="shared" si="0"/>
        <v>1.5972241865376817</v>
      </c>
      <c r="T67" s="12">
        <v>1779.4</v>
      </c>
      <c r="U67" s="17">
        <f t="shared" si="1"/>
        <v>1.5943158705839136</v>
      </c>
      <c r="V67" s="12">
        <v>1880</v>
      </c>
      <c r="W67" s="17">
        <f t="shared" si="2"/>
        <v>1.6348252563110344</v>
      </c>
      <c r="X67" s="12">
        <v>2114</v>
      </c>
      <c r="Y67" s="69">
        <f t="shared" si="6"/>
        <v>1.6725609804340431</v>
      </c>
    </row>
    <row r="68" spans="1:25" s="9" customFormat="1" x14ac:dyDescent="0.3">
      <c r="A68" s="18"/>
      <c r="B68" s="19"/>
      <c r="C68" s="46" t="s">
        <v>63</v>
      </c>
      <c r="D68" s="35">
        <v>50</v>
      </c>
      <c r="E68" s="39">
        <v>0.11358473421172195</v>
      </c>
      <c r="F68" s="35">
        <v>68</v>
      </c>
      <c r="G68" s="39">
        <v>0.14460085909922171</v>
      </c>
      <c r="H68" s="12">
        <v>80</v>
      </c>
      <c r="I68" s="39">
        <v>0.14241971088798688</v>
      </c>
      <c r="J68" s="12">
        <v>87</v>
      </c>
      <c r="K68" s="17">
        <v>0.14082911115787428</v>
      </c>
      <c r="L68" s="12">
        <v>72</v>
      </c>
      <c r="M68" s="17">
        <v>8.0974391848577895E-2</v>
      </c>
      <c r="N68" s="12">
        <v>86</v>
      </c>
      <c r="O68" s="17">
        <f t="shared" si="4"/>
        <v>9.0732613099257259E-2</v>
      </c>
      <c r="P68" s="12">
        <v>83</v>
      </c>
      <c r="Q68" s="17">
        <f t="shared" si="5"/>
        <v>8.3213859619221398E-2</v>
      </c>
      <c r="R68" s="12">
        <v>89</v>
      </c>
      <c r="S68" s="17">
        <f t="shared" si="0"/>
        <v>8.3915556435568875E-2</v>
      </c>
      <c r="T68" s="12">
        <v>92</v>
      </c>
      <c r="U68" s="17">
        <f t="shared" si="1"/>
        <v>8.2430628354344185E-2</v>
      </c>
      <c r="V68" s="12">
        <v>97</v>
      </c>
      <c r="W68" s="17">
        <f t="shared" si="2"/>
        <v>8.4350026522431024E-2</v>
      </c>
      <c r="X68" s="12">
        <v>127</v>
      </c>
      <c r="Y68" s="69">
        <f t="shared" si="6"/>
        <v>0.10048024811500637</v>
      </c>
    </row>
    <row r="69" spans="1:25" s="9" customFormat="1" x14ac:dyDescent="0.3">
      <c r="A69" s="18"/>
      <c r="B69" s="19"/>
      <c r="C69" s="46" t="s">
        <v>64</v>
      </c>
      <c r="D69" s="35">
        <v>82</v>
      </c>
      <c r="E69" s="39">
        <v>0.186278964107224</v>
      </c>
      <c r="F69" s="35">
        <v>93</v>
      </c>
      <c r="G69" s="39">
        <v>0.19776293965040617</v>
      </c>
      <c r="H69" s="12">
        <v>107</v>
      </c>
      <c r="I69" s="39">
        <v>0.19048636331268248</v>
      </c>
      <c r="J69" s="12">
        <v>112</v>
      </c>
      <c r="K69" s="17">
        <v>0.18129724654806803</v>
      </c>
      <c r="L69" s="12">
        <v>85</v>
      </c>
      <c r="M69" s="17">
        <v>9.5594768154571116E-2</v>
      </c>
      <c r="N69" s="12">
        <v>91</v>
      </c>
      <c r="O69" s="17">
        <f t="shared" si="4"/>
        <v>9.6007765023632688E-2</v>
      </c>
      <c r="P69" s="12">
        <v>86</v>
      </c>
      <c r="Q69" s="17">
        <f t="shared" si="5"/>
        <v>8.6221589484976394E-2</v>
      </c>
      <c r="R69" s="12">
        <v>88</v>
      </c>
      <c r="S69" s="17">
        <f t="shared" si="0"/>
        <v>8.2972685014944508E-2</v>
      </c>
      <c r="T69" s="12">
        <v>190</v>
      </c>
      <c r="U69" s="17">
        <f t="shared" si="1"/>
        <v>0.17023716725353691</v>
      </c>
      <c r="V69" s="12">
        <v>243</v>
      </c>
      <c r="W69" s="17">
        <f t="shared" si="2"/>
        <v>0.21130986025722412</v>
      </c>
      <c r="X69" s="12">
        <v>300</v>
      </c>
      <c r="Y69" s="69">
        <f t="shared" si="6"/>
        <v>0.23735491680710166</v>
      </c>
    </row>
    <row r="70" spans="1:25" s="9" customFormat="1" x14ac:dyDescent="0.3">
      <c r="A70" s="18"/>
      <c r="B70" s="19"/>
      <c r="C70" s="46" t="s">
        <v>65</v>
      </c>
      <c r="D70" s="35">
        <v>390</v>
      </c>
      <c r="E70" s="39">
        <v>0.88596092685143124</v>
      </c>
      <c r="F70" s="35">
        <v>367</v>
      </c>
      <c r="G70" s="39">
        <v>0.78041934249138778</v>
      </c>
      <c r="H70" s="12">
        <v>338</v>
      </c>
      <c r="I70" s="39">
        <v>0.60172327850174467</v>
      </c>
      <c r="J70" s="12">
        <v>368</v>
      </c>
      <c r="K70" s="17">
        <v>0.59569095294365215</v>
      </c>
      <c r="L70" s="12">
        <v>414</v>
      </c>
      <c r="M70" s="17">
        <v>0.46560275312932281</v>
      </c>
      <c r="N70" s="12">
        <v>581</v>
      </c>
      <c r="O70" s="17">
        <f t="shared" si="4"/>
        <v>0.61297265361242403</v>
      </c>
      <c r="P70" s="12">
        <v>288</v>
      </c>
      <c r="Q70" s="17">
        <f t="shared" si="5"/>
        <v>0.28874206711247907</v>
      </c>
      <c r="R70" s="12">
        <v>628</v>
      </c>
      <c r="S70" s="17">
        <f t="shared" si="0"/>
        <v>0.59212325215210404</v>
      </c>
      <c r="T70" s="12">
        <v>641</v>
      </c>
      <c r="U70" s="17">
        <f t="shared" si="1"/>
        <v>0.57432644320798498</v>
      </c>
      <c r="V70" s="12">
        <v>672</v>
      </c>
      <c r="W70" s="17">
        <f t="shared" si="2"/>
        <v>0.58436307034096546</v>
      </c>
      <c r="X70" s="12">
        <v>754</v>
      </c>
      <c r="Y70" s="69">
        <f t="shared" si="6"/>
        <v>0.59655202424184883</v>
      </c>
    </row>
    <row r="71" spans="1:25" s="9" customFormat="1" x14ac:dyDescent="0.3">
      <c r="A71" s="18"/>
      <c r="B71" s="19"/>
      <c r="C71" s="46" t="s">
        <v>66</v>
      </c>
      <c r="D71" s="35">
        <v>65</v>
      </c>
      <c r="E71" s="39">
        <v>0.14766015447523853</v>
      </c>
      <c r="F71" s="35">
        <v>55</v>
      </c>
      <c r="G71" s="39">
        <v>0.1169565772126058</v>
      </c>
      <c r="H71" s="12">
        <v>71</v>
      </c>
      <c r="I71" s="39">
        <v>0.12639749341308837</v>
      </c>
      <c r="J71" s="12">
        <v>74</v>
      </c>
      <c r="K71" s="17">
        <v>0.11978568075497353</v>
      </c>
      <c r="L71" s="12">
        <v>198</v>
      </c>
      <c r="M71" s="17">
        <v>0.22267957758358917</v>
      </c>
      <c r="N71" s="12">
        <v>271</v>
      </c>
      <c r="O71" s="17">
        <f t="shared" si="4"/>
        <v>0.2859132343011479</v>
      </c>
      <c r="P71" s="12">
        <v>605</v>
      </c>
      <c r="Q71" s="17">
        <f t="shared" si="5"/>
        <v>0.6065588562605897</v>
      </c>
      <c r="R71" s="12">
        <v>302</v>
      </c>
      <c r="S71" s="17">
        <f t="shared" si="0"/>
        <v>0.28474716902855957</v>
      </c>
      <c r="T71" s="12">
        <v>319</v>
      </c>
      <c r="U71" s="17">
        <f t="shared" si="1"/>
        <v>0.28581924396778036</v>
      </c>
      <c r="V71" s="12">
        <v>339</v>
      </c>
      <c r="W71" s="17">
        <f t="shared" si="2"/>
        <v>0.29479029887736202</v>
      </c>
      <c r="X71" s="12">
        <v>528</v>
      </c>
      <c r="Y71" s="69">
        <f t="shared" si="6"/>
        <v>0.41774465358049895</v>
      </c>
    </row>
    <row r="72" spans="1:25" s="9" customFormat="1" x14ac:dyDescent="0.3">
      <c r="B72" s="15" t="s">
        <v>67</v>
      </c>
      <c r="C72" s="31" t="s">
        <v>68</v>
      </c>
      <c r="D72" s="33">
        <v>2307</v>
      </c>
      <c r="E72" s="38">
        <v>5.2407996365288509</v>
      </c>
      <c r="F72" s="33">
        <v>2538</v>
      </c>
      <c r="G72" s="38">
        <v>5.397014417556246</v>
      </c>
      <c r="H72" s="8">
        <v>3261</v>
      </c>
      <c r="I72" s="38">
        <v>5.8053834650715661</v>
      </c>
      <c r="J72" s="8">
        <v>3218</v>
      </c>
      <c r="K72" s="13">
        <v>5.209058387425741</v>
      </c>
      <c r="L72" s="8">
        <v>4396</v>
      </c>
      <c r="M72" s="13">
        <v>4.9439364800881718</v>
      </c>
      <c r="N72" s="8">
        <v>4747</v>
      </c>
      <c r="O72" s="13">
        <f t="shared" si="4"/>
        <v>5.008229237002026</v>
      </c>
      <c r="P72" s="8">
        <v>5150</v>
      </c>
      <c r="Q72" s="13">
        <f t="shared" si="5"/>
        <v>5.1632696028794003</v>
      </c>
      <c r="R72" s="8">
        <v>5696</v>
      </c>
      <c r="S72" s="13">
        <f t="shared" si="0"/>
        <v>5.370595611876408</v>
      </c>
      <c r="T72" s="8">
        <v>6591</v>
      </c>
      <c r="U72" s="13">
        <f t="shared" si="1"/>
        <v>5.9054377335161137</v>
      </c>
      <c r="V72" s="8">
        <v>6747</v>
      </c>
      <c r="W72" s="13">
        <f t="shared" si="2"/>
        <v>5.8671095767715684</v>
      </c>
      <c r="X72" s="8">
        <v>7916</v>
      </c>
      <c r="Y72" s="71">
        <f t="shared" si="6"/>
        <v>6.2630050714833896</v>
      </c>
    </row>
    <row r="73" spans="1:25" s="9" customFormat="1" x14ac:dyDescent="0.3">
      <c r="A73" s="18"/>
      <c r="B73" s="19"/>
      <c r="C73" s="46" t="s">
        <v>69</v>
      </c>
      <c r="D73" s="35">
        <v>1270</v>
      </c>
      <c r="E73" s="39">
        <v>2.8850522489777375</v>
      </c>
      <c r="F73" s="35">
        <v>1322</v>
      </c>
      <c r="G73" s="39">
        <v>2.8112108195466337</v>
      </c>
      <c r="H73" s="12">
        <v>1431</v>
      </c>
      <c r="I73" s="39">
        <v>2.5475325785088656</v>
      </c>
      <c r="J73" s="12">
        <v>1399</v>
      </c>
      <c r="K73" s="17">
        <v>2.2645968564352428</v>
      </c>
      <c r="L73" s="12">
        <v>729</v>
      </c>
      <c r="M73" s="17">
        <v>0.819865717466851</v>
      </c>
      <c r="N73" s="12">
        <v>756</v>
      </c>
      <c r="O73" s="17">
        <f t="shared" si="4"/>
        <v>0.79760297096556387</v>
      </c>
      <c r="P73" s="12">
        <v>783</v>
      </c>
      <c r="Q73" s="17">
        <f t="shared" si="5"/>
        <v>0.78501749496205242</v>
      </c>
      <c r="R73" s="12">
        <v>817</v>
      </c>
      <c r="S73" s="17">
        <f t="shared" si="0"/>
        <v>0.77032595065010989</v>
      </c>
      <c r="T73" s="12">
        <v>954</v>
      </c>
      <c r="U73" s="17">
        <f t="shared" si="1"/>
        <v>0.85476977663091691</v>
      </c>
      <c r="V73" s="12">
        <v>940</v>
      </c>
      <c r="W73" s="17">
        <f t="shared" si="2"/>
        <v>0.81741262815551718</v>
      </c>
      <c r="X73" s="12">
        <v>1014</v>
      </c>
      <c r="Y73" s="69">
        <f t="shared" si="6"/>
        <v>0.80225961880800356</v>
      </c>
    </row>
    <row r="74" spans="1:25" s="9" customFormat="1" x14ac:dyDescent="0.3">
      <c r="A74" s="18"/>
      <c r="B74" s="19"/>
      <c r="C74" s="46" t="s">
        <v>70</v>
      </c>
      <c r="D74" s="35">
        <v>1037</v>
      </c>
      <c r="E74" s="39">
        <v>2.355747387551113</v>
      </c>
      <c r="F74" s="35">
        <v>1216</v>
      </c>
      <c r="G74" s="39">
        <v>2.5858035980096119</v>
      </c>
      <c r="H74" s="12">
        <v>1830</v>
      </c>
      <c r="I74" s="39">
        <v>3.2578508865627001</v>
      </c>
      <c r="J74" s="12">
        <v>1819</v>
      </c>
      <c r="K74" s="17">
        <v>2.9444615309904982</v>
      </c>
      <c r="L74" s="12">
        <v>3667</v>
      </c>
      <c r="M74" s="17">
        <v>4.1240707626213204</v>
      </c>
      <c r="N74" s="12">
        <v>3991</v>
      </c>
      <c r="O74" s="17">
        <f t="shared" si="4"/>
        <v>4.2106262660364617</v>
      </c>
      <c r="P74" s="12">
        <v>4367</v>
      </c>
      <c r="Q74" s="17">
        <f t="shared" si="5"/>
        <v>4.3782521079173478</v>
      </c>
      <c r="R74" s="12">
        <v>4879</v>
      </c>
      <c r="S74" s="17">
        <f t="shared" ref="S74:S82" si="7">+(R74/$R$9)*100</f>
        <v>4.6002696612262985</v>
      </c>
      <c r="T74" s="12">
        <v>5637</v>
      </c>
      <c r="U74" s="17">
        <f t="shared" ref="U74:U129" si="8">+(T74/$T$9)*100</f>
        <v>5.0506679568851975</v>
      </c>
      <c r="V74" s="12">
        <v>5807</v>
      </c>
      <c r="W74" s="17">
        <f t="shared" ref="W74:W129" si="9">+(V74/$V$9)*100</f>
        <v>5.0496969486160515</v>
      </c>
      <c r="X74" s="12">
        <v>6902</v>
      </c>
      <c r="Y74" s="69">
        <f t="shared" si="6"/>
        <v>5.4607454526753854</v>
      </c>
    </row>
    <row r="75" spans="1:25" s="9" customFormat="1" x14ac:dyDescent="0.3">
      <c r="B75" s="15" t="s">
        <v>71</v>
      </c>
      <c r="C75" s="31" t="s">
        <v>72</v>
      </c>
      <c r="D75" s="33">
        <v>1292</v>
      </c>
      <c r="E75" s="38">
        <v>2.935029532030895</v>
      </c>
      <c r="F75" s="33">
        <v>1166</v>
      </c>
      <c r="G75" s="38">
        <v>2.4794794369072428</v>
      </c>
      <c r="H75" s="8">
        <v>1313</v>
      </c>
      <c r="I75" s="38">
        <v>2.3374635049490848</v>
      </c>
      <c r="J75" s="8">
        <v>1438</v>
      </c>
      <c r="K75" s="13">
        <v>2.3277271476439454</v>
      </c>
      <c r="L75" s="8">
        <v>1755</v>
      </c>
      <c r="M75" s="13">
        <v>1.9737508013090859</v>
      </c>
      <c r="N75" s="8">
        <v>1943</v>
      </c>
      <c r="O75" s="13">
        <f t="shared" si="4"/>
        <v>2.0499240378122887</v>
      </c>
      <c r="P75" s="8">
        <v>2031</v>
      </c>
      <c r="Q75" s="13">
        <f t="shared" si="5"/>
        <v>2.0362331191161287</v>
      </c>
      <c r="R75" s="8">
        <v>2142</v>
      </c>
      <c r="S75" s="13">
        <f t="shared" si="7"/>
        <v>2.0196305829773995</v>
      </c>
      <c r="T75" s="8">
        <v>2073</v>
      </c>
      <c r="U75" s="13">
        <f t="shared" si="8"/>
        <v>1.8573770932451685</v>
      </c>
      <c r="V75" s="8">
        <v>2144</v>
      </c>
      <c r="W75" s="13">
        <f t="shared" si="9"/>
        <v>1.8643964625164136</v>
      </c>
      <c r="X75" s="8">
        <f>SUM(X76:X82)</f>
        <v>2496</v>
      </c>
      <c r="Y75" s="71">
        <f t="shared" si="6"/>
        <v>1.9747929078350859</v>
      </c>
    </row>
    <row r="76" spans="1:25" s="9" customFormat="1" x14ac:dyDescent="0.3">
      <c r="A76" s="18"/>
      <c r="B76" s="19"/>
      <c r="C76" s="46" t="s">
        <v>73</v>
      </c>
      <c r="D76" s="35">
        <v>143</v>
      </c>
      <c r="E76" s="39">
        <v>0.32485233984552475</v>
      </c>
      <c r="F76" s="35">
        <v>64</v>
      </c>
      <c r="G76" s="39">
        <v>0.1360949262110322</v>
      </c>
      <c r="H76" s="12">
        <v>76</v>
      </c>
      <c r="I76" s="39">
        <v>0.13529872534358756</v>
      </c>
      <c r="J76" s="12">
        <v>85</v>
      </c>
      <c r="K76" s="17">
        <v>0.13759166032665879</v>
      </c>
      <c r="L76" s="12">
        <v>129</v>
      </c>
      <c r="M76" s="17">
        <v>0.14507911872870205</v>
      </c>
      <c r="N76" s="12">
        <v>151</v>
      </c>
      <c r="O76" s="17">
        <f t="shared" si="4"/>
        <v>0.15930958811613774</v>
      </c>
      <c r="P76" s="12">
        <v>147</v>
      </c>
      <c r="Q76" s="17">
        <f t="shared" si="5"/>
        <v>0.14737876342199452</v>
      </c>
      <c r="R76" s="12">
        <v>144</v>
      </c>
      <c r="S76" s="17">
        <f t="shared" si="7"/>
        <v>0.1357734845699092</v>
      </c>
      <c r="T76" s="12">
        <v>139</v>
      </c>
      <c r="U76" s="17">
        <f t="shared" si="8"/>
        <v>0.12454192762232437</v>
      </c>
      <c r="V76" s="12">
        <v>133</v>
      </c>
      <c r="W76" s="17">
        <f t="shared" si="9"/>
        <v>0.11565519100498274</v>
      </c>
      <c r="X76" s="12">
        <v>129</v>
      </c>
      <c r="Y76" s="69">
        <f t="shared" ref="Y76:Y130" si="10">+(X76/$X$9)*100</f>
        <v>0.10206261422705371</v>
      </c>
    </row>
    <row r="77" spans="1:25" s="9" customFormat="1" x14ac:dyDescent="0.3">
      <c r="A77" s="18"/>
      <c r="B77" s="19"/>
      <c r="C77" s="46" t="s">
        <v>74</v>
      </c>
      <c r="D77" s="35">
        <v>46</v>
      </c>
      <c r="E77" s="39">
        <v>0.1044979554747842</v>
      </c>
      <c r="F77" s="35">
        <v>58</v>
      </c>
      <c r="G77" s="39">
        <v>0.12333602687874792</v>
      </c>
      <c r="H77" s="12">
        <v>94</v>
      </c>
      <c r="I77" s="39">
        <v>0.16734316029338461</v>
      </c>
      <c r="J77" s="12">
        <v>147</v>
      </c>
      <c r="K77" s="17">
        <v>0.23795263609433931</v>
      </c>
      <c r="L77" s="12">
        <v>150</v>
      </c>
      <c r="M77" s="17">
        <v>0.16869664968453726</v>
      </c>
      <c r="N77" s="12">
        <v>167</v>
      </c>
      <c r="O77" s="17">
        <f t="shared" si="4"/>
        <v>0.1761900742741391</v>
      </c>
      <c r="P77" s="12">
        <v>174</v>
      </c>
      <c r="Q77" s="17">
        <f t="shared" si="5"/>
        <v>0.17444833221378941</v>
      </c>
      <c r="R77" s="12">
        <v>180</v>
      </c>
      <c r="S77" s="17">
        <f t="shared" si="7"/>
        <v>0.16971685571238651</v>
      </c>
      <c r="T77" s="12">
        <v>196</v>
      </c>
      <c r="U77" s="17">
        <f t="shared" si="8"/>
        <v>0.17561307779838542</v>
      </c>
      <c r="V77" s="12">
        <v>205</v>
      </c>
      <c r="W77" s="17">
        <f t="shared" si="9"/>
        <v>0.17826551997008616</v>
      </c>
      <c r="X77" s="12">
        <v>240</v>
      </c>
      <c r="Y77" s="69">
        <f t="shared" si="10"/>
        <v>0.18988393344568133</v>
      </c>
    </row>
    <row r="78" spans="1:25" s="9" customFormat="1" x14ac:dyDescent="0.3">
      <c r="A78" s="18"/>
      <c r="B78" s="19"/>
      <c r="C78" s="46" t="s">
        <v>75</v>
      </c>
      <c r="D78" s="35">
        <v>63</v>
      </c>
      <c r="E78" s="39">
        <v>0.14311676510676963</v>
      </c>
      <c r="F78" s="35">
        <v>99</v>
      </c>
      <c r="G78" s="39">
        <v>0.21052183898269042</v>
      </c>
      <c r="H78" s="12">
        <v>142</v>
      </c>
      <c r="I78" s="39">
        <v>0.25279498682617674</v>
      </c>
      <c r="J78" s="12">
        <v>171</v>
      </c>
      <c r="K78" s="17">
        <v>0.27680204606892533</v>
      </c>
      <c r="L78" s="12">
        <v>382</v>
      </c>
      <c r="M78" s="17">
        <v>0.42961413452995489</v>
      </c>
      <c r="N78" s="12">
        <v>412</v>
      </c>
      <c r="O78" s="17">
        <f t="shared" si="4"/>
        <v>0.43467251856853473</v>
      </c>
      <c r="P78" s="12">
        <v>429</v>
      </c>
      <c r="Q78" s="17">
        <f t="shared" si="5"/>
        <v>0.43010537080296357</v>
      </c>
      <c r="R78" s="12">
        <v>452</v>
      </c>
      <c r="S78" s="17">
        <f t="shared" si="7"/>
        <v>0.42617788212221502</v>
      </c>
      <c r="T78" s="12">
        <v>483</v>
      </c>
      <c r="U78" s="17">
        <f t="shared" si="8"/>
        <v>0.43276079886030699</v>
      </c>
      <c r="V78" s="12">
        <v>475</v>
      </c>
      <c r="W78" s="17">
        <f t="shared" si="9"/>
        <v>0.41305425358922404</v>
      </c>
      <c r="X78" s="12">
        <v>502</v>
      </c>
      <c r="Y78" s="69">
        <f t="shared" si="10"/>
        <v>0.39717389412388343</v>
      </c>
    </row>
    <row r="79" spans="1:25" s="9" customFormat="1" x14ac:dyDescent="0.3">
      <c r="A79" s="18"/>
      <c r="B79" s="19"/>
      <c r="C79" s="46" t="s">
        <v>76</v>
      </c>
      <c r="D79" s="35">
        <v>776</v>
      </c>
      <c r="E79" s="39">
        <v>1.7628350749659245</v>
      </c>
      <c r="F79" s="35">
        <v>633</v>
      </c>
      <c r="G79" s="39">
        <v>1.3460638795559903</v>
      </c>
      <c r="H79" s="12">
        <v>642</v>
      </c>
      <c r="I79" s="39">
        <v>1.1429181798760948</v>
      </c>
      <c r="J79" s="12">
        <v>640</v>
      </c>
      <c r="K79" s="17">
        <v>1.0359842659889602</v>
      </c>
      <c r="L79" s="12">
        <v>597</v>
      </c>
      <c r="M79" s="17">
        <v>0.67141266574445835</v>
      </c>
      <c r="N79" s="12">
        <v>646</v>
      </c>
      <c r="O79" s="17">
        <f t="shared" si="4"/>
        <v>0.68154962862930457</v>
      </c>
      <c r="P79" s="12">
        <v>656</v>
      </c>
      <c r="Q79" s="17">
        <f t="shared" si="5"/>
        <v>0.65769026397842456</v>
      </c>
      <c r="R79" s="12">
        <v>659</v>
      </c>
      <c r="S79" s="17">
        <f t="shared" si="7"/>
        <v>0.62135226619145945</v>
      </c>
      <c r="T79" s="12">
        <v>429</v>
      </c>
      <c r="U79" s="17">
        <f t="shared" si="8"/>
        <v>0.38437760395667014</v>
      </c>
      <c r="V79" s="12">
        <v>409</v>
      </c>
      <c r="W79" s="17">
        <f t="shared" si="9"/>
        <v>0.35566145203787924</v>
      </c>
      <c r="X79" s="12">
        <v>586</v>
      </c>
      <c r="Y79" s="69">
        <f t="shared" si="10"/>
        <v>0.46363327082987194</v>
      </c>
    </row>
    <row r="80" spans="1:25" s="9" customFormat="1" x14ac:dyDescent="0.3">
      <c r="A80" s="18"/>
      <c r="B80" s="19"/>
      <c r="C80" s="46" t="s">
        <v>77</v>
      </c>
      <c r="D80" s="35">
        <v>230</v>
      </c>
      <c r="E80" s="39">
        <v>0.52248977737392088</v>
      </c>
      <c r="F80" s="35">
        <v>272</v>
      </c>
      <c r="G80" s="39">
        <v>0.57840343639688685</v>
      </c>
      <c r="H80" s="12">
        <v>313</v>
      </c>
      <c r="I80" s="39">
        <v>0.55721711884924874</v>
      </c>
      <c r="J80" s="12">
        <v>339</v>
      </c>
      <c r="K80" s="17">
        <v>0.54874791589102734</v>
      </c>
      <c r="L80" s="12">
        <v>414</v>
      </c>
      <c r="M80" s="17">
        <v>0.46560275312932281</v>
      </c>
      <c r="N80" s="12">
        <v>477</v>
      </c>
      <c r="O80" s="17">
        <f t="shared" si="4"/>
        <v>0.50324949358541526</v>
      </c>
      <c r="P80" s="12">
        <v>537</v>
      </c>
      <c r="Q80" s="17">
        <f t="shared" si="5"/>
        <v>0.53838364597014321</v>
      </c>
      <c r="R80" s="12">
        <v>582</v>
      </c>
      <c r="S80" s="17">
        <f t="shared" si="7"/>
        <v>0.54875116680338298</v>
      </c>
      <c r="T80" s="12">
        <v>625</v>
      </c>
      <c r="U80" s="17">
        <f t="shared" si="8"/>
        <v>0.55999068175505562</v>
      </c>
      <c r="V80" s="12">
        <v>657</v>
      </c>
      <c r="W80" s="17">
        <f t="shared" si="9"/>
        <v>0.57131925180656895</v>
      </c>
      <c r="X80" s="12">
        <v>743</v>
      </c>
      <c r="Y80" s="69">
        <f t="shared" si="10"/>
        <v>0.58784901062558848</v>
      </c>
    </row>
    <row r="81" spans="1:25" s="9" customFormat="1" x14ac:dyDescent="0.3">
      <c r="A81" s="18"/>
      <c r="B81" s="19"/>
      <c r="C81" s="46" t="s">
        <v>78</v>
      </c>
      <c r="D81" s="35">
        <v>34</v>
      </c>
      <c r="E81" s="39">
        <v>7.7237619263970922E-2</v>
      </c>
      <c r="F81" s="35">
        <v>40</v>
      </c>
      <c r="G81" s="39">
        <v>8.505932888189513E-2</v>
      </c>
      <c r="H81" s="12">
        <v>46</v>
      </c>
      <c r="I81" s="39">
        <v>8.1891333760592461E-2</v>
      </c>
      <c r="J81" s="12">
        <v>56</v>
      </c>
      <c r="K81" s="17">
        <v>9.0648623274034015E-2</v>
      </c>
      <c r="L81" s="12">
        <v>83</v>
      </c>
      <c r="M81" s="17">
        <v>9.3345479492110611E-2</v>
      </c>
      <c r="N81" s="12">
        <v>90</v>
      </c>
      <c r="O81" s="17">
        <f t="shared" ref="O81:O129" si="11">+(N81/$N$9)*100</f>
        <v>9.4952734638757599E-2</v>
      </c>
      <c r="P81" s="12">
        <v>88</v>
      </c>
      <c r="Q81" s="17">
        <f t="shared" ref="Q81:Q129" si="12">+(P81/$P$9)*100</f>
        <v>8.8226742728813048E-2</v>
      </c>
      <c r="R81" s="12">
        <v>125</v>
      </c>
      <c r="S81" s="17">
        <f t="shared" si="7"/>
        <v>0.1178589275780462</v>
      </c>
      <c r="T81" s="12">
        <v>200</v>
      </c>
      <c r="U81" s="17">
        <f t="shared" si="8"/>
        <v>0.17919701816161779</v>
      </c>
      <c r="V81" s="12">
        <v>264</v>
      </c>
      <c r="W81" s="17">
        <f t="shared" si="9"/>
        <v>0.22957120620537927</v>
      </c>
      <c r="X81" s="12">
        <v>296</v>
      </c>
      <c r="Y81" s="69">
        <f t="shared" si="10"/>
        <v>0.23419018458300694</v>
      </c>
    </row>
    <row r="82" spans="1:25" s="9" customFormat="1" x14ac:dyDescent="0.3">
      <c r="A82" s="18"/>
      <c r="B82" s="19"/>
      <c r="C82" s="46" t="s">
        <v>128</v>
      </c>
      <c r="D82" s="35">
        <v>0</v>
      </c>
      <c r="E82" s="39">
        <v>0</v>
      </c>
      <c r="F82" s="35">
        <v>0</v>
      </c>
      <c r="G82" s="39">
        <v>0</v>
      </c>
      <c r="H82" s="12">
        <v>0</v>
      </c>
      <c r="I82" s="39">
        <v>0</v>
      </c>
      <c r="J82" s="12">
        <v>0</v>
      </c>
      <c r="K82" s="17">
        <v>0</v>
      </c>
      <c r="L82" s="12">
        <v>0</v>
      </c>
      <c r="M82" s="17">
        <v>0</v>
      </c>
      <c r="N82" s="12">
        <v>0</v>
      </c>
      <c r="O82" s="17">
        <f t="shared" si="11"/>
        <v>0</v>
      </c>
      <c r="P82" s="12">
        <v>0</v>
      </c>
      <c r="Q82" s="17">
        <f t="shared" si="12"/>
        <v>0</v>
      </c>
      <c r="R82" s="12">
        <v>0</v>
      </c>
      <c r="S82" s="17">
        <f t="shared" si="7"/>
        <v>0</v>
      </c>
      <c r="T82" s="12">
        <v>1</v>
      </c>
      <c r="U82" s="17">
        <f t="shared" si="8"/>
        <v>8.9598509080808888E-4</v>
      </c>
      <c r="V82" s="12">
        <v>1</v>
      </c>
      <c r="W82" s="17">
        <f t="shared" si="9"/>
        <v>8.695879022931033E-4</v>
      </c>
      <c r="X82" s="12">
        <v>0</v>
      </c>
      <c r="Y82" s="69">
        <f t="shared" si="10"/>
        <v>0</v>
      </c>
    </row>
    <row r="83" spans="1:25" s="9" customFormat="1" x14ac:dyDescent="0.3">
      <c r="B83" s="15" t="s">
        <v>79</v>
      </c>
      <c r="C83" s="31" t="s">
        <v>80</v>
      </c>
      <c r="D83" s="37">
        <v>3350</v>
      </c>
      <c r="E83" s="38">
        <v>7.61017719218537</v>
      </c>
      <c r="F83" s="37">
        <v>3559</v>
      </c>
      <c r="G83" s="38">
        <v>7.5681537872666187</v>
      </c>
      <c r="H83" s="16">
        <v>3792</v>
      </c>
      <c r="I83" s="38">
        <v>6.7506942960905789</v>
      </c>
      <c r="J83" s="16">
        <v>4387</v>
      </c>
      <c r="K83" s="13">
        <v>7.1013483982712007</v>
      </c>
      <c r="L83" s="16">
        <v>3315</v>
      </c>
      <c r="M83" s="13">
        <v>3.7281959580282735</v>
      </c>
      <c r="N83" s="16">
        <v>4908</v>
      </c>
      <c r="O83" s="13">
        <f t="shared" si="11"/>
        <v>5.1780891289669144</v>
      </c>
      <c r="P83" s="16">
        <v>5080</v>
      </c>
      <c r="Q83" s="13">
        <f t="shared" si="12"/>
        <v>5.093089239345117</v>
      </c>
      <c r="R83" s="16">
        <v>5239</v>
      </c>
      <c r="S83" s="13">
        <f t="shared" ref="S83:S129" si="13">+R83/$R$9</f>
        <v>4.9397033726510713E-2</v>
      </c>
      <c r="T83" s="16">
        <v>5007</v>
      </c>
      <c r="U83" s="13">
        <f t="shared" si="8"/>
        <v>4.4861973496761012</v>
      </c>
      <c r="V83" s="16">
        <v>5057</v>
      </c>
      <c r="W83" s="13">
        <f t="shared" si="9"/>
        <v>4.3975060218962234</v>
      </c>
      <c r="X83" s="16">
        <f>SUM(X84:X87)</f>
        <v>5757</v>
      </c>
      <c r="Y83" s="68">
        <f t="shared" si="10"/>
        <v>4.5548408535282814</v>
      </c>
    </row>
    <row r="84" spans="1:25" s="9" customFormat="1" x14ac:dyDescent="0.3">
      <c r="A84" s="18"/>
      <c r="B84" s="19"/>
      <c r="C84" s="46" t="s">
        <v>81</v>
      </c>
      <c r="D84" s="35">
        <v>2550</v>
      </c>
      <c r="E84" s="39">
        <v>5.7928214447978199</v>
      </c>
      <c r="F84" s="35">
        <v>2685</v>
      </c>
      <c r="G84" s="39">
        <v>5.7096074511972104</v>
      </c>
      <c r="H84" s="12">
        <v>2862</v>
      </c>
      <c r="I84" s="39">
        <v>5.0950651570177312</v>
      </c>
      <c r="J84" s="12">
        <v>3422</v>
      </c>
      <c r="K84" s="17">
        <v>5.5392783722097221</v>
      </c>
      <c r="L84" s="12">
        <v>2672</v>
      </c>
      <c r="M84" s="17">
        <v>3.0050496530472239</v>
      </c>
      <c r="N84" s="12">
        <v>3936</v>
      </c>
      <c r="O84" s="17">
        <f t="shared" si="11"/>
        <v>4.1525995948683319</v>
      </c>
      <c r="P84" s="12">
        <v>4094</v>
      </c>
      <c r="Q84" s="17">
        <f t="shared" si="12"/>
        <v>4.1045486901336439</v>
      </c>
      <c r="R84" s="12">
        <v>4222</v>
      </c>
      <c r="S84" s="17">
        <f t="shared" si="13"/>
        <v>3.9808031378760877E-2</v>
      </c>
      <c r="T84" s="12">
        <v>4097</v>
      </c>
      <c r="U84" s="17">
        <f t="shared" si="8"/>
        <v>3.6708509170407404</v>
      </c>
      <c r="V84" s="12">
        <v>4141</v>
      </c>
      <c r="W84" s="17">
        <f t="shared" si="9"/>
        <v>3.6009635033957403</v>
      </c>
      <c r="X84" s="12">
        <v>4693</v>
      </c>
      <c r="Y84" s="69">
        <f t="shared" si="10"/>
        <v>3.7130220819190938</v>
      </c>
    </row>
    <row r="85" spans="1:25" s="9" customFormat="1" x14ac:dyDescent="0.3">
      <c r="A85" s="18"/>
      <c r="B85" s="19"/>
      <c r="C85" s="46" t="s">
        <v>82</v>
      </c>
      <c r="D85" s="35">
        <v>234</v>
      </c>
      <c r="E85" s="39">
        <v>0.53157655611085863</v>
      </c>
      <c r="F85" s="35">
        <v>262</v>
      </c>
      <c r="G85" s="39">
        <v>0.55713860417641303</v>
      </c>
      <c r="H85" s="12">
        <v>267</v>
      </c>
      <c r="I85" s="39">
        <v>0.47532578508865631</v>
      </c>
      <c r="J85" s="12">
        <v>275</v>
      </c>
      <c r="K85" s="17">
        <v>0.44514948929213138</v>
      </c>
      <c r="L85" s="12">
        <v>330</v>
      </c>
      <c r="M85" s="17">
        <v>0.37113262930598201</v>
      </c>
      <c r="N85" s="12">
        <v>498</v>
      </c>
      <c r="O85" s="17">
        <f t="shared" si="11"/>
        <v>0.52540513166779201</v>
      </c>
      <c r="P85" s="12">
        <v>496</v>
      </c>
      <c r="Q85" s="17">
        <f t="shared" si="12"/>
        <v>0.49727800447149173</v>
      </c>
      <c r="R85" s="12">
        <v>519</v>
      </c>
      <c r="S85" s="17">
        <f t="shared" si="13"/>
        <v>4.8935026730404776E-3</v>
      </c>
      <c r="T85" s="12">
        <v>394</v>
      </c>
      <c r="U85" s="17">
        <f t="shared" si="8"/>
        <v>0.35301812577838704</v>
      </c>
      <c r="V85" s="12">
        <v>416</v>
      </c>
      <c r="W85" s="17">
        <f t="shared" si="9"/>
        <v>0.36174856735393096</v>
      </c>
      <c r="X85" s="12">
        <v>546</v>
      </c>
      <c r="Y85" s="69">
        <f t="shared" si="10"/>
        <v>0.43198594858892503</v>
      </c>
    </row>
    <row r="86" spans="1:25" s="9" customFormat="1" x14ac:dyDescent="0.3">
      <c r="A86" s="18"/>
      <c r="B86" s="19"/>
      <c r="C86" s="46" t="s">
        <v>83</v>
      </c>
      <c r="D86" s="35">
        <v>566</v>
      </c>
      <c r="E86" s="39">
        <v>1.2857791912766925</v>
      </c>
      <c r="F86" s="35">
        <v>612</v>
      </c>
      <c r="G86" s="39">
        <v>1.3014077318929955</v>
      </c>
      <c r="H86" s="12">
        <v>663</v>
      </c>
      <c r="I86" s="39">
        <v>1.1803033539841914</v>
      </c>
      <c r="J86" s="12">
        <v>690</v>
      </c>
      <c r="K86" s="17">
        <v>1.1169205367693478</v>
      </c>
      <c r="L86" s="12">
        <v>313</v>
      </c>
      <c r="M86" s="17">
        <v>0.35201367567506775</v>
      </c>
      <c r="N86" s="12">
        <v>474</v>
      </c>
      <c r="O86" s="17">
        <f t="shared" si="11"/>
        <v>0.50008440243079</v>
      </c>
      <c r="P86" s="12">
        <v>490</v>
      </c>
      <c r="Q86" s="17">
        <f t="shared" si="12"/>
        <v>0.49126254473998171</v>
      </c>
      <c r="R86" s="12">
        <v>496</v>
      </c>
      <c r="S86" s="17">
        <f t="shared" si="13"/>
        <v>4.6766422462968726E-3</v>
      </c>
      <c r="T86" s="12">
        <v>516</v>
      </c>
      <c r="U86" s="17">
        <f t="shared" si="8"/>
        <v>0.4623283068569739</v>
      </c>
      <c r="V86" s="12">
        <v>500</v>
      </c>
      <c r="W86" s="17">
        <f t="shared" si="9"/>
        <v>0.43479395114655162</v>
      </c>
      <c r="X86" s="12">
        <v>518</v>
      </c>
      <c r="Y86" s="69">
        <f t="shared" si="10"/>
        <v>0.40983282302026219</v>
      </c>
    </row>
    <row r="87" spans="1:25" s="9" customFormat="1" x14ac:dyDescent="0.3">
      <c r="A87" s="18"/>
      <c r="B87" s="19"/>
      <c r="C87" s="46" t="s">
        <v>128</v>
      </c>
      <c r="D87" s="35">
        <v>0</v>
      </c>
      <c r="E87" s="39">
        <v>0</v>
      </c>
      <c r="F87" s="35">
        <v>0</v>
      </c>
      <c r="G87" s="39">
        <v>0</v>
      </c>
      <c r="H87" s="12">
        <v>0</v>
      </c>
      <c r="I87" s="39">
        <v>0</v>
      </c>
      <c r="J87" s="12">
        <v>0</v>
      </c>
      <c r="K87" s="17">
        <v>0</v>
      </c>
      <c r="L87" s="12">
        <v>0</v>
      </c>
      <c r="M87" s="17">
        <v>0</v>
      </c>
      <c r="N87" s="12">
        <v>0</v>
      </c>
      <c r="O87" s="17">
        <f t="shared" si="11"/>
        <v>0</v>
      </c>
      <c r="P87" s="12">
        <v>0</v>
      </c>
      <c r="Q87" s="17">
        <f t="shared" si="12"/>
        <v>0</v>
      </c>
      <c r="R87" s="12">
        <v>2</v>
      </c>
      <c r="S87" s="17">
        <f t="shared" si="13"/>
        <v>1.885742841248739E-5</v>
      </c>
      <c r="T87" s="12">
        <v>0</v>
      </c>
      <c r="U87" s="17">
        <f t="shared" si="8"/>
        <v>0</v>
      </c>
      <c r="V87" s="12">
        <v>0</v>
      </c>
      <c r="W87" s="17">
        <f t="shared" si="9"/>
        <v>0</v>
      </c>
      <c r="X87" s="12">
        <v>0</v>
      </c>
      <c r="Y87" s="69">
        <f t="shared" si="10"/>
        <v>0</v>
      </c>
    </row>
    <row r="88" spans="1:25" s="9" customFormat="1" x14ac:dyDescent="0.3">
      <c r="B88" s="15" t="s">
        <v>84</v>
      </c>
      <c r="C88" s="31" t="s">
        <v>85</v>
      </c>
      <c r="D88" s="37">
        <v>2796</v>
      </c>
      <c r="E88" s="38">
        <v>6.351658337119491</v>
      </c>
      <c r="F88" s="37">
        <v>2585</v>
      </c>
      <c r="G88" s="38">
        <v>5.4969591289924722</v>
      </c>
      <c r="H88" s="16">
        <v>2847</v>
      </c>
      <c r="I88" s="38">
        <v>5.0683614612262335</v>
      </c>
      <c r="J88" s="16">
        <v>3837</v>
      </c>
      <c r="K88" s="13">
        <v>6.2110494196869386</v>
      </c>
      <c r="L88" s="16">
        <v>3561</v>
      </c>
      <c r="M88" s="13">
        <v>4.0048584635109146</v>
      </c>
      <c r="N88" s="16">
        <v>3861</v>
      </c>
      <c r="O88" s="13">
        <f t="shared" si="11"/>
        <v>4.0734723160027002</v>
      </c>
      <c r="P88" s="16">
        <v>4177</v>
      </c>
      <c r="Q88" s="13">
        <f t="shared" si="12"/>
        <v>4.1877625497528648</v>
      </c>
      <c r="R88" s="16">
        <v>4556</v>
      </c>
      <c r="S88" s="13">
        <f t="shared" si="13"/>
        <v>4.2957221923646274E-2</v>
      </c>
      <c r="T88" s="16">
        <v>4768</v>
      </c>
      <c r="U88" s="13">
        <f t="shared" si="8"/>
        <v>4.2720569129729675</v>
      </c>
      <c r="V88" s="16">
        <v>5063</v>
      </c>
      <c r="W88" s="13">
        <f t="shared" si="9"/>
        <v>4.4027235493099823</v>
      </c>
      <c r="X88" s="16">
        <v>5751</v>
      </c>
      <c r="Y88" s="68">
        <f t="shared" si="10"/>
        <v>4.5500937551921385</v>
      </c>
    </row>
    <row r="89" spans="1:25" s="9" customFormat="1" x14ac:dyDescent="0.3">
      <c r="A89" s="18"/>
      <c r="B89" s="19"/>
      <c r="C89" s="46" t="s">
        <v>85</v>
      </c>
      <c r="D89" s="35">
        <v>2796</v>
      </c>
      <c r="E89" s="39">
        <v>6.351658337119491</v>
      </c>
      <c r="F89" s="35">
        <v>2585</v>
      </c>
      <c r="G89" s="39">
        <v>5.4969591289924722</v>
      </c>
      <c r="H89" s="12">
        <v>2847</v>
      </c>
      <c r="I89" s="39">
        <v>5.0683614612262335</v>
      </c>
      <c r="J89" s="12">
        <v>3837</v>
      </c>
      <c r="K89" s="17">
        <v>6.2110494196869386</v>
      </c>
      <c r="L89" s="12">
        <v>3561</v>
      </c>
      <c r="M89" s="17">
        <v>4.0048584635109146</v>
      </c>
      <c r="N89" s="12">
        <v>3861</v>
      </c>
      <c r="O89" s="17">
        <f t="shared" si="11"/>
        <v>4.0734723160027002</v>
      </c>
      <c r="P89" s="12">
        <v>4177</v>
      </c>
      <c r="Q89" s="17">
        <f t="shared" si="12"/>
        <v>4.1877625497528648</v>
      </c>
      <c r="R89" s="12">
        <v>4556</v>
      </c>
      <c r="S89" s="17">
        <f t="shared" si="13"/>
        <v>4.2957221923646274E-2</v>
      </c>
      <c r="T89" s="12">
        <v>4768</v>
      </c>
      <c r="U89" s="17">
        <f t="shared" si="8"/>
        <v>4.2720569129729675</v>
      </c>
      <c r="V89" s="12">
        <v>5063</v>
      </c>
      <c r="W89" s="17">
        <f t="shared" si="9"/>
        <v>4.4027235493099823</v>
      </c>
      <c r="X89" s="12">
        <v>5751</v>
      </c>
      <c r="Y89" s="69">
        <f t="shared" si="10"/>
        <v>4.5500937551921385</v>
      </c>
    </row>
    <row r="90" spans="1:25" s="9" customFormat="1" x14ac:dyDescent="0.3">
      <c r="B90" s="15" t="s">
        <v>86</v>
      </c>
      <c r="C90" s="31" t="s">
        <v>87</v>
      </c>
      <c r="D90" s="37">
        <v>2736</v>
      </c>
      <c r="E90" s="38">
        <v>6.215356656065425</v>
      </c>
      <c r="F90" s="37">
        <v>3304</v>
      </c>
      <c r="G90" s="38">
        <v>7.0259005656445366</v>
      </c>
      <c r="H90" s="16">
        <v>3991</v>
      </c>
      <c r="I90" s="38">
        <v>7.1049633269244463</v>
      </c>
      <c r="J90" s="16">
        <v>5467</v>
      </c>
      <c r="K90" s="13">
        <v>8.8495718471275708</v>
      </c>
      <c r="L90" s="16">
        <v>6531</v>
      </c>
      <c r="M90" s="13">
        <v>7.3450521272647524</v>
      </c>
      <c r="N90" s="16">
        <v>7404</v>
      </c>
      <c r="O90" s="13">
        <f t="shared" si="11"/>
        <v>7.8114449696151249</v>
      </c>
      <c r="P90" s="16">
        <v>7837</v>
      </c>
      <c r="Q90" s="13">
        <f t="shared" si="12"/>
        <v>7.8571929859739527</v>
      </c>
      <c r="R90" s="16">
        <v>8454</v>
      </c>
      <c r="S90" s="13">
        <f t="shared" si="13"/>
        <v>7.9710349899584199E-2</v>
      </c>
      <c r="T90" s="16">
        <v>10030</v>
      </c>
      <c r="U90" s="13">
        <f t="shared" si="8"/>
        <v>8.9867304608051324</v>
      </c>
      <c r="V90" s="16">
        <v>10341</v>
      </c>
      <c r="W90" s="13">
        <f t="shared" si="9"/>
        <v>8.9924084976129812</v>
      </c>
      <c r="X90" s="16">
        <f>SUM(X91:X97)</f>
        <v>11275</v>
      </c>
      <c r="Y90" s="68">
        <f t="shared" si="10"/>
        <v>8.9205889566669043</v>
      </c>
    </row>
    <row r="91" spans="1:25" s="9" customFormat="1" x14ac:dyDescent="0.3">
      <c r="A91" s="18"/>
      <c r="B91" s="19"/>
      <c r="C91" s="46" t="s">
        <v>88</v>
      </c>
      <c r="D91" s="35">
        <v>835</v>
      </c>
      <c r="E91" s="39">
        <v>1.8968650613357567</v>
      </c>
      <c r="F91" s="35">
        <v>1049</v>
      </c>
      <c r="G91" s="39">
        <v>2.2306808999276995</v>
      </c>
      <c r="H91" s="12">
        <v>1377</v>
      </c>
      <c r="I91" s="39">
        <v>2.4513992736594745</v>
      </c>
      <c r="J91" s="12">
        <v>1542</v>
      </c>
      <c r="K91" s="17">
        <v>2.4960745908671513</v>
      </c>
      <c r="L91" s="12">
        <v>1774</v>
      </c>
      <c r="M91" s="17">
        <v>1.9951190436024606</v>
      </c>
      <c r="N91" s="12">
        <v>1943</v>
      </c>
      <c r="O91" s="17">
        <f t="shared" si="11"/>
        <v>2.0499240378122887</v>
      </c>
      <c r="P91" s="12">
        <v>2095</v>
      </c>
      <c r="Q91" s="17">
        <f t="shared" si="12"/>
        <v>2.1003980229189017</v>
      </c>
      <c r="R91" s="12">
        <v>2234</v>
      </c>
      <c r="S91" s="17">
        <f t="shared" si="13"/>
        <v>2.1063747536748414E-2</v>
      </c>
      <c r="T91" s="12">
        <v>2569</v>
      </c>
      <c r="U91" s="17">
        <f t="shared" si="8"/>
        <v>2.3017856982859803</v>
      </c>
      <c r="V91" s="12">
        <v>2726</v>
      </c>
      <c r="W91" s="17">
        <f t="shared" si="9"/>
        <v>2.3704966216509993</v>
      </c>
      <c r="X91" s="12">
        <v>3089</v>
      </c>
      <c r="Y91" s="69">
        <f t="shared" si="10"/>
        <v>2.4439644600571233</v>
      </c>
    </row>
    <row r="92" spans="1:25" s="9" customFormat="1" x14ac:dyDescent="0.3">
      <c r="A92" s="18"/>
      <c r="B92" s="19"/>
      <c r="C92" s="46" t="s">
        <v>89</v>
      </c>
      <c r="D92" s="35">
        <v>433</v>
      </c>
      <c r="E92" s="39">
        <v>0.98364379827351212</v>
      </c>
      <c r="F92" s="35">
        <v>466</v>
      </c>
      <c r="G92" s="39">
        <v>0.99094118147407817</v>
      </c>
      <c r="H92" s="12">
        <v>500</v>
      </c>
      <c r="I92" s="39">
        <v>0.89012319304991816</v>
      </c>
      <c r="J92" s="12">
        <v>704</v>
      </c>
      <c r="K92" s="17">
        <v>1.1395826925878563</v>
      </c>
      <c r="L92" s="12">
        <v>679</v>
      </c>
      <c r="M92" s="17">
        <v>0.76363350090533866</v>
      </c>
      <c r="N92" s="12">
        <v>945</v>
      </c>
      <c r="O92" s="17">
        <f t="shared" si="11"/>
        <v>0.99700371370695473</v>
      </c>
      <c r="P92" s="12">
        <v>1014</v>
      </c>
      <c r="Q92" s="17">
        <f t="shared" si="12"/>
        <v>1.0166126946251868</v>
      </c>
      <c r="R92" s="12">
        <v>1128</v>
      </c>
      <c r="S92" s="17">
        <f t="shared" si="13"/>
        <v>1.0635589624642887E-2</v>
      </c>
      <c r="T92" s="12">
        <v>1243</v>
      </c>
      <c r="U92" s="17">
        <f t="shared" si="8"/>
        <v>1.1137094678744546</v>
      </c>
      <c r="V92" s="12">
        <v>1328</v>
      </c>
      <c r="W92" s="17">
        <f t="shared" si="9"/>
        <v>1.1548127342452412</v>
      </c>
      <c r="X92" s="12">
        <v>1513</v>
      </c>
      <c r="Y92" s="69">
        <f t="shared" si="10"/>
        <v>1.1970599637638162</v>
      </c>
    </row>
    <row r="93" spans="1:25" s="9" customFormat="1" x14ac:dyDescent="0.3">
      <c r="A93" s="18"/>
      <c r="B93" s="19"/>
      <c r="C93" s="46" t="s">
        <v>90</v>
      </c>
      <c r="D93" s="35">
        <v>676</v>
      </c>
      <c r="E93" s="39">
        <v>1.5356656065424807</v>
      </c>
      <c r="F93" s="35">
        <v>839</v>
      </c>
      <c r="G93" s="39">
        <v>1.7841194232977502</v>
      </c>
      <c r="H93" s="12">
        <v>974</v>
      </c>
      <c r="I93" s="39">
        <v>1.7339599800612404</v>
      </c>
      <c r="J93" s="12">
        <v>1899</v>
      </c>
      <c r="K93" s="17">
        <v>3.073959564239118</v>
      </c>
      <c r="L93" s="12">
        <v>2293</v>
      </c>
      <c r="M93" s="17">
        <v>2.5788094515109594</v>
      </c>
      <c r="N93" s="12">
        <v>2294</v>
      </c>
      <c r="O93" s="17">
        <f t="shared" si="11"/>
        <v>2.4202397029034435</v>
      </c>
      <c r="P93" s="12">
        <v>2317</v>
      </c>
      <c r="Q93" s="17">
        <f t="shared" si="12"/>
        <v>2.3229700329847707</v>
      </c>
      <c r="R93" s="12">
        <v>2450</v>
      </c>
      <c r="S93" s="17">
        <f t="shared" si="13"/>
        <v>2.310034980529705E-2</v>
      </c>
      <c r="T93" s="12">
        <v>2588</v>
      </c>
      <c r="U93" s="17">
        <f t="shared" si="8"/>
        <v>2.3188094150113341</v>
      </c>
      <c r="V93" s="12">
        <v>2640</v>
      </c>
      <c r="W93" s="17">
        <f t="shared" si="9"/>
        <v>2.2957120620537927</v>
      </c>
      <c r="X93" s="12">
        <v>2868</v>
      </c>
      <c r="Y93" s="69">
        <f t="shared" si="10"/>
        <v>2.2691130046758921</v>
      </c>
    </row>
    <row r="94" spans="1:25" s="9" customFormat="1" x14ac:dyDescent="0.3">
      <c r="A94" s="18"/>
      <c r="B94" s="19"/>
      <c r="C94" s="46" t="s">
        <v>91</v>
      </c>
      <c r="D94" s="35">
        <v>24</v>
      </c>
      <c r="E94" s="39">
        <v>5.4520672421626531E-2</v>
      </c>
      <c r="F94" s="35">
        <v>29</v>
      </c>
      <c r="G94" s="39">
        <v>6.1668013439373962E-2</v>
      </c>
      <c r="H94" s="12">
        <v>29</v>
      </c>
      <c r="I94" s="39">
        <v>5.1627145196895249E-2</v>
      </c>
      <c r="J94" s="12">
        <v>33</v>
      </c>
      <c r="K94" s="17">
        <v>5.341793871505577E-2</v>
      </c>
      <c r="L94" s="12">
        <v>20</v>
      </c>
      <c r="M94" s="17">
        <v>2.2492886624604969E-2</v>
      </c>
      <c r="N94" s="12">
        <v>33</v>
      </c>
      <c r="O94" s="17">
        <f t="shared" si="11"/>
        <v>3.4816002700877785E-2</v>
      </c>
      <c r="P94" s="12">
        <v>30</v>
      </c>
      <c r="Q94" s="17">
        <f t="shared" si="12"/>
        <v>3.0077298657549902E-2</v>
      </c>
      <c r="R94" s="12">
        <v>31</v>
      </c>
      <c r="S94" s="17">
        <f t="shared" si="13"/>
        <v>2.9229014039355454E-4</v>
      </c>
      <c r="T94" s="12">
        <v>30</v>
      </c>
      <c r="U94" s="17">
        <f t="shared" si="8"/>
        <v>2.687955272424267E-2</v>
      </c>
      <c r="V94" s="12">
        <v>31</v>
      </c>
      <c r="W94" s="17">
        <f t="shared" si="9"/>
        <v>2.6957224971086199E-2</v>
      </c>
      <c r="X94" s="12">
        <v>35</v>
      </c>
      <c r="Y94" s="69">
        <f t="shared" si="10"/>
        <v>2.769140696082853E-2</v>
      </c>
    </row>
    <row r="95" spans="1:25" s="9" customFormat="1" x14ac:dyDescent="0.3">
      <c r="A95" s="18"/>
      <c r="B95" s="19"/>
      <c r="C95" s="46" t="s">
        <v>92</v>
      </c>
      <c r="D95" s="35">
        <v>418</v>
      </c>
      <c r="E95" s="39">
        <v>0.9495683780099955</v>
      </c>
      <c r="F95" s="35">
        <v>490</v>
      </c>
      <c r="G95" s="39">
        <v>1.0419767788032153</v>
      </c>
      <c r="H95" s="12">
        <v>599</v>
      </c>
      <c r="I95" s="39">
        <v>1.0663675852738019</v>
      </c>
      <c r="J95" s="12">
        <v>719</v>
      </c>
      <c r="K95" s="17">
        <v>1.1638635738219727</v>
      </c>
      <c r="L95" s="12">
        <v>908</v>
      </c>
      <c r="M95" s="17">
        <v>1.0211770527570656</v>
      </c>
      <c r="N95" s="12">
        <v>994</v>
      </c>
      <c r="O95" s="17">
        <f t="shared" si="11"/>
        <v>1.0487002025658338</v>
      </c>
      <c r="P95" s="12">
        <v>1085</v>
      </c>
      <c r="Q95" s="17">
        <f t="shared" si="12"/>
        <v>1.0877956347813882</v>
      </c>
      <c r="R95" s="12">
        <v>1168</v>
      </c>
      <c r="S95" s="17">
        <f t="shared" si="13"/>
        <v>1.1012738192892635E-2</v>
      </c>
      <c r="T95" s="12">
        <v>2005</v>
      </c>
      <c r="U95" s="17">
        <f t="shared" si="8"/>
        <v>1.7964501070702183</v>
      </c>
      <c r="V95" s="12">
        <v>2036</v>
      </c>
      <c r="W95" s="17">
        <f t="shared" si="9"/>
        <v>1.7704809690687582</v>
      </c>
      <c r="X95" s="12">
        <v>2183</v>
      </c>
      <c r="Y95" s="69">
        <f t="shared" si="10"/>
        <v>1.7271526112996765</v>
      </c>
    </row>
    <row r="96" spans="1:25" s="9" customFormat="1" x14ac:dyDescent="0.3">
      <c r="A96" s="18"/>
      <c r="B96" s="19"/>
      <c r="C96" s="46" t="s">
        <v>93</v>
      </c>
      <c r="D96" s="35">
        <v>262</v>
      </c>
      <c r="E96" s="39">
        <v>0.595184007269423</v>
      </c>
      <c r="F96" s="35">
        <v>329</v>
      </c>
      <c r="G96" s="39">
        <v>0.69961298005358741</v>
      </c>
      <c r="H96" s="12">
        <v>370</v>
      </c>
      <c r="I96" s="39">
        <v>0.65869116285693941</v>
      </c>
      <c r="J96" s="12">
        <v>430</v>
      </c>
      <c r="K96" s="17">
        <v>0.6960519287113327</v>
      </c>
      <c r="L96" s="12">
        <v>766</v>
      </c>
      <c r="M96" s="17">
        <v>0.86147755772237022</v>
      </c>
      <c r="N96" s="12">
        <v>1092</v>
      </c>
      <c r="O96" s="17">
        <f t="shared" si="11"/>
        <v>1.1520931802835921</v>
      </c>
      <c r="P96" s="12">
        <v>1188</v>
      </c>
      <c r="Q96" s="17">
        <f t="shared" si="12"/>
        <v>1.1910610268389763</v>
      </c>
      <c r="R96" s="12">
        <v>1330</v>
      </c>
      <c r="S96" s="17">
        <f t="shared" si="13"/>
        <v>1.2540189894304114E-2</v>
      </c>
      <c r="T96" s="12">
        <v>1475</v>
      </c>
      <c r="U96" s="17">
        <f t="shared" si="8"/>
        <v>1.3215780089419311</v>
      </c>
      <c r="V96" s="12">
        <v>1456</v>
      </c>
      <c r="W96" s="17">
        <f t="shared" si="9"/>
        <v>1.2661199857387584</v>
      </c>
      <c r="X96" s="12">
        <v>1446</v>
      </c>
      <c r="Y96" s="69">
        <f t="shared" si="10"/>
        <v>1.1440506990102299</v>
      </c>
    </row>
    <row r="97" spans="1:25" s="9" customFormat="1" x14ac:dyDescent="0.3">
      <c r="A97" s="18"/>
      <c r="B97" s="19"/>
      <c r="C97" s="46" t="s">
        <v>94</v>
      </c>
      <c r="D97" s="35">
        <v>88</v>
      </c>
      <c r="E97" s="39">
        <v>0.19990913221263062</v>
      </c>
      <c r="F97" s="35">
        <v>102</v>
      </c>
      <c r="G97" s="39">
        <v>0.21690128864883257</v>
      </c>
      <c r="H97" s="12">
        <v>142</v>
      </c>
      <c r="I97" s="39">
        <v>0.25279498682617674</v>
      </c>
      <c r="J97" s="12">
        <v>140</v>
      </c>
      <c r="K97" s="17">
        <v>0.22662155818508506</v>
      </c>
      <c r="L97" s="12">
        <v>91</v>
      </c>
      <c r="M97" s="17">
        <v>0.10234263414195262</v>
      </c>
      <c r="N97" s="12">
        <v>103</v>
      </c>
      <c r="O97" s="17">
        <f t="shared" si="11"/>
        <v>0.10866812964213368</v>
      </c>
      <c r="P97" s="12">
        <v>108</v>
      </c>
      <c r="Q97" s="17">
        <f t="shared" si="12"/>
        <v>0.10827827516717964</v>
      </c>
      <c r="R97" s="12">
        <v>113</v>
      </c>
      <c r="S97" s="17">
        <f t="shared" si="13"/>
        <v>1.0654447053055375E-3</v>
      </c>
      <c r="T97" s="12">
        <v>120</v>
      </c>
      <c r="U97" s="17">
        <f t="shared" si="8"/>
        <v>0.10751821089697068</v>
      </c>
      <c r="V97" s="12">
        <v>124</v>
      </c>
      <c r="W97" s="17">
        <f t="shared" si="9"/>
        <v>0.1078288998843448</v>
      </c>
      <c r="X97" s="12">
        <v>141</v>
      </c>
      <c r="Y97" s="69">
        <f t="shared" si="10"/>
        <v>0.11155681089933779</v>
      </c>
    </row>
    <row r="98" spans="1:25" s="9" customFormat="1" x14ac:dyDescent="0.3">
      <c r="B98" s="15" t="s">
        <v>95</v>
      </c>
      <c r="C98" s="31" t="s">
        <v>96</v>
      </c>
      <c r="D98" s="37">
        <v>1190</v>
      </c>
      <c r="E98" s="38">
        <v>2.7033166742389825</v>
      </c>
      <c r="F98" s="37">
        <v>1355</v>
      </c>
      <c r="G98" s="38">
        <v>2.8813847658741976</v>
      </c>
      <c r="H98" s="16">
        <v>1746</v>
      </c>
      <c r="I98" s="38">
        <v>3.1083101901303141</v>
      </c>
      <c r="J98" s="16">
        <v>1917</v>
      </c>
      <c r="K98" s="13">
        <v>3.1030966217200575</v>
      </c>
      <c r="L98" s="16">
        <v>2052</v>
      </c>
      <c r="M98" s="13">
        <v>2.3077701676844695</v>
      </c>
      <c r="N98" s="16">
        <v>2502</v>
      </c>
      <c r="O98" s="13">
        <f t="shared" si="11"/>
        <v>2.639686022957461</v>
      </c>
      <c r="P98" s="16">
        <v>2783</v>
      </c>
      <c r="Q98" s="13">
        <f t="shared" si="12"/>
        <v>2.7901707387987127</v>
      </c>
      <c r="R98" s="16">
        <v>3023</v>
      </c>
      <c r="S98" s="13">
        <f t="shared" si="13"/>
        <v>2.8503003045474689E-2</v>
      </c>
      <c r="T98" s="16">
        <v>3140</v>
      </c>
      <c r="U98" s="13">
        <f t="shared" si="8"/>
        <v>2.8133931851373992</v>
      </c>
      <c r="V98" s="16">
        <v>3173</v>
      </c>
      <c r="W98" s="13">
        <f t="shared" si="9"/>
        <v>2.7592024139760167</v>
      </c>
      <c r="X98" s="16">
        <f>SUM(X99:X104)</f>
        <v>3398</v>
      </c>
      <c r="Y98" s="68">
        <f t="shared" si="10"/>
        <v>2.6884400243684379</v>
      </c>
    </row>
    <row r="99" spans="1:25" s="9" customFormat="1" x14ac:dyDescent="0.3">
      <c r="A99" s="18"/>
      <c r="B99" s="19"/>
      <c r="C99" s="46" t="s">
        <v>97</v>
      </c>
      <c r="D99" s="35">
        <v>227</v>
      </c>
      <c r="E99" s="39">
        <v>0.51567469332121763</v>
      </c>
      <c r="F99" s="35">
        <v>275</v>
      </c>
      <c r="G99" s="39">
        <v>0.58478288606302897</v>
      </c>
      <c r="H99" s="12">
        <v>372</v>
      </c>
      <c r="I99" s="39">
        <v>0.66225165562913912</v>
      </c>
      <c r="J99" s="12">
        <v>401</v>
      </c>
      <c r="K99" s="17">
        <v>0.649108891658708</v>
      </c>
      <c r="L99" s="12">
        <v>338</v>
      </c>
      <c r="M99" s="17">
        <v>0.38012978395582397</v>
      </c>
      <c r="N99" s="12">
        <v>529</v>
      </c>
      <c r="O99" s="17">
        <f t="shared" si="11"/>
        <v>0.55811107359891965</v>
      </c>
      <c r="P99" s="12">
        <v>596</v>
      </c>
      <c r="Q99" s="17">
        <f t="shared" si="12"/>
        <v>0.59753566666332469</v>
      </c>
      <c r="R99" s="12">
        <v>618</v>
      </c>
      <c r="S99" s="17">
        <f t="shared" si="13"/>
        <v>5.8269453794586035E-3</v>
      </c>
      <c r="T99" s="12">
        <v>625</v>
      </c>
      <c r="U99" s="17">
        <f t="shared" si="8"/>
        <v>0.55999068175505562</v>
      </c>
      <c r="V99" s="12">
        <v>599</v>
      </c>
      <c r="W99" s="17">
        <f t="shared" si="9"/>
        <v>0.52088315347356884</v>
      </c>
      <c r="X99" s="12">
        <v>605</v>
      </c>
      <c r="Y99" s="69">
        <f t="shared" si="10"/>
        <v>0.47866574889432162</v>
      </c>
    </row>
    <row r="100" spans="1:25" s="9" customFormat="1" x14ac:dyDescent="0.3">
      <c r="A100" s="18"/>
      <c r="B100" s="19"/>
      <c r="C100" s="46" t="s">
        <v>98</v>
      </c>
      <c r="D100" s="35">
        <v>26</v>
      </c>
      <c r="E100" s="39">
        <v>5.9064061790095407E-2</v>
      </c>
      <c r="F100" s="35">
        <v>39</v>
      </c>
      <c r="G100" s="39">
        <v>8.2932845659847737E-2</v>
      </c>
      <c r="H100" s="12">
        <v>63</v>
      </c>
      <c r="I100" s="39">
        <v>0.11215552232428969</v>
      </c>
      <c r="J100" s="12">
        <v>67</v>
      </c>
      <c r="K100" s="17">
        <v>0.10845460284571928</v>
      </c>
      <c r="L100" s="12">
        <v>119</v>
      </c>
      <c r="M100" s="17">
        <v>0.13383267541639957</v>
      </c>
      <c r="N100" s="12">
        <v>143</v>
      </c>
      <c r="O100" s="17">
        <f t="shared" si="11"/>
        <v>0.15086934503713706</v>
      </c>
      <c r="P100" s="12">
        <v>168</v>
      </c>
      <c r="Q100" s="17">
        <f t="shared" si="12"/>
        <v>0.16843287248227945</v>
      </c>
      <c r="R100" s="12">
        <v>181</v>
      </c>
      <c r="S100" s="17">
        <f t="shared" si="13"/>
        <v>1.7065972713301088E-3</v>
      </c>
      <c r="T100" s="12">
        <v>203</v>
      </c>
      <c r="U100" s="17">
        <f t="shared" si="8"/>
        <v>0.18188497343404206</v>
      </c>
      <c r="V100" s="12">
        <v>208</v>
      </c>
      <c r="W100" s="17">
        <f t="shared" si="9"/>
        <v>0.18087428367696548</v>
      </c>
      <c r="X100" s="12">
        <v>265</v>
      </c>
      <c r="Y100" s="69">
        <f t="shared" si="10"/>
        <v>0.20966350984627313</v>
      </c>
    </row>
    <row r="101" spans="1:25" s="9" customFormat="1" x14ac:dyDescent="0.3">
      <c r="A101" s="18"/>
      <c r="B101" s="19"/>
      <c r="C101" s="46" t="s">
        <v>99</v>
      </c>
      <c r="D101" s="35">
        <v>542</v>
      </c>
      <c r="E101" s="39">
        <v>1.2312585188550658</v>
      </c>
      <c r="F101" s="35">
        <v>501</v>
      </c>
      <c r="G101" s="39">
        <v>1.0653680942457364</v>
      </c>
      <c r="H101" s="12">
        <v>584</v>
      </c>
      <c r="I101" s="39">
        <v>1.0396638894823043</v>
      </c>
      <c r="J101" s="12">
        <v>634</v>
      </c>
      <c r="K101" s="17">
        <v>1.0262719134953138</v>
      </c>
      <c r="L101" s="12">
        <v>656</v>
      </c>
      <c r="M101" s="17">
        <v>0.73776668128704292</v>
      </c>
      <c r="N101" s="12">
        <v>699</v>
      </c>
      <c r="O101" s="17">
        <f t="shared" si="11"/>
        <v>0.73746623902768405</v>
      </c>
      <c r="P101" s="12">
        <v>282</v>
      </c>
      <c r="Q101" s="17">
        <f t="shared" si="12"/>
        <v>0.28272660738096905</v>
      </c>
      <c r="R101" s="12">
        <v>869</v>
      </c>
      <c r="S101" s="17">
        <f t="shared" si="13"/>
        <v>8.1935526452257702E-3</v>
      </c>
      <c r="T101" s="12">
        <v>905</v>
      </c>
      <c r="U101" s="17">
        <f t="shared" si="8"/>
        <v>0.81086650718132058</v>
      </c>
      <c r="V101" s="12">
        <v>914</v>
      </c>
      <c r="W101" s="17">
        <f t="shared" si="9"/>
        <v>0.79480334269589648</v>
      </c>
      <c r="X101" s="12">
        <v>951</v>
      </c>
      <c r="Y101" s="69">
        <f t="shared" si="10"/>
        <v>0.75241508627851228</v>
      </c>
    </row>
    <row r="102" spans="1:25" s="9" customFormat="1" x14ac:dyDescent="0.3">
      <c r="A102" s="18"/>
      <c r="B102" s="19"/>
      <c r="C102" s="46" t="s">
        <v>100</v>
      </c>
      <c r="D102" s="35">
        <v>246</v>
      </c>
      <c r="E102" s="39">
        <v>0.558836892321672</v>
      </c>
      <c r="F102" s="35">
        <v>287</v>
      </c>
      <c r="G102" s="39">
        <v>0.61030068472759758</v>
      </c>
      <c r="H102" s="12">
        <v>333</v>
      </c>
      <c r="I102" s="39">
        <v>0.59282204657124549</v>
      </c>
      <c r="J102" s="12">
        <v>392</v>
      </c>
      <c r="K102" s="17">
        <v>0.63454036291823823</v>
      </c>
      <c r="L102" s="12">
        <v>361</v>
      </c>
      <c r="M102" s="17">
        <v>0.40599660357411971</v>
      </c>
      <c r="N102" s="12">
        <v>401</v>
      </c>
      <c r="O102" s="17">
        <f t="shared" si="11"/>
        <v>0.42306718433490886</v>
      </c>
      <c r="P102" s="12">
        <v>790</v>
      </c>
      <c r="Q102" s="17">
        <f t="shared" si="12"/>
        <v>0.79203553131548077</v>
      </c>
      <c r="R102" s="12">
        <v>425</v>
      </c>
      <c r="S102" s="17">
        <f t="shared" si="13"/>
        <v>4.0072035376535701E-3</v>
      </c>
      <c r="T102" s="12">
        <v>413</v>
      </c>
      <c r="U102" s="17">
        <f t="shared" si="8"/>
        <v>0.37004184250374073</v>
      </c>
      <c r="V102" s="12">
        <v>419</v>
      </c>
      <c r="W102" s="17">
        <f t="shared" si="9"/>
        <v>0.36435733106081031</v>
      </c>
      <c r="X102" s="12">
        <v>464</v>
      </c>
      <c r="Y102" s="69">
        <f t="shared" si="10"/>
        <v>0.3671089379949839</v>
      </c>
    </row>
    <row r="103" spans="1:25" s="9" customFormat="1" x14ac:dyDescent="0.3">
      <c r="A103" s="18"/>
      <c r="B103" s="19"/>
      <c r="C103" s="46" t="s">
        <v>101</v>
      </c>
      <c r="D103" s="35">
        <v>116</v>
      </c>
      <c r="E103" s="39">
        <v>0.26351658337119488</v>
      </c>
      <c r="F103" s="35">
        <v>141</v>
      </c>
      <c r="G103" s="39">
        <v>0.29983413430868033</v>
      </c>
      <c r="H103" s="12">
        <v>221</v>
      </c>
      <c r="I103" s="39">
        <v>0.39343445132806376</v>
      </c>
      <c r="J103" s="12">
        <v>242</v>
      </c>
      <c r="K103" s="17">
        <v>0.39173155057707565</v>
      </c>
      <c r="L103" s="12">
        <v>415</v>
      </c>
      <c r="M103" s="17">
        <v>0.46672739746055314</v>
      </c>
      <c r="N103" s="12">
        <v>468</v>
      </c>
      <c r="O103" s="17">
        <f t="shared" si="11"/>
        <v>0.49375422012153947</v>
      </c>
      <c r="P103" s="12">
        <v>411</v>
      </c>
      <c r="Q103" s="17">
        <f t="shared" si="12"/>
        <v>0.41205899160843368</v>
      </c>
      <c r="R103" s="12">
        <v>575</v>
      </c>
      <c r="S103" s="17">
        <f t="shared" si="13"/>
        <v>5.4215106685901243E-3</v>
      </c>
      <c r="T103" s="12">
        <v>628</v>
      </c>
      <c r="U103" s="17">
        <f t="shared" si="8"/>
        <v>0.56267863702747989</v>
      </c>
      <c r="V103" s="12">
        <v>642</v>
      </c>
      <c r="W103" s="17">
        <f t="shared" si="9"/>
        <v>0.55827543327217233</v>
      </c>
      <c r="X103" s="12">
        <v>679</v>
      </c>
      <c r="Y103" s="69">
        <f t="shared" si="10"/>
        <v>0.53721329504007342</v>
      </c>
    </row>
    <row r="104" spans="1:25" s="9" customFormat="1" x14ac:dyDescent="0.3">
      <c r="A104" s="18"/>
      <c r="B104" s="19"/>
      <c r="C104" s="46" t="s">
        <v>102</v>
      </c>
      <c r="D104" s="35">
        <v>33</v>
      </c>
      <c r="E104" s="39">
        <v>7.4965924579736484E-2</v>
      </c>
      <c r="F104" s="35">
        <v>112</v>
      </c>
      <c r="G104" s="39">
        <v>0.23816612086930636</v>
      </c>
      <c r="H104" s="12">
        <v>173</v>
      </c>
      <c r="I104" s="39">
        <v>0.30798262479527166</v>
      </c>
      <c r="J104" s="12">
        <v>181</v>
      </c>
      <c r="K104" s="17">
        <v>0.29298930022500286</v>
      </c>
      <c r="L104" s="12">
        <v>163</v>
      </c>
      <c r="M104" s="17">
        <v>0.18331702599053051</v>
      </c>
      <c r="N104" s="12">
        <v>262</v>
      </c>
      <c r="O104" s="17">
        <f t="shared" si="11"/>
        <v>0.2764179608372721</v>
      </c>
      <c r="P104" s="12">
        <v>536</v>
      </c>
      <c r="Q104" s="17">
        <f t="shared" si="12"/>
        <v>0.53738106934822494</v>
      </c>
      <c r="R104" s="12">
        <v>289</v>
      </c>
      <c r="S104" s="17">
        <f t="shared" si="13"/>
        <v>2.7248984056044276E-3</v>
      </c>
      <c r="T104" s="12">
        <v>356</v>
      </c>
      <c r="U104" s="17">
        <f t="shared" si="8"/>
        <v>0.31897069232767966</v>
      </c>
      <c r="V104" s="12">
        <v>381</v>
      </c>
      <c r="W104" s="17">
        <f t="shared" si="9"/>
        <v>0.33131299077367238</v>
      </c>
      <c r="X104" s="12">
        <v>434</v>
      </c>
      <c r="Y104" s="69">
        <f t="shared" si="10"/>
        <v>0.34337344631427374</v>
      </c>
    </row>
    <row r="105" spans="1:25" s="9" customFormat="1" x14ac:dyDescent="0.3">
      <c r="A105" s="18"/>
      <c r="B105" s="19"/>
      <c r="C105" s="46" t="s">
        <v>128</v>
      </c>
      <c r="D105" s="35">
        <v>0</v>
      </c>
      <c r="E105" s="39">
        <v>0</v>
      </c>
      <c r="F105" s="35">
        <v>0</v>
      </c>
      <c r="G105" s="39">
        <v>0</v>
      </c>
      <c r="H105" s="12">
        <v>0</v>
      </c>
      <c r="I105" s="39">
        <v>0</v>
      </c>
      <c r="J105" s="12">
        <v>0</v>
      </c>
      <c r="K105" s="17">
        <v>0</v>
      </c>
      <c r="L105" s="12">
        <v>0</v>
      </c>
      <c r="M105" s="17">
        <v>0</v>
      </c>
      <c r="N105" s="12">
        <v>0</v>
      </c>
      <c r="O105" s="17">
        <f t="shared" si="11"/>
        <v>0</v>
      </c>
      <c r="P105" s="12">
        <v>0</v>
      </c>
      <c r="Q105" s="17">
        <f t="shared" si="12"/>
        <v>0</v>
      </c>
      <c r="R105" s="12">
        <v>66</v>
      </c>
      <c r="S105" s="17">
        <f t="shared" si="13"/>
        <v>6.2229513761208387E-4</v>
      </c>
      <c r="T105" s="12">
        <v>10</v>
      </c>
      <c r="U105" s="17">
        <f t="shared" si="8"/>
        <v>8.9598509080808901E-3</v>
      </c>
      <c r="V105" s="12">
        <v>10</v>
      </c>
      <c r="W105" s="17">
        <f t="shared" si="9"/>
        <v>8.6958790229310339E-3</v>
      </c>
      <c r="X105" s="12">
        <v>0</v>
      </c>
      <c r="Y105" s="69">
        <f t="shared" si="10"/>
        <v>0</v>
      </c>
    </row>
    <row r="106" spans="1:25" s="9" customFormat="1" x14ac:dyDescent="0.3">
      <c r="B106" s="20" t="s">
        <v>103</v>
      </c>
      <c r="C106" s="31" t="s">
        <v>104</v>
      </c>
      <c r="D106" s="35">
        <v>0</v>
      </c>
      <c r="E106" s="38">
        <v>0</v>
      </c>
      <c r="F106" s="37">
        <v>0</v>
      </c>
      <c r="G106" s="38">
        <v>0</v>
      </c>
      <c r="H106" s="16">
        <v>158</v>
      </c>
      <c r="I106" s="38">
        <v>0.2812789290037741</v>
      </c>
      <c r="J106" s="16">
        <v>162</v>
      </c>
      <c r="K106" s="13">
        <v>0.26223351732845557</v>
      </c>
      <c r="L106" s="16">
        <v>535</v>
      </c>
      <c r="M106" s="13">
        <v>0.60168471720818295</v>
      </c>
      <c r="N106" s="16">
        <v>524</v>
      </c>
      <c r="O106" s="13">
        <f t="shared" si="11"/>
        <v>0.55283592167454421</v>
      </c>
      <c r="P106" s="16">
        <v>548</v>
      </c>
      <c r="Q106" s="13">
        <f t="shared" si="12"/>
        <v>0.54941198881124487</v>
      </c>
      <c r="R106" s="16">
        <v>538</v>
      </c>
      <c r="S106" s="13">
        <f t="shared" si="13"/>
        <v>5.0726482429591076E-3</v>
      </c>
      <c r="T106" s="16">
        <v>607</v>
      </c>
      <c r="U106" s="13">
        <f t="shared" si="8"/>
        <v>0.54386295012051</v>
      </c>
      <c r="V106" s="16">
        <v>615</v>
      </c>
      <c r="W106" s="13">
        <f t="shared" si="9"/>
        <v>0.53479655991025854</v>
      </c>
      <c r="X106" s="16">
        <v>625</v>
      </c>
      <c r="Y106" s="68">
        <f t="shared" si="10"/>
        <v>0.49448941001479518</v>
      </c>
    </row>
    <row r="107" spans="1:25" s="9" customFormat="1" x14ac:dyDescent="0.3">
      <c r="A107" s="18"/>
      <c r="B107" s="19"/>
      <c r="C107" s="46" t="s">
        <v>104</v>
      </c>
      <c r="D107" s="35">
        <v>0</v>
      </c>
      <c r="E107" s="39">
        <v>0</v>
      </c>
      <c r="F107" s="35">
        <v>0</v>
      </c>
      <c r="G107" s="39">
        <v>0</v>
      </c>
      <c r="H107" s="12">
        <v>158</v>
      </c>
      <c r="I107" s="39">
        <v>0.2812789290037741</v>
      </c>
      <c r="J107" s="12">
        <v>162</v>
      </c>
      <c r="K107" s="17">
        <v>0.26223351732845557</v>
      </c>
      <c r="L107" s="12">
        <v>535</v>
      </c>
      <c r="M107" s="17">
        <v>0.60168471720818295</v>
      </c>
      <c r="N107" s="12">
        <v>524</v>
      </c>
      <c r="O107" s="17">
        <f t="shared" si="11"/>
        <v>0.55283592167454421</v>
      </c>
      <c r="P107" s="12">
        <v>548</v>
      </c>
      <c r="Q107" s="17">
        <f t="shared" si="12"/>
        <v>0.54941198881124487</v>
      </c>
      <c r="R107" s="12">
        <v>538</v>
      </c>
      <c r="S107" s="17">
        <f t="shared" si="13"/>
        <v>5.0726482429591076E-3</v>
      </c>
      <c r="T107" s="12">
        <v>607</v>
      </c>
      <c r="U107" s="17">
        <f t="shared" si="8"/>
        <v>0.54386295012051</v>
      </c>
      <c r="V107" s="12">
        <v>615</v>
      </c>
      <c r="W107" s="17">
        <f t="shared" si="9"/>
        <v>0.53479655991025854</v>
      </c>
      <c r="X107" s="12">
        <v>625</v>
      </c>
      <c r="Y107" s="69">
        <f t="shared" si="10"/>
        <v>0.49448941001479518</v>
      </c>
    </row>
    <row r="108" spans="1:25" s="9" customFormat="1" x14ac:dyDescent="0.3">
      <c r="B108" s="15" t="s">
        <v>105</v>
      </c>
      <c r="C108" s="31" t="s">
        <v>106</v>
      </c>
      <c r="D108" s="37">
        <v>2582</v>
      </c>
      <c r="E108" s="38">
        <v>5.865515674693321</v>
      </c>
      <c r="F108" s="37">
        <v>2723</v>
      </c>
      <c r="G108" s="38">
        <v>5.790413813635011</v>
      </c>
      <c r="H108" s="16">
        <v>3186</v>
      </c>
      <c r="I108" s="38">
        <v>5.6718649861140777</v>
      </c>
      <c r="J108" s="16">
        <v>3010</v>
      </c>
      <c r="K108" s="13">
        <v>4.8723635009793282</v>
      </c>
      <c r="L108" s="16">
        <v>2057</v>
      </c>
      <c r="M108" s="13">
        <v>2.3133933893406211</v>
      </c>
      <c r="N108" s="16">
        <v>2130</v>
      </c>
      <c r="O108" s="13">
        <f t="shared" si="11"/>
        <v>2.2472147197839298</v>
      </c>
      <c r="P108" s="16">
        <v>2225</v>
      </c>
      <c r="Q108" s="13">
        <f t="shared" si="12"/>
        <v>2.2307329837682843</v>
      </c>
      <c r="R108" s="16">
        <v>2297</v>
      </c>
      <c r="S108" s="13">
        <f t="shared" si="13"/>
        <v>2.1657756531741765E-2</v>
      </c>
      <c r="T108" s="16">
        <v>2378</v>
      </c>
      <c r="U108" s="13">
        <f t="shared" si="8"/>
        <v>2.1306525459416354</v>
      </c>
      <c r="V108" s="16">
        <v>2409</v>
      </c>
      <c r="W108" s="13">
        <f t="shared" si="9"/>
        <v>2.094837256624086</v>
      </c>
      <c r="X108" s="16">
        <v>2360</v>
      </c>
      <c r="Y108" s="68">
        <f t="shared" si="10"/>
        <v>1.8671920122158663</v>
      </c>
    </row>
    <row r="109" spans="1:25" s="9" customFormat="1" x14ac:dyDescent="0.3">
      <c r="A109" s="21"/>
      <c r="B109" s="19"/>
      <c r="C109" s="48" t="s">
        <v>106</v>
      </c>
      <c r="D109" s="35">
        <v>2582</v>
      </c>
      <c r="E109" s="39">
        <v>5.865515674693321</v>
      </c>
      <c r="F109" s="35">
        <v>2723</v>
      </c>
      <c r="G109" s="39">
        <v>5.790413813635011</v>
      </c>
      <c r="H109" s="12">
        <v>3186</v>
      </c>
      <c r="I109" s="39">
        <v>5.6718649861140777</v>
      </c>
      <c r="J109" s="12">
        <v>3010</v>
      </c>
      <c r="K109" s="17">
        <v>4.8723635009793282</v>
      </c>
      <c r="L109" s="12">
        <v>2057</v>
      </c>
      <c r="M109" s="17">
        <v>2.3133933893406211</v>
      </c>
      <c r="N109" s="12">
        <v>2130</v>
      </c>
      <c r="O109" s="17">
        <f t="shared" si="11"/>
        <v>2.2472147197839298</v>
      </c>
      <c r="P109" s="12">
        <v>2225</v>
      </c>
      <c r="Q109" s="17">
        <f t="shared" si="12"/>
        <v>2.2307329837682843</v>
      </c>
      <c r="R109" s="12">
        <v>2297</v>
      </c>
      <c r="S109" s="17">
        <f t="shared" si="13"/>
        <v>2.1657756531741765E-2</v>
      </c>
      <c r="T109" s="12">
        <v>2378</v>
      </c>
      <c r="U109" s="17">
        <f t="shared" si="8"/>
        <v>2.1306525459416354</v>
      </c>
      <c r="V109" s="12">
        <v>2409</v>
      </c>
      <c r="W109" s="17">
        <f t="shared" si="9"/>
        <v>2.094837256624086</v>
      </c>
      <c r="X109" s="12">
        <v>2360</v>
      </c>
      <c r="Y109" s="69">
        <f t="shared" si="10"/>
        <v>1.8671920122158663</v>
      </c>
    </row>
    <row r="110" spans="1:25" s="9" customFormat="1" x14ac:dyDescent="0.3">
      <c r="B110" s="15" t="s">
        <v>107</v>
      </c>
      <c r="C110" s="31" t="s">
        <v>108</v>
      </c>
      <c r="D110" s="37">
        <v>1170</v>
      </c>
      <c r="E110" s="38">
        <v>2.6578827805542935</v>
      </c>
      <c r="F110" s="37">
        <v>1419</v>
      </c>
      <c r="G110" s="38">
        <v>3.0174796920852294</v>
      </c>
      <c r="H110" s="16">
        <v>1996</v>
      </c>
      <c r="I110" s="38">
        <v>3.5533717866552732</v>
      </c>
      <c r="J110" s="16">
        <v>2003</v>
      </c>
      <c r="K110" s="13">
        <v>3.2423070074623244</v>
      </c>
      <c r="L110" s="16">
        <v>3216</v>
      </c>
      <c r="M110" s="13">
        <v>3.6168561692364793</v>
      </c>
      <c r="N110" s="16">
        <v>3734</v>
      </c>
      <c r="O110" s="13">
        <f t="shared" si="11"/>
        <v>3.9394834571235653</v>
      </c>
      <c r="P110" s="16">
        <v>4002</v>
      </c>
      <c r="Q110" s="13">
        <f t="shared" si="12"/>
        <v>4.0123116409171571</v>
      </c>
      <c r="R110" s="16">
        <v>4509</v>
      </c>
      <c r="S110" s="13">
        <f t="shared" si="13"/>
        <v>4.2514072355952816E-2</v>
      </c>
      <c r="T110" s="16">
        <v>4917</v>
      </c>
      <c r="U110" s="13">
        <f t="shared" si="8"/>
        <v>4.4055586915033738</v>
      </c>
      <c r="V110" s="16">
        <v>5151</v>
      </c>
      <c r="W110" s="13">
        <f t="shared" si="9"/>
        <v>4.479247284711775</v>
      </c>
      <c r="X110" s="16">
        <f>SUM(X111:X113)</f>
        <v>5616</v>
      </c>
      <c r="Y110" s="68">
        <f t="shared" si="10"/>
        <v>4.4432840426289433</v>
      </c>
    </row>
    <row r="111" spans="1:25" s="9" customFormat="1" x14ac:dyDescent="0.3">
      <c r="A111" s="18"/>
      <c r="B111" s="19"/>
      <c r="C111" s="46" t="s">
        <v>109</v>
      </c>
      <c r="D111" s="35">
        <v>1117</v>
      </c>
      <c r="E111" s="39">
        <v>2.537482962289868</v>
      </c>
      <c r="F111" s="35">
        <v>1354</v>
      </c>
      <c r="G111" s="39">
        <v>2.8792582826521498</v>
      </c>
      <c r="H111" s="12">
        <v>1849</v>
      </c>
      <c r="I111" s="39">
        <v>3.2916755678985972</v>
      </c>
      <c r="J111" s="12">
        <v>1855</v>
      </c>
      <c r="K111" s="17">
        <v>3.0027356459523773</v>
      </c>
      <c r="L111" s="12">
        <v>2674</v>
      </c>
      <c r="M111" s="17">
        <v>3.0072989417096845</v>
      </c>
      <c r="N111" s="12">
        <v>3231</v>
      </c>
      <c r="O111" s="17">
        <f t="shared" si="11"/>
        <v>3.4088031735313975</v>
      </c>
      <c r="P111" s="12">
        <v>3515</v>
      </c>
      <c r="Q111" s="17">
        <f t="shared" si="12"/>
        <v>3.5240568260429304</v>
      </c>
      <c r="R111" s="12">
        <v>3916</v>
      </c>
      <c r="S111" s="17">
        <f t="shared" si="13"/>
        <v>3.6922844831650307E-2</v>
      </c>
      <c r="T111" s="12">
        <v>4359</v>
      </c>
      <c r="U111" s="17">
        <f t="shared" si="8"/>
        <v>3.9055990108324599</v>
      </c>
      <c r="V111" s="12">
        <v>4607</v>
      </c>
      <c r="W111" s="17">
        <f t="shared" si="9"/>
        <v>4.006191465864327</v>
      </c>
      <c r="X111" s="12">
        <v>5092</v>
      </c>
      <c r="Y111" s="69">
        <f t="shared" si="10"/>
        <v>4.028704121272539</v>
      </c>
    </row>
    <row r="112" spans="1:25" s="9" customFormat="1" x14ac:dyDescent="0.3">
      <c r="A112" s="18"/>
      <c r="B112" s="19"/>
      <c r="C112" s="46" t="s">
        <v>110</v>
      </c>
      <c r="D112" s="35">
        <v>31</v>
      </c>
      <c r="E112" s="39">
        <v>7.0422535211267609E-2</v>
      </c>
      <c r="F112" s="35">
        <v>36</v>
      </c>
      <c r="G112" s="39">
        <v>7.65533959937056E-2</v>
      </c>
      <c r="H112" s="12">
        <v>56</v>
      </c>
      <c r="I112" s="39">
        <v>9.9693797621590835E-2</v>
      </c>
      <c r="J112" s="12">
        <v>57</v>
      </c>
      <c r="K112" s="17">
        <v>9.2267348689641773E-2</v>
      </c>
      <c r="L112" s="12">
        <v>380</v>
      </c>
      <c r="M112" s="17">
        <v>0.4273648458674944</v>
      </c>
      <c r="N112" s="12">
        <v>348</v>
      </c>
      <c r="O112" s="17">
        <f t="shared" si="11"/>
        <v>0.36715057393652939</v>
      </c>
      <c r="P112" s="12">
        <v>337</v>
      </c>
      <c r="Q112" s="17">
        <f t="shared" si="12"/>
        <v>0.33786832158647728</v>
      </c>
      <c r="R112" s="12">
        <v>445</v>
      </c>
      <c r="S112" s="17">
        <f t="shared" si="13"/>
        <v>4.1957778217784443E-3</v>
      </c>
      <c r="T112" s="12">
        <v>356</v>
      </c>
      <c r="U112" s="17">
        <f t="shared" si="8"/>
        <v>0.31897069232767966</v>
      </c>
      <c r="V112" s="12">
        <v>350</v>
      </c>
      <c r="W112" s="17">
        <f t="shared" si="9"/>
        <v>0.30435576580258611</v>
      </c>
      <c r="X112" s="12">
        <v>341</v>
      </c>
      <c r="Y112" s="69">
        <f t="shared" si="10"/>
        <v>0.2697934221040722</v>
      </c>
    </row>
    <row r="113" spans="1:25" s="9" customFormat="1" x14ac:dyDescent="0.3">
      <c r="A113" s="18"/>
      <c r="B113" s="19"/>
      <c r="C113" s="46" t="s">
        <v>111</v>
      </c>
      <c r="D113" s="35">
        <v>22</v>
      </c>
      <c r="E113" s="39">
        <v>4.9977283053157656E-2</v>
      </c>
      <c r="F113" s="35">
        <v>29</v>
      </c>
      <c r="G113" s="39">
        <v>6.1668013439373962E-2</v>
      </c>
      <c r="H113" s="12">
        <v>91</v>
      </c>
      <c r="I113" s="39">
        <v>0.16200242113508509</v>
      </c>
      <c r="J113" s="12">
        <v>91</v>
      </c>
      <c r="K113" s="17">
        <v>0.14730401282030528</v>
      </c>
      <c r="L113" s="12">
        <v>162</v>
      </c>
      <c r="M113" s="17">
        <v>0.18219238165930024</v>
      </c>
      <c r="N113" s="12">
        <v>155</v>
      </c>
      <c r="O113" s="17">
        <f t="shared" si="11"/>
        <v>0.16352970965563809</v>
      </c>
      <c r="P113" s="12">
        <v>150</v>
      </c>
      <c r="Q113" s="17">
        <f t="shared" si="12"/>
        <v>0.15038649328774953</v>
      </c>
      <c r="R113" s="12">
        <v>148</v>
      </c>
      <c r="S113" s="17">
        <f t="shared" si="13"/>
        <v>1.3954497025240667E-3</v>
      </c>
      <c r="T113" s="12">
        <v>202</v>
      </c>
      <c r="U113" s="17">
        <f t="shared" si="8"/>
        <v>0.18098898834323396</v>
      </c>
      <c r="V113" s="12">
        <v>194</v>
      </c>
      <c r="W113" s="17">
        <f t="shared" si="9"/>
        <v>0.16870005304486205</v>
      </c>
      <c r="X113" s="12">
        <v>183</v>
      </c>
      <c r="Y113" s="69">
        <f t="shared" si="10"/>
        <v>0.144786499252332</v>
      </c>
    </row>
    <row r="114" spans="1:25" s="9" customFormat="1" x14ac:dyDescent="0.3">
      <c r="B114" s="15" t="s">
        <v>112</v>
      </c>
      <c r="C114" s="31" t="s">
        <v>113</v>
      </c>
      <c r="D114" s="37">
        <v>2519</v>
      </c>
      <c r="E114" s="38">
        <v>5.7223989095865511</v>
      </c>
      <c r="F114" s="37">
        <v>2571</v>
      </c>
      <c r="G114" s="38">
        <v>5.4671883638838095</v>
      </c>
      <c r="H114" s="16">
        <v>2740</v>
      </c>
      <c r="I114" s="38">
        <v>4.8778750979135514</v>
      </c>
      <c r="J114" s="16">
        <v>2593</v>
      </c>
      <c r="K114" s="13">
        <v>4.1973550026708963</v>
      </c>
      <c r="L114" s="16">
        <v>14462</v>
      </c>
      <c r="M114" s="13">
        <v>16.264606318251854</v>
      </c>
      <c r="N114" s="16">
        <v>14604</v>
      </c>
      <c r="O114" s="13">
        <f t="shared" si="11"/>
        <v>15.407663740715732</v>
      </c>
      <c r="P114" s="16">
        <v>14654</v>
      </c>
      <c r="Q114" s="13">
        <f t="shared" si="12"/>
        <v>14.691757817591208</v>
      </c>
      <c r="R114" s="16">
        <v>14723</v>
      </c>
      <c r="S114" s="13">
        <f t="shared" si="13"/>
        <v>0.13881895925852591</v>
      </c>
      <c r="T114" s="16">
        <v>12479</v>
      </c>
      <c r="U114" s="13">
        <f t="shared" si="8"/>
        <v>11.180997948194142</v>
      </c>
      <c r="V114" s="16">
        <v>12574</v>
      </c>
      <c r="W114" s="13">
        <f t="shared" si="9"/>
        <v>10.934198283433481</v>
      </c>
      <c r="X114" s="16">
        <f>SUM(X115:X118)</f>
        <v>12725</v>
      </c>
      <c r="Y114" s="68">
        <f t="shared" si="10"/>
        <v>10.067804387901228</v>
      </c>
    </row>
    <row r="115" spans="1:25" s="9" customFormat="1" x14ac:dyDescent="0.3">
      <c r="A115" s="18"/>
      <c r="B115" s="19"/>
      <c r="C115" s="46" t="s">
        <v>114</v>
      </c>
      <c r="D115" s="35">
        <v>56</v>
      </c>
      <c r="E115" s="39">
        <v>0.12721490231712859</v>
      </c>
      <c r="F115" s="35">
        <v>67</v>
      </c>
      <c r="G115" s="39">
        <v>0.14247437587717435</v>
      </c>
      <c r="H115" s="12">
        <v>82</v>
      </c>
      <c r="I115" s="39">
        <v>0.14598020366018657</v>
      </c>
      <c r="J115" s="12">
        <v>135</v>
      </c>
      <c r="K115" s="17">
        <v>0.21852793110704632</v>
      </c>
      <c r="L115" s="12">
        <v>134</v>
      </c>
      <c r="M115" s="17">
        <v>0.15070234038485328</v>
      </c>
      <c r="N115" s="12">
        <v>189</v>
      </c>
      <c r="O115" s="17">
        <f t="shared" si="11"/>
        <v>0.19940074274139097</v>
      </c>
      <c r="P115" s="12">
        <v>207</v>
      </c>
      <c r="Q115" s="17">
        <f t="shared" si="12"/>
        <v>0.20753336073709433</v>
      </c>
      <c r="R115" s="12">
        <v>234</v>
      </c>
      <c r="S115" s="17">
        <f t="shared" si="13"/>
        <v>2.2063191242610246E-3</v>
      </c>
      <c r="T115" s="12">
        <v>317</v>
      </c>
      <c r="U115" s="17">
        <f t="shared" si="8"/>
        <v>0.28402727378616421</v>
      </c>
      <c r="V115" s="12">
        <v>380</v>
      </c>
      <c r="W115" s="17">
        <f t="shared" si="9"/>
        <v>0.33044340287137924</v>
      </c>
      <c r="X115" s="12">
        <v>431</v>
      </c>
      <c r="Y115" s="69">
        <f t="shared" si="10"/>
        <v>0.34099989714620271</v>
      </c>
    </row>
    <row r="116" spans="1:25" s="9" customFormat="1" x14ac:dyDescent="0.3">
      <c r="A116" s="18"/>
      <c r="B116" s="19"/>
      <c r="C116" s="46" t="s">
        <v>115</v>
      </c>
      <c r="D116" s="35">
        <v>23</v>
      </c>
      <c r="E116" s="39">
        <v>5.2248977737392101E-2</v>
      </c>
      <c r="F116" s="35">
        <v>29</v>
      </c>
      <c r="G116" s="39">
        <v>6.1668013439373962E-2</v>
      </c>
      <c r="H116" s="12">
        <v>38</v>
      </c>
      <c r="I116" s="39">
        <v>6.7649362671793778E-2</v>
      </c>
      <c r="J116" s="12">
        <v>42</v>
      </c>
      <c r="K116" s="17">
        <v>6.7986467455525515E-2</v>
      </c>
      <c r="L116" s="12">
        <v>17</v>
      </c>
      <c r="M116" s="17">
        <v>1.9118953630914221E-2</v>
      </c>
      <c r="N116" s="12">
        <v>18</v>
      </c>
      <c r="O116" s="17">
        <f t="shared" si="11"/>
        <v>1.8990546927751518E-2</v>
      </c>
      <c r="P116" s="12">
        <v>20</v>
      </c>
      <c r="Q116" s="17">
        <f t="shared" si="12"/>
        <v>2.00515324383666E-2</v>
      </c>
      <c r="R116" s="12">
        <v>20</v>
      </c>
      <c r="S116" s="17">
        <f t="shared" si="13"/>
        <v>1.8857428412487388E-4</v>
      </c>
      <c r="T116" s="12">
        <v>25</v>
      </c>
      <c r="U116" s="17">
        <f t="shared" si="8"/>
        <v>2.2399627270202224E-2</v>
      </c>
      <c r="V116" s="12">
        <v>32</v>
      </c>
      <c r="W116" s="17">
        <f t="shared" si="9"/>
        <v>2.7826812873379306E-2</v>
      </c>
      <c r="X116" s="12">
        <v>24</v>
      </c>
      <c r="Y116" s="69">
        <f t="shared" si="10"/>
        <v>1.8988393344568134E-2</v>
      </c>
    </row>
    <row r="117" spans="1:25" s="9" customFormat="1" x14ac:dyDescent="0.3">
      <c r="A117" s="18"/>
      <c r="B117" s="19"/>
      <c r="C117" s="46" t="s">
        <v>116</v>
      </c>
      <c r="D117" s="35">
        <v>2181</v>
      </c>
      <c r="E117" s="39">
        <v>4.954566106315311</v>
      </c>
      <c r="F117" s="35">
        <v>2181</v>
      </c>
      <c r="G117" s="39">
        <v>4.637859907285331</v>
      </c>
      <c r="H117" s="12">
        <v>2270</v>
      </c>
      <c r="I117" s="39">
        <v>4.0411592964466276</v>
      </c>
      <c r="J117" s="12">
        <v>2063</v>
      </c>
      <c r="K117" s="17">
        <v>3.3394305323987892</v>
      </c>
      <c r="L117" s="12">
        <v>14049</v>
      </c>
      <c r="M117" s="17">
        <v>15.80012820945376</v>
      </c>
      <c r="N117" s="12">
        <v>14069</v>
      </c>
      <c r="O117" s="17">
        <f t="shared" si="11"/>
        <v>14.843222484807562</v>
      </c>
      <c r="P117" s="12">
        <v>14075</v>
      </c>
      <c r="Q117" s="17">
        <f t="shared" si="12"/>
        <v>14.111265953500496</v>
      </c>
      <c r="R117" s="12">
        <v>14097</v>
      </c>
      <c r="S117" s="17">
        <f t="shared" si="13"/>
        <v>0.13291658416541735</v>
      </c>
      <c r="T117" s="12">
        <v>11712</v>
      </c>
      <c r="U117" s="17">
        <f t="shared" si="8"/>
        <v>10.493777383544337</v>
      </c>
      <c r="V117" s="12">
        <v>11735</v>
      </c>
      <c r="W117" s="17">
        <f t="shared" si="9"/>
        <v>10.204614033409568</v>
      </c>
      <c r="X117" s="12">
        <v>11761</v>
      </c>
      <c r="Y117" s="69">
        <f>+(X117/$X$9)*100</f>
        <v>9.3051039218944087</v>
      </c>
    </row>
    <row r="118" spans="1:25" s="9" customFormat="1" x14ac:dyDescent="0.3">
      <c r="A118" s="18"/>
      <c r="B118" s="19"/>
      <c r="C118" s="46" t="s">
        <v>117</v>
      </c>
      <c r="D118" s="35">
        <v>259</v>
      </c>
      <c r="E118" s="39">
        <v>0.58836892321671974</v>
      </c>
      <c r="F118" s="35">
        <v>294</v>
      </c>
      <c r="G118" s="39">
        <v>0.62518606728192916</v>
      </c>
      <c r="H118" s="12">
        <v>350</v>
      </c>
      <c r="I118" s="39">
        <v>0.62308623513494277</v>
      </c>
      <c r="J118" s="12">
        <v>353</v>
      </c>
      <c r="K118" s="17">
        <v>0.57141007170953595</v>
      </c>
      <c r="L118" s="12">
        <v>262</v>
      </c>
      <c r="M118" s="17">
        <v>0.29465681478232508</v>
      </c>
      <c r="N118" s="12">
        <v>328</v>
      </c>
      <c r="O118" s="17">
        <f t="shared" si="11"/>
        <v>0.34604996623902767</v>
      </c>
      <c r="P118" s="12">
        <v>352</v>
      </c>
      <c r="Q118" s="17">
        <f t="shared" si="12"/>
        <v>0.35290697091525219</v>
      </c>
      <c r="R118" s="12">
        <v>372</v>
      </c>
      <c r="S118" s="17">
        <f t="shared" si="13"/>
        <v>3.5074816847226542E-3</v>
      </c>
      <c r="T118" s="12">
        <v>425</v>
      </c>
      <c r="U118" s="17">
        <f t="shared" si="8"/>
        <v>0.3807936635934378</v>
      </c>
      <c r="V118" s="12">
        <v>427</v>
      </c>
      <c r="W118" s="17">
        <f t="shared" si="9"/>
        <v>0.3713140342791551</v>
      </c>
      <c r="X118" s="12">
        <v>509</v>
      </c>
      <c r="Y118" s="69">
        <f t="shared" si="10"/>
        <v>0.4027121755160491</v>
      </c>
    </row>
    <row r="119" spans="1:25" s="9" customFormat="1" x14ac:dyDescent="0.3">
      <c r="B119" s="15" t="s">
        <v>118</v>
      </c>
      <c r="C119" s="31" t="s">
        <v>119</v>
      </c>
      <c r="D119" s="37">
        <v>1766</v>
      </c>
      <c r="E119" s="38">
        <v>4.011812812358019</v>
      </c>
      <c r="F119" s="37">
        <v>2027</v>
      </c>
      <c r="G119" s="38">
        <v>4.3103814910900349</v>
      </c>
      <c r="H119" s="16">
        <v>2627</v>
      </c>
      <c r="I119" s="38">
        <v>4.6767072562842698</v>
      </c>
      <c r="J119" s="16">
        <v>2689</v>
      </c>
      <c r="K119" s="13">
        <v>4.3527526425692411</v>
      </c>
      <c r="L119" s="16">
        <v>4571</v>
      </c>
      <c r="M119" s="13">
        <v>5.1407492380534663</v>
      </c>
      <c r="N119" s="16">
        <v>5321</v>
      </c>
      <c r="O119" s="13">
        <f t="shared" si="11"/>
        <v>5.6138166779203242</v>
      </c>
      <c r="P119" s="16">
        <v>5641</v>
      </c>
      <c r="Q119" s="13">
        <f t="shared" si="12"/>
        <v>5.6555347242413001</v>
      </c>
      <c r="R119" s="16">
        <v>6103</v>
      </c>
      <c r="S119" s="13">
        <f t="shared" si="13"/>
        <v>5.7543442800705266E-2</v>
      </c>
      <c r="T119" s="16">
        <v>6549</v>
      </c>
      <c r="U119" s="13">
        <f t="shared" si="8"/>
        <v>5.8678063597021746</v>
      </c>
      <c r="V119" s="16">
        <v>6732</v>
      </c>
      <c r="W119" s="13">
        <f t="shared" si="9"/>
        <v>5.854065758237172</v>
      </c>
      <c r="X119" s="16">
        <f>SUM(X120:X123)</f>
        <v>7172</v>
      </c>
      <c r="Y119" s="68">
        <f t="shared" si="10"/>
        <v>5.6743648778017768</v>
      </c>
    </row>
    <row r="120" spans="1:25" s="9" customFormat="1" x14ac:dyDescent="0.3">
      <c r="A120" s="18"/>
      <c r="B120" s="19"/>
      <c r="C120" s="46" t="s">
        <v>120</v>
      </c>
      <c r="D120" s="35">
        <v>783</v>
      </c>
      <c r="E120" s="39">
        <v>1.7787369377555657</v>
      </c>
      <c r="F120" s="35">
        <v>825</v>
      </c>
      <c r="G120" s="39">
        <v>1.754348658189087</v>
      </c>
      <c r="H120" s="12">
        <v>945</v>
      </c>
      <c r="I120" s="39">
        <v>1.6823328348643454</v>
      </c>
      <c r="J120" s="12">
        <v>1039</v>
      </c>
      <c r="K120" s="17">
        <v>1.6818557068164528</v>
      </c>
      <c r="L120" s="12">
        <v>1742</v>
      </c>
      <c r="M120" s="17">
        <v>1.9591304250030928</v>
      </c>
      <c r="N120" s="12">
        <v>1938</v>
      </c>
      <c r="O120" s="17">
        <f t="shared" si="11"/>
        <v>2.0446488858879137</v>
      </c>
      <c r="P120" s="12">
        <v>2058</v>
      </c>
      <c r="Q120" s="17">
        <f t="shared" si="12"/>
        <v>2.0633026879079237</v>
      </c>
      <c r="R120" s="12">
        <v>2173</v>
      </c>
      <c r="S120" s="17">
        <f t="shared" si="13"/>
        <v>2.0488595970167549E-2</v>
      </c>
      <c r="T120" s="12">
        <v>2470</v>
      </c>
      <c r="U120" s="17">
        <f t="shared" si="8"/>
        <v>2.21308317429598</v>
      </c>
      <c r="V120" s="12">
        <v>2602</v>
      </c>
      <c r="W120" s="17">
        <f t="shared" si="9"/>
        <v>2.2626677217666549</v>
      </c>
      <c r="X120" s="12">
        <v>2725</v>
      </c>
      <c r="Y120" s="69">
        <f t="shared" si="10"/>
        <v>2.1559738276645066</v>
      </c>
    </row>
    <row r="121" spans="1:25" s="9" customFormat="1" x14ac:dyDescent="0.3">
      <c r="A121" s="18"/>
      <c r="B121" s="19"/>
      <c r="C121" s="46" t="s">
        <v>130</v>
      </c>
      <c r="D121" s="35">
        <v>285</v>
      </c>
      <c r="E121" s="39">
        <v>0.64743298500681501</v>
      </c>
      <c r="F121" s="35">
        <v>366</v>
      </c>
      <c r="G121" s="39">
        <v>0.77829285926934033</v>
      </c>
      <c r="H121" s="12">
        <v>442</v>
      </c>
      <c r="I121" s="39">
        <v>0.78686890265612752</v>
      </c>
      <c r="J121" s="12">
        <v>479</v>
      </c>
      <c r="K121" s="17">
        <v>0.77536947407611245</v>
      </c>
      <c r="L121" s="12">
        <v>602</v>
      </c>
      <c r="M121" s="17">
        <v>0.6770358874006096</v>
      </c>
      <c r="N121" s="12">
        <v>702</v>
      </c>
      <c r="O121" s="17">
        <f t="shared" si="11"/>
        <v>0.74063133018230931</v>
      </c>
      <c r="P121" s="12">
        <v>730</v>
      </c>
      <c r="Q121" s="17">
        <f t="shared" si="12"/>
        <v>0.73188093400038101</v>
      </c>
      <c r="R121" s="12">
        <v>766</v>
      </c>
      <c r="S121" s="17">
        <f t="shared" si="13"/>
        <v>7.2223950819826702E-3</v>
      </c>
      <c r="T121" s="12">
        <v>866</v>
      </c>
      <c r="U121" s="17">
        <f t="shared" si="8"/>
        <v>0.77592308863980497</v>
      </c>
      <c r="V121" s="12">
        <v>933</v>
      </c>
      <c r="W121" s="17">
        <f t="shared" si="9"/>
        <v>0.81132551283946541</v>
      </c>
      <c r="X121" s="12">
        <v>1101</v>
      </c>
      <c r="Y121" s="69">
        <f t="shared" si="10"/>
        <v>0.87109254468206299</v>
      </c>
    </row>
    <row r="122" spans="1:25" s="9" customFormat="1" x14ac:dyDescent="0.3">
      <c r="A122" s="18"/>
      <c r="B122" s="19"/>
      <c r="C122" s="46" t="s">
        <v>121</v>
      </c>
      <c r="D122" s="35">
        <v>698</v>
      </c>
      <c r="E122" s="39">
        <v>1.5856428895956385</v>
      </c>
      <c r="F122" s="35">
        <v>836</v>
      </c>
      <c r="G122" s="39">
        <v>1.777739973631608</v>
      </c>
      <c r="H122" s="12">
        <v>1240</v>
      </c>
      <c r="I122" s="39">
        <v>2.2075055187637971</v>
      </c>
      <c r="J122" s="12">
        <v>1171</v>
      </c>
      <c r="K122" s="17">
        <v>1.8955274616766757</v>
      </c>
      <c r="L122" s="12">
        <v>2227</v>
      </c>
      <c r="M122" s="17">
        <v>2.5045829256497636</v>
      </c>
      <c r="N122" s="12">
        <v>2681</v>
      </c>
      <c r="O122" s="17">
        <f t="shared" si="11"/>
        <v>2.828536461850101</v>
      </c>
      <c r="P122" s="12">
        <v>2853</v>
      </c>
      <c r="Q122" s="17">
        <f t="shared" si="12"/>
        <v>2.8603511023329959</v>
      </c>
      <c r="R122" s="12">
        <v>3162</v>
      </c>
      <c r="S122" s="17">
        <f t="shared" si="13"/>
        <v>2.9813594320142561E-2</v>
      </c>
      <c r="T122" s="12">
        <v>3211</v>
      </c>
      <c r="U122" s="17">
        <f t="shared" si="8"/>
        <v>2.8770081265847738</v>
      </c>
      <c r="V122" s="12">
        <v>3195</v>
      </c>
      <c r="W122" s="17">
        <f t="shared" si="9"/>
        <v>2.7783333478264649</v>
      </c>
      <c r="X122" s="12">
        <v>3346</v>
      </c>
      <c r="Y122" s="69">
        <f t="shared" si="10"/>
        <v>2.6472985054552072</v>
      </c>
    </row>
    <row r="123" spans="1:25" s="9" customFormat="1" x14ac:dyDescent="0.3">
      <c r="A123" s="18"/>
      <c r="B123" s="19"/>
      <c r="C123" s="46" t="s">
        <v>128</v>
      </c>
      <c r="D123" s="35">
        <v>0</v>
      </c>
      <c r="E123" s="39">
        <v>0</v>
      </c>
      <c r="F123" s="35">
        <v>0</v>
      </c>
      <c r="G123" s="39">
        <v>0</v>
      </c>
      <c r="H123" s="12">
        <v>0</v>
      </c>
      <c r="I123" s="39">
        <v>0</v>
      </c>
      <c r="J123" s="12">
        <v>0</v>
      </c>
      <c r="K123" s="17">
        <v>0</v>
      </c>
      <c r="L123" s="12">
        <v>0</v>
      </c>
      <c r="M123" s="17">
        <v>0</v>
      </c>
      <c r="N123" s="12">
        <v>0</v>
      </c>
      <c r="O123" s="17">
        <f t="shared" si="11"/>
        <v>0</v>
      </c>
      <c r="P123" s="12">
        <v>0</v>
      </c>
      <c r="Q123" s="17">
        <f t="shared" si="12"/>
        <v>0</v>
      </c>
      <c r="R123" s="12">
        <v>2</v>
      </c>
      <c r="S123" s="17">
        <f t="shared" si="13"/>
        <v>1.885742841248739E-5</v>
      </c>
      <c r="T123" s="12">
        <v>2</v>
      </c>
      <c r="U123" s="17">
        <f t="shared" si="8"/>
        <v>1.7919701816161778E-3</v>
      </c>
      <c r="V123" s="12">
        <v>2</v>
      </c>
      <c r="W123" s="17">
        <f t="shared" si="9"/>
        <v>1.7391758045862066E-3</v>
      </c>
      <c r="X123" s="12">
        <v>0</v>
      </c>
      <c r="Y123" s="69">
        <f t="shared" si="10"/>
        <v>0</v>
      </c>
    </row>
    <row r="124" spans="1:25" s="9" customFormat="1" x14ac:dyDescent="0.3">
      <c r="B124" s="20" t="s">
        <v>122</v>
      </c>
      <c r="C124" s="31" t="s">
        <v>123</v>
      </c>
      <c r="D124" s="37">
        <v>38</v>
      </c>
      <c r="E124" s="40">
        <v>8.6324398000908673E-2</v>
      </c>
      <c r="F124" s="41">
        <v>40</v>
      </c>
      <c r="G124" s="40">
        <v>8.505932888189513E-2</v>
      </c>
      <c r="H124" s="23">
        <v>137</v>
      </c>
      <c r="I124" s="40">
        <v>0.24389375489567758</v>
      </c>
      <c r="J124" s="23">
        <v>136</v>
      </c>
      <c r="K124" s="22">
        <v>0.22014665652265406</v>
      </c>
      <c r="L124" s="23">
        <v>16</v>
      </c>
      <c r="M124" s="22">
        <v>1.7994309299683976E-2</v>
      </c>
      <c r="N124" s="23">
        <v>21</v>
      </c>
      <c r="O124" s="22">
        <f t="shared" si="11"/>
        <v>2.2155638082376774E-2</v>
      </c>
      <c r="P124" s="23">
        <v>24</v>
      </c>
      <c r="Q124" s="22">
        <f t="shared" si="12"/>
        <v>2.4061838926039924E-2</v>
      </c>
      <c r="R124" s="23">
        <v>26</v>
      </c>
      <c r="S124" s="22">
        <f t="shared" si="13"/>
        <v>2.4514656936233605E-4</v>
      </c>
      <c r="T124" s="23">
        <v>76</v>
      </c>
      <c r="U124" s="22">
        <f t="shared" si="8"/>
        <v>6.8094866901414752E-2</v>
      </c>
      <c r="V124" s="23">
        <v>76</v>
      </c>
      <c r="W124" s="22">
        <f t="shared" si="9"/>
        <v>6.6088680574275846E-2</v>
      </c>
      <c r="X124" s="23">
        <f>SUM(X125:X126)</f>
        <v>79</v>
      </c>
      <c r="Y124" s="72">
        <f t="shared" si="10"/>
        <v>6.2503461425870099E-2</v>
      </c>
    </row>
    <row r="125" spans="1:25" s="9" customFormat="1" x14ac:dyDescent="0.3">
      <c r="A125" s="18"/>
      <c r="B125" s="19"/>
      <c r="C125" s="46" t="s">
        <v>124</v>
      </c>
      <c r="D125" s="35">
        <v>37</v>
      </c>
      <c r="E125" s="39">
        <v>8.4052703316674235E-2</v>
      </c>
      <c r="F125" s="35">
        <v>39</v>
      </c>
      <c r="G125" s="39">
        <v>8.2932845659847737E-2</v>
      </c>
      <c r="H125" s="12">
        <v>136</v>
      </c>
      <c r="I125" s="39">
        <v>0.24211350850957772</v>
      </c>
      <c r="J125" s="12">
        <v>135</v>
      </c>
      <c r="K125" s="17">
        <v>0.21852793110704632</v>
      </c>
      <c r="L125" s="12">
        <v>16</v>
      </c>
      <c r="M125" s="17">
        <v>1.7994309299683976E-2</v>
      </c>
      <c r="N125" s="12">
        <v>21</v>
      </c>
      <c r="O125" s="17">
        <f t="shared" si="11"/>
        <v>2.2155638082376774E-2</v>
      </c>
      <c r="P125" s="12">
        <v>24</v>
      </c>
      <c r="Q125" s="17">
        <f t="shared" si="12"/>
        <v>2.4061838926039924E-2</v>
      </c>
      <c r="R125" s="12">
        <v>26</v>
      </c>
      <c r="S125" s="17">
        <f t="shared" si="13"/>
        <v>2.4514656936233605E-4</v>
      </c>
      <c r="T125" s="12">
        <v>51</v>
      </c>
      <c r="U125" s="17">
        <f t="shared" si="8"/>
        <v>4.5695239631212539E-2</v>
      </c>
      <c r="V125" s="12">
        <v>50</v>
      </c>
      <c r="W125" s="17">
        <f t="shared" si="9"/>
        <v>4.3479395114655164E-2</v>
      </c>
      <c r="X125" s="12">
        <v>55</v>
      </c>
      <c r="Y125" s="69">
        <f t="shared" si="10"/>
        <v>4.3515068081301969E-2</v>
      </c>
    </row>
    <row r="126" spans="1:25" s="9" customFormat="1" x14ac:dyDescent="0.3">
      <c r="A126" s="18"/>
      <c r="B126" s="19"/>
      <c r="C126" s="46" t="s">
        <v>125</v>
      </c>
      <c r="D126" s="35">
        <v>1</v>
      </c>
      <c r="E126" s="39">
        <v>2.271694684234439E-3</v>
      </c>
      <c r="F126" s="35">
        <v>1</v>
      </c>
      <c r="G126" s="39">
        <v>2.1264832220473781E-3</v>
      </c>
      <c r="H126" s="12">
        <v>1</v>
      </c>
      <c r="I126" s="39">
        <v>1.7802463860998362E-3</v>
      </c>
      <c r="J126" s="12">
        <v>1</v>
      </c>
      <c r="K126" s="17">
        <v>1.6187254156077504E-3</v>
      </c>
      <c r="L126" s="12">
        <v>0</v>
      </c>
      <c r="M126" s="17">
        <v>0</v>
      </c>
      <c r="N126" s="12">
        <v>0</v>
      </c>
      <c r="O126" s="17">
        <f t="shared" si="11"/>
        <v>0</v>
      </c>
      <c r="P126" s="12">
        <v>0</v>
      </c>
      <c r="Q126" s="17">
        <f t="shared" si="12"/>
        <v>0</v>
      </c>
      <c r="R126" s="12">
        <v>0</v>
      </c>
      <c r="S126" s="17">
        <f t="shared" si="13"/>
        <v>0</v>
      </c>
      <c r="T126" s="12">
        <v>25</v>
      </c>
      <c r="U126" s="17">
        <f t="shared" si="8"/>
        <v>2.2399627270202224E-2</v>
      </c>
      <c r="V126" s="12">
        <v>26</v>
      </c>
      <c r="W126" s="17">
        <f t="shared" si="9"/>
        <v>2.2609285459620685E-2</v>
      </c>
      <c r="X126" s="12">
        <v>24</v>
      </c>
      <c r="Y126" s="69">
        <f t="shared" si="10"/>
        <v>1.8988393344568134E-2</v>
      </c>
    </row>
    <row r="127" spans="1:25" s="9" customFormat="1" x14ac:dyDescent="0.3">
      <c r="B127" s="15" t="s">
        <v>126</v>
      </c>
      <c r="C127" s="31" t="s">
        <v>127</v>
      </c>
      <c r="D127" s="37">
        <v>18</v>
      </c>
      <c r="E127" s="38">
        <v>4.0890504316219899E-2</v>
      </c>
      <c r="F127" s="37">
        <v>28</v>
      </c>
      <c r="G127" s="38">
        <v>5.954153021732659E-2</v>
      </c>
      <c r="H127" s="16">
        <v>30</v>
      </c>
      <c r="I127" s="38">
        <v>5.3407391582995088E-2</v>
      </c>
      <c r="J127" s="16">
        <v>34</v>
      </c>
      <c r="K127" s="13">
        <v>5.5036664130663514E-2</v>
      </c>
      <c r="L127" s="16">
        <v>40</v>
      </c>
      <c r="M127" s="13">
        <v>4.4985773249209937E-2</v>
      </c>
      <c r="N127" s="16">
        <v>43</v>
      </c>
      <c r="O127" s="13">
        <f t="shared" si="11"/>
        <v>4.5366306549628629E-2</v>
      </c>
      <c r="P127" s="16">
        <v>45</v>
      </c>
      <c r="Q127" s="13">
        <f t="shared" si="12"/>
        <v>4.5115947986324859E-2</v>
      </c>
      <c r="R127" s="16">
        <v>34</v>
      </c>
      <c r="S127" s="13">
        <f t="shared" si="13"/>
        <v>3.2057628301228563E-4</v>
      </c>
      <c r="T127" s="16">
        <v>76</v>
      </c>
      <c r="U127" s="13">
        <f t="shared" si="8"/>
        <v>6.8094866901414752E-2</v>
      </c>
      <c r="V127" s="16">
        <v>81</v>
      </c>
      <c r="W127" s="13">
        <f t="shared" si="9"/>
        <v>7.0436620085741364E-2</v>
      </c>
      <c r="X127" s="16">
        <v>91</v>
      </c>
      <c r="Y127" s="68">
        <f t="shared" si="10"/>
        <v>7.1997658098154171E-2</v>
      </c>
    </row>
    <row r="128" spans="1:25" s="9" customFormat="1" x14ac:dyDescent="0.3">
      <c r="A128" s="18"/>
      <c r="B128" s="24"/>
      <c r="C128" s="46" t="s">
        <v>127</v>
      </c>
      <c r="D128" s="35">
        <v>18</v>
      </c>
      <c r="E128" s="39">
        <v>4.0890504316219899E-2</v>
      </c>
      <c r="F128" s="35">
        <v>28</v>
      </c>
      <c r="G128" s="39">
        <v>5.954153021732659E-2</v>
      </c>
      <c r="H128" s="12">
        <v>30</v>
      </c>
      <c r="I128" s="39">
        <v>5.3407391582995088E-2</v>
      </c>
      <c r="J128" s="12">
        <v>34</v>
      </c>
      <c r="K128" s="17">
        <v>5.5036664130663514E-2</v>
      </c>
      <c r="L128" s="12">
        <v>40</v>
      </c>
      <c r="M128" s="17">
        <v>4.4985773249209937E-2</v>
      </c>
      <c r="N128" s="12">
        <v>43</v>
      </c>
      <c r="O128" s="17">
        <f t="shared" si="11"/>
        <v>4.5366306549628629E-2</v>
      </c>
      <c r="P128" s="12">
        <v>45</v>
      </c>
      <c r="Q128" s="17">
        <f t="shared" si="12"/>
        <v>4.5115947986324859E-2</v>
      </c>
      <c r="R128" s="12">
        <v>34</v>
      </c>
      <c r="S128" s="17">
        <f t="shared" si="13"/>
        <v>3.2057628301228563E-4</v>
      </c>
      <c r="T128" s="12">
        <v>76</v>
      </c>
      <c r="U128" s="17">
        <f t="shared" si="8"/>
        <v>6.8094866901414752E-2</v>
      </c>
      <c r="V128" s="12">
        <v>81</v>
      </c>
      <c r="W128" s="17">
        <f t="shared" si="9"/>
        <v>7.0436620085741364E-2</v>
      </c>
      <c r="X128" s="12">
        <v>91</v>
      </c>
      <c r="Y128" s="69">
        <f t="shared" si="10"/>
        <v>7.1997658098154171E-2</v>
      </c>
    </row>
    <row r="129" spans="1:25" s="9" customFormat="1" x14ac:dyDescent="0.3">
      <c r="A129" s="18"/>
      <c r="B129" s="15" t="s">
        <v>159</v>
      </c>
      <c r="C129" s="31" t="s">
        <v>160</v>
      </c>
      <c r="D129" s="37">
        <v>0</v>
      </c>
      <c r="E129" s="38">
        <v>0</v>
      </c>
      <c r="F129" s="37">
        <v>47</v>
      </c>
      <c r="G129" s="38">
        <v>0</v>
      </c>
      <c r="H129" s="16">
        <v>0</v>
      </c>
      <c r="I129" s="38">
        <v>0</v>
      </c>
      <c r="J129" s="16">
        <v>149</v>
      </c>
      <c r="K129" s="13">
        <v>0</v>
      </c>
      <c r="L129" s="16">
        <v>3042</v>
      </c>
      <c r="M129" s="13">
        <v>3.4211680556024158</v>
      </c>
      <c r="N129" s="16">
        <v>74</v>
      </c>
      <c r="O129" s="13">
        <f t="shared" si="11"/>
        <v>7.8072248480756251E-2</v>
      </c>
      <c r="P129" s="16">
        <v>76</v>
      </c>
      <c r="Q129" s="13">
        <f t="shared" si="12"/>
        <v>7.6195823265793092E-2</v>
      </c>
      <c r="R129" s="16">
        <v>32</v>
      </c>
      <c r="S129" s="13">
        <f t="shared" si="13"/>
        <v>3.0171885459979824E-4</v>
      </c>
      <c r="T129" s="16">
        <v>22</v>
      </c>
      <c r="U129" s="13">
        <f t="shared" si="8"/>
        <v>1.9711671997777958E-2</v>
      </c>
      <c r="V129" s="16">
        <v>2</v>
      </c>
      <c r="W129" s="13">
        <f t="shared" si="9"/>
        <v>1.7391758045862066E-3</v>
      </c>
      <c r="X129" s="16">
        <v>2</v>
      </c>
      <c r="Y129" s="68">
        <f t="shared" si="10"/>
        <v>1.5823661120473445E-3</v>
      </c>
    </row>
    <row r="130" spans="1:25" s="9" customFormat="1" ht="3.75" customHeight="1" x14ac:dyDescent="0.3">
      <c r="B130" s="25"/>
      <c r="C130" s="30"/>
      <c r="D130" s="42"/>
      <c r="E130" s="43"/>
      <c r="F130" s="43"/>
      <c r="G130" s="43"/>
      <c r="H130" s="26"/>
      <c r="I130" s="27"/>
      <c r="J130" s="26"/>
      <c r="K130" s="27"/>
      <c r="L130" s="26"/>
      <c r="M130" s="27"/>
      <c r="N130" s="26"/>
      <c r="O130" s="27"/>
      <c r="P130" s="30"/>
      <c r="Q130" s="30"/>
      <c r="R130" s="30"/>
      <c r="S130" s="30"/>
      <c r="T130" s="30"/>
      <c r="U130" s="30"/>
      <c r="V130" s="30"/>
      <c r="W130" s="30"/>
      <c r="X130" s="30"/>
      <c r="Y130" s="71">
        <f t="shared" si="10"/>
        <v>0</v>
      </c>
    </row>
    <row r="131" spans="1:25" s="51" customFormat="1" x14ac:dyDescent="0.3">
      <c r="A131" s="49"/>
      <c r="B131" s="54"/>
      <c r="C131" s="53"/>
      <c r="D131" s="50"/>
      <c r="E131" s="50"/>
      <c r="F131" s="50"/>
      <c r="G131" s="50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</row>
    <row r="132" spans="1:25" s="52" customFormat="1" x14ac:dyDescent="0.3">
      <c r="B132" s="62" t="s">
        <v>133</v>
      </c>
      <c r="C132" s="63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6"/>
      <c r="P132" s="56"/>
      <c r="Q132" s="56"/>
    </row>
    <row r="133" spans="1:25" s="52" customFormat="1" x14ac:dyDescent="0.3">
      <c r="B133" s="64"/>
      <c r="C133" s="60" t="s">
        <v>161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7"/>
      <c r="Q133" s="57"/>
    </row>
    <row r="134" spans="1:25" s="52" customFormat="1" x14ac:dyDescent="0.3">
      <c r="B134" s="64"/>
      <c r="C134" s="60" t="s">
        <v>132</v>
      </c>
      <c r="D134" s="55"/>
      <c r="E134" s="55"/>
      <c r="F134" s="55"/>
      <c r="G134" s="55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0"/>
      <c r="S134" s="50"/>
      <c r="T134" s="50"/>
      <c r="U134" s="50"/>
      <c r="V134" s="50"/>
      <c r="W134" s="50"/>
    </row>
    <row r="135" spans="1:25" s="52" customFormat="1" x14ac:dyDescent="0.3">
      <c r="B135" s="64"/>
      <c r="C135" s="61" t="s">
        <v>138</v>
      </c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0"/>
      <c r="S135" s="50"/>
      <c r="T135" s="50"/>
      <c r="U135" s="50"/>
      <c r="V135" s="50"/>
      <c r="W135" s="50"/>
    </row>
    <row r="136" spans="1:25" x14ac:dyDescent="0.3">
      <c r="A136" s="1"/>
      <c r="B136" s="64"/>
      <c r="C136" s="59" t="s">
        <v>135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5" x14ac:dyDescent="0.3">
      <c r="A137" s="1"/>
      <c r="B137" s="28"/>
      <c r="C137" s="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5" x14ac:dyDescent="0.3">
      <c r="A138" s="1"/>
      <c r="B138" s="28"/>
      <c r="C138" s="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5" x14ac:dyDescent="0.3">
      <c r="A139" s="1"/>
      <c r="B139" s="28"/>
      <c r="C139" s="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5" x14ac:dyDescent="0.3">
      <c r="A140" s="1"/>
      <c r="B140" s="28"/>
      <c r="C140" s="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5" x14ac:dyDescent="0.3">
      <c r="A141" s="1"/>
      <c r="B141" s="28"/>
      <c r="C141" s="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5" x14ac:dyDescent="0.3">
      <c r="A142" s="1"/>
      <c r="B142" s="28"/>
      <c r="C142" s="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5" x14ac:dyDescent="0.3">
      <c r="A143" s="1"/>
      <c r="B143" s="28"/>
      <c r="C143" s="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5" x14ac:dyDescent="0.3">
      <c r="A144" s="1"/>
      <c r="B144" s="28"/>
      <c r="C144" s="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3">
      <c r="A145" s="1"/>
      <c r="B145" s="28"/>
      <c r="C145" s="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3">
      <c r="A146" s="1"/>
      <c r="B146" s="28"/>
      <c r="C146" s="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3">
      <c r="A147" s="1"/>
      <c r="B147" s="28"/>
      <c r="C147" s="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3">
      <c r="A148" s="1"/>
      <c r="B148" s="28"/>
      <c r="C148" s="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3">
      <c r="A149" s="1"/>
      <c r="B149" s="28"/>
      <c r="C149" s="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3">
      <c r="A150" s="1"/>
      <c r="B150" s="28"/>
      <c r="C150" s="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3">
      <c r="A151" s="1"/>
      <c r="B151" s="28"/>
      <c r="C151" s="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3">
      <c r="A152" s="1"/>
      <c r="B152" s="28"/>
      <c r="C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3">
      <c r="A153" s="1"/>
      <c r="B153" s="28"/>
      <c r="C153" s="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3">
      <c r="A154" s="1"/>
      <c r="B154" s="28"/>
      <c r="C154" s="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3">
      <c r="A155" s="1"/>
      <c r="B155" s="28"/>
      <c r="C155" s="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3">
      <c r="A156" s="1"/>
      <c r="B156" s="28"/>
      <c r="C156" s="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3">
      <c r="A157" s="1"/>
      <c r="B157" s="28"/>
      <c r="C157" s="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3">
      <c r="A158" s="1"/>
      <c r="B158" s="28"/>
      <c r="C158" s="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3">
      <c r="A159" s="1"/>
      <c r="B159" s="28"/>
      <c r="C159" s="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3">
      <c r="A160" s="1"/>
      <c r="B160" s="28"/>
      <c r="C160" s="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3">
      <c r="A161" s="1"/>
      <c r="B161" s="28"/>
      <c r="C161" s="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3">
      <c r="A162" s="1"/>
      <c r="B162" s="28"/>
      <c r="C162" s="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3">
      <c r="A163" s="1"/>
      <c r="B163" s="28"/>
      <c r="C163" s="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3">
      <c r="A164" s="1"/>
      <c r="B164" s="28"/>
      <c r="C164" s="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3">
      <c r="A165" s="1"/>
      <c r="B165" s="28"/>
      <c r="C165" s="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3">
      <c r="A166" s="1"/>
      <c r="B166" s="28"/>
      <c r="C166" s="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3">
      <c r="A167" s="1"/>
      <c r="B167" s="28"/>
      <c r="C167" s="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3">
      <c r="A168" s="1"/>
      <c r="B168" s="28"/>
      <c r="C168" s="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3">
      <c r="A169" s="1"/>
      <c r="B169" s="28"/>
      <c r="C169" s="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3">
      <c r="A170" s="1"/>
      <c r="B170" s="28"/>
      <c r="C170" s="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3">
      <c r="A171" s="1"/>
      <c r="B171" s="28"/>
      <c r="C171" s="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3">
      <c r="A172" s="1"/>
      <c r="B172" s="28"/>
      <c r="C172" s="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3">
      <c r="A173" s="1"/>
      <c r="B173" s="28"/>
      <c r="C173" s="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3">
      <c r="A174" s="1"/>
      <c r="B174" s="28"/>
      <c r="C174" s="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3">
      <c r="A175" s="1"/>
      <c r="B175" s="28"/>
      <c r="C175" s="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3">
      <c r="A176" s="1"/>
      <c r="B176" s="28"/>
      <c r="C176" s="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3">
      <c r="A177" s="1"/>
      <c r="B177" s="28"/>
      <c r="C177" s="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3">
      <c r="A178" s="1"/>
      <c r="B178" s="28"/>
      <c r="C178" s="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3">
      <c r="A179" s="1"/>
      <c r="B179" s="28"/>
      <c r="C179" s="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3">
      <c r="A180" s="1"/>
      <c r="B180" s="28"/>
      <c r="C180" s="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3">
      <c r="A181" s="1"/>
      <c r="B181" s="28"/>
      <c r="C181" s="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3">
      <c r="A182" s="1"/>
      <c r="B182" s="28"/>
      <c r="C182" s="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3">
      <c r="A183" s="1"/>
      <c r="B183" s="28"/>
      <c r="C183" s="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3">
      <c r="A184" s="1"/>
      <c r="B184" s="28"/>
      <c r="C184" s="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3">
      <c r="A185" s="1"/>
      <c r="B185" s="28"/>
      <c r="C185" s="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3">
      <c r="A186" s="1"/>
      <c r="B186" s="28"/>
      <c r="C186" s="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3">
      <c r="A187" s="1"/>
      <c r="B187" s="28"/>
      <c r="C187" s="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3">
      <c r="A188" s="1"/>
      <c r="B188" s="28"/>
      <c r="C188" s="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3">
      <c r="A189" s="1"/>
      <c r="B189" s="28"/>
      <c r="C189" s="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3">
      <c r="A190" s="1"/>
      <c r="B190" s="28"/>
      <c r="C190" s="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3">
      <c r="A191" s="1"/>
      <c r="B191" s="28"/>
      <c r="C191" s="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3">
      <c r="A192" s="1"/>
      <c r="B192" s="28"/>
      <c r="C192" s="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3">
      <c r="A193" s="1"/>
      <c r="B193" s="28"/>
      <c r="C193" s="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3">
      <c r="A194" s="1"/>
      <c r="B194" s="28"/>
      <c r="C194" s="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3">
      <c r="A195" s="1"/>
      <c r="B195" s="28"/>
      <c r="C195" s="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3">
      <c r="A196" s="1"/>
      <c r="B196" s="28"/>
      <c r="C196" s="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3">
      <c r="A197" s="1"/>
      <c r="B197" s="28"/>
      <c r="C197" s="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3">
      <c r="A198" s="1"/>
      <c r="B198" s="28"/>
      <c r="C198" s="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3">
      <c r="A199" s="1"/>
      <c r="B199" s="28"/>
      <c r="C199" s="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3">
      <c r="A200" s="1"/>
      <c r="B200" s="28"/>
      <c r="C200" s="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3">
      <c r="A201" s="1"/>
      <c r="B201" s="28"/>
      <c r="C201" s="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3">
      <c r="A202" s="1"/>
      <c r="B202" s="28"/>
      <c r="C202" s="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3">
      <c r="A203" s="1"/>
      <c r="B203" s="28"/>
      <c r="C203" s="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3">
      <c r="A204" s="1"/>
      <c r="B204" s="28"/>
      <c r="C204" s="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3">
      <c r="A205" s="1"/>
      <c r="B205" s="28"/>
      <c r="C205" s="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3">
      <c r="A206" s="1"/>
      <c r="B206" s="28"/>
      <c r="C206" s="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3">
      <c r="A207" s="1"/>
      <c r="B207" s="28"/>
      <c r="C207" s="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3">
      <c r="A208" s="1"/>
      <c r="B208" s="28"/>
      <c r="C208" s="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3">
      <c r="A209" s="1"/>
      <c r="B209" s="28"/>
      <c r="C209" s="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3">
      <c r="A210" s="1"/>
      <c r="B210" s="28"/>
      <c r="C210" s="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3">
      <c r="A211" s="1"/>
      <c r="B211" s="28"/>
      <c r="C211" s="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3">
      <c r="A212" s="1"/>
      <c r="B212" s="28"/>
      <c r="C212" s="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3">
      <c r="A213" s="1"/>
      <c r="B213" s="28"/>
      <c r="C213" s="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3">
      <c r="A214" s="1"/>
      <c r="B214" s="28"/>
      <c r="C214" s="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3">
      <c r="A215" s="1"/>
      <c r="B215" s="28"/>
      <c r="C215" s="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3">
      <c r="A216" s="1"/>
      <c r="B216" s="28"/>
      <c r="C216" s="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3">
      <c r="A217" s="1"/>
      <c r="B217" s="28"/>
      <c r="C217" s="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3">
      <c r="A218" s="1"/>
      <c r="B218" s="28"/>
      <c r="C218" s="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3">
      <c r="A219" s="1"/>
      <c r="B219" s="28"/>
      <c r="C219" s="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3">
      <c r="A220" s="1"/>
      <c r="B220" s="28"/>
      <c r="C220" s="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3">
      <c r="A221" s="1"/>
      <c r="B221" s="28"/>
      <c r="C221" s="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3">
      <c r="A222" s="1"/>
      <c r="B222" s="28"/>
      <c r="C222" s="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3">
      <c r="A223" s="1"/>
      <c r="B223" s="28"/>
      <c r="C223" s="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3">
      <c r="A224" s="1"/>
      <c r="B224" s="28"/>
      <c r="C224" s="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3">
      <c r="A225" s="1"/>
      <c r="B225" s="28"/>
      <c r="C225" s="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3">
      <c r="A226" s="1"/>
      <c r="B226" s="28"/>
      <c r="C226" s="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3">
      <c r="A227" s="1"/>
      <c r="B227" s="28"/>
      <c r="C227" s="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3">
      <c r="A228" s="1"/>
      <c r="B228" s="28"/>
      <c r="C228" s="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3">
      <c r="A229" s="1"/>
      <c r="B229" s="28"/>
      <c r="C229" s="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3">
      <c r="A230" s="1"/>
      <c r="B230" s="28"/>
      <c r="C230" s="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3">
      <c r="A231" s="1"/>
      <c r="B231" s="28"/>
      <c r="C231" s="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3">
      <c r="A232" s="1"/>
      <c r="B232" s="28"/>
      <c r="C232" s="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3">
      <c r="A233" s="1"/>
      <c r="B233" s="28"/>
      <c r="C233" s="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3">
      <c r="A234" s="1"/>
      <c r="B234" s="28"/>
      <c r="C234" s="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3">
      <c r="A235" s="1"/>
      <c r="B235" s="28"/>
      <c r="C235" s="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3">
      <c r="A236" s="1"/>
      <c r="B236" s="28"/>
      <c r="C236" s="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3">
      <c r="A237" s="1"/>
      <c r="B237" s="28"/>
      <c r="C237" s="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3">
      <c r="A238" s="1"/>
      <c r="B238" s="28"/>
      <c r="C238" s="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3">
      <c r="A239" s="1"/>
      <c r="B239" s="28"/>
      <c r="C239" s="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3">
      <c r="A240" s="1"/>
      <c r="B240" s="28"/>
      <c r="C240" s="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3">
      <c r="A241" s="1"/>
      <c r="B241" s="28"/>
      <c r="C241" s="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3">
      <c r="A242" s="1"/>
      <c r="B242" s="28"/>
      <c r="C242" s="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3">
      <c r="A243" s="1"/>
      <c r="B243" s="28"/>
      <c r="C243" s="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3">
      <c r="A244" s="1"/>
      <c r="B244" s="28"/>
      <c r="C244" s="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3">
      <c r="A245" s="1"/>
      <c r="B245" s="28"/>
      <c r="C245" s="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3">
      <c r="A246" s="1"/>
      <c r="B246" s="28"/>
      <c r="C246" s="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3">
      <c r="A247" s="1"/>
      <c r="B247" s="28"/>
      <c r="C247" s="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3">
      <c r="A248" s="1"/>
      <c r="B248" s="28"/>
      <c r="C248" s="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3">
      <c r="A249" s="1"/>
      <c r="B249" s="28"/>
      <c r="C249" s="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3">
      <c r="A250" s="1"/>
      <c r="B250" s="28"/>
      <c r="C250" s="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3">
      <c r="A251" s="1"/>
      <c r="B251" s="28"/>
      <c r="C251" s="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3">
      <c r="A252" s="1"/>
      <c r="B252" s="28"/>
      <c r="C252" s="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3">
      <c r="A253" s="1"/>
      <c r="B253" s="28"/>
      <c r="C253" s="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3">
      <c r="A254" s="1"/>
      <c r="B254" s="28"/>
      <c r="C254" s="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3">
      <c r="A255" s="1"/>
      <c r="B255" s="28"/>
      <c r="C255" s="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3">
      <c r="A256" s="1"/>
      <c r="B256" s="28"/>
      <c r="C256" s="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3">
      <c r="A257" s="1"/>
      <c r="B257" s="28"/>
      <c r="C257" s="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3">
      <c r="A258" s="1"/>
      <c r="B258" s="28"/>
      <c r="C258" s="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3">
      <c r="A259" s="1"/>
      <c r="B259" s="28"/>
      <c r="C259" s="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3">
      <c r="A260" s="1"/>
      <c r="B260" s="28"/>
      <c r="C260" s="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3">
      <c r="A261" s="1"/>
      <c r="B261" s="28"/>
      <c r="C261" s="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3">
      <c r="A262" s="1"/>
      <c r="B262" s="28"/>
      <c r="C262" s="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3">
      <c r="A263" s="1"/>
      <c r="B263" s="28"/>
      <c r="C263" s="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3">
      <c r="A264" s="1"/>
      <c r="B264" s="28"/>
      <c r="C264" s="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3">
      <c r="A265" s="1"/>
      <c r="B265" s="28"/>
      <c r="C265" s="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3">
      <c r="A266" s="1"/>
      <c r="B266" s="28"/>
      <c r="C266" s="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3">
      <c r="A267" s="1"/>
      <c r="B267" s="28"/>
      <c r="C267" s="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3">
      <c r="A268" s="1"/>
      <c r="B268" s="28"/>
      <c r="C268" s="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3">
      <c r="A269" s="1"/>
      <c r="B269" s="28"/>
      <c r="C269" s="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3">
      <c r="A270" s="1"/>
      <c r="B270" s="28"/>
      <c r="C270" s="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3">
      <c r="A271" s="1"/>
      <c r="B271" s="28"/>
      <c r="C271" s="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3">
      <c r="A272" s="1"/>
      <c r="B272" s="28"/>
      <c r="C272" s="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3">
      <c r="A273" s="1"/>
      <c r="B273" s="28"/>
      <c r="C273" s="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3">
      <c r="A274" s="1"/>
      <c r="B274" s="28"/>
      <c r="C274" s="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3">
      <c r="A275" s="1"/>
      <c r="B275" s="28"/>
      <c r="C275" s="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3">
      <c r="A276" s="1"/>
      <c r="B276" s="28"/>
      <c r="C276" s="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3">
      <c r="A277" s="1"/>
      <c r="B277" s="28"/>
      <c r="C277" s="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3">
      <c r="A278" s="1"/>
      <c r="B278" s="28"/>
      <c r="C278" s="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3">
      <c r="A279" s="1"/>
      <c r="B279" s="28"/>
      <c r="C279" s="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3">
      <c r="A280" s="1"/>
      <c r="B280" s="28"/>
      <c r="C280" s="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3">
      <c r="A281" s="1"/>
      <c r="B281" s="28"/>
      <c r="C281" s="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3">
      <c r="A282" s="1"/>
      <c r="B282" s="28"/>
      <c r="C282" s="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3">
      <c r="A283" s="1"/>
      <c r="B283" s="28"/>
      <c r="C283" s="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3">
      <c r="A284" s="1"/>
      <c r="B284" s="28"/>
      <c r="C284" s="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3">
      <c r="A285" s="1"/>
      <c r="B285" s="28"/>
      <c r="C285" s="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3">
      <c r="A286" s="1"/>
      <c r="B286" s="28"/>
      <c r="C286" s="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3">
      <c r="A287" s="1"/>
      <c r="B287" s="28"/>
      <c r="C287" s="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3">
      <c r="A288" s="1"/>
      <c r="B288" s="28"/>
      <c r="C288" s="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3">
      <c r="A289" s="1"/>
      <c r="B289" s="28"/>
      <c r="C289" s="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3">
      <c r="A290" s="1"/>
      <c r="B290" s="28"/>
      <c r="C290" s="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3">
      <c r="A291" s="1"/>
      <c r="B291" s="28"/>
      <c r="C291" s="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3">
      <c r="A292" s="1"/>
      <c r="B292" s="28"/>
      <c r="C292" s="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3">
      <c r="A293" s="1"/>
      <c r="B293" s="28"/>
      <c r="C293" s="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3">
      <c r="A294" s="1"/>
      <c r="B294" s="28"/>
      <c r="C294" s="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3">
      <c r="A295" s="1"/>
      <c r="B295" s="28"/>
      <c r="C295" s="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3">
      <c r="A296" s="1"/>
      <c r="B296" s="28"/>
      <c r="C296" s="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3">
      <c r="A297" s="1"/>
      <c r="B297" s="28"/>
      <c r="C297" s="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3">
      <c r="A298" s="1"/>
      <c r="B298" s="28"/>
      <c r="C298" s="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3">
      <c r="A299" s="1"/>
      <c r="B299" s="28"/>
      <c r="C299" s="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3">
      <c r="A300" s="1"/>
      <c r="B300" s="28"/>
      <c r="C300" s="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3">
      <c r="A301" s="1"/>
      <c r="B301" s="28"/>
      <c r="C301" s="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3">
      <c r="A302" s="1"/>
      <c r="B302" s="28"/>
      <c r="C302" s="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3">
      <c r="A303" s="1"/>
      <c r="B303" s="28"/>
      <c r="C303" s="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3">
      <c r="A304" s="1"/>
      <c r="B304" s="28"/>
      <c r="C304" s="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3">
      <c r="A305" s="1"/>
      <c r="B305" s="28"/>
      <c r="C305" s="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3">
      <c r="A306" s="1"/>
      <c r="B306" s="28"/>
      <c r="C306" s="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3">
      <c r="A307" s="1"/>
      <c r="B307" s="28"/>
      <c r="C307" s="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3">
      <c r="A308" s="1"/>
      <c r="B308" s="28"/>
      <c r="C308" s="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3">
      <c r="A309" s="1"/>
      <c r="B309" s="28"/>
      <c r="C309" s="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3">
      <c r="A310" s="1"/>
      <c r="B310" s="28"/>
      <c r="C310" s="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3">
      <c r="A311" s="1"/>
      <c r="B311" s="28"/>
      <c r="C311" s="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3">
      <c r="A312" s="1"/>
      <c r="B312" s="28"/>
      <c r="C312" s="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3">
      <c r="A313" s="1"/>
      <c r="B313" s="28"/>
      <c r="C313" s="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3">
      <c r="A314" s="1"/>
      <c r="B314" s="28"/>
      <c r="C314" s="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3">
      <c r="A315" s="1"/>
      <c r="B315" s="28"/>
      <c r="C315" s="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3">
      <c r="A316" s="1"/>
      <c r="B316" s="28"/>
      <c r="C316" s="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3">
      <c r="A317" s="1"/>
      <c r="B317" s="28"/>
      <c r="C317" s="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3">
      <c r="A318" s="1"/>
      <c r="B318" s="28"/>
      <c r="C318" s="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3">
      <c r="A319" s="1"/>
      <c r="B319" s="28"/>
      <c r="C319" s="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3">
      <c r="A320" s="1"/>
      <c r="B320" s="28"/>
      <c r="C320" s="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3">
      <c r="A321" s="1"/>
      <c r="B321" s="28"/>
      <c r="C321" s="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3">
      <c r="A322" s="1"/>
      <c r="B322" s="28"/>
      <c r="C322" s="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3">
      <c r="A323" s="1"/>
      <c r="B323" s="28"/>
      <c r="C323" s="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3">
      <c r="A324" s="1"/>
      <c r="B324" s="28"/>
      <c r="C324" s="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3">
      <c r="A325" s="1"/>
      <c r="B325" s="28"/>
      <c r="C325" s="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3">
      <c r="A326" s="1"/>
      <c r="B326" s="28"/>
      <c r="C326" s="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3">
      <c r="A327" s="1"/>
      <c r="B327" s="28"/>
      <c r="C327" s="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3">
      <c r="A328" s="1"/>
      <c r="B328" s="28"/>
      <c r="C328" s="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3">
      <c r="A329" s="1"/>
      <c r="B329" s="28"/>
      <c r="C329" s="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3">
      <c r="A330" s="1"/>
      <c r="B330" s="28"/>
      <c r="C330" s="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3">
      <c r="A331" s="1"/>
      <c r="B331" s="28"/>
      <c r="C331" s="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3">
      <c r="A332" s="1"/>
      <c r="B332" s="28"/>
      <c r="C332" s="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3">
      <c r="A333" s="1"/>
      <c r="B333" s="28"/>
      <c r="C333" s="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3">
      <c r="A334" s="1"/>
      <c r="B334" s="28"/>
      <c r="C334" s="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3">
      <c r="A335" s="1"/>
      <c r="B335" s="28"/>
      <c r="C335" s="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3">
      <c r="A336" s="1"/>
      <c r="B336" s="28"/>
      <c r="C336" s="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3">
      <c r="A337" s="1"/>
      <c r="B337" s="28"/>
      <c r="C337" s="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3">
      <c r="A338" s="1"/>
      <c r="B338" s="28"/>
      <c r="C338" s="9"/>
      <c r="D338" s="1"/>
      <c r="E338" s="1"/>
      <c r="F338" s="1"/>
      <c r="G338" s="1"/>
    </row>
    <row r="339" spans="1:23" x14ac:dyDescent="0.3">
      <c r="A339" s="1"/>
      <c r="B339" s="28"/>
      <c r="C339" s="9"/>
      <c r="D339" s="1"/>
    </row>
    <row r="340" spans="1:23" x14ac:dyDescent="0.3">
      <c r="A340" s="1"/>
      <c r="B340" s="28"/>
      <c r="C340" s="9"/>
      <c r="D340" s="1"/>
    </row>
    <row r="341" spans="1:23" x14ac:dyDescent="0.3">
      <c r="A341" s="1"/>
      <c r="B341" s="28"/>
      <c r="C341" s="9"/>
      <c r="D341" s="1"/>
    </row>
    <row r="342" spans="1:23" x14ac:dyDescent="0.3">
      <c r="A342" s="1"/>
      <c r="B342" s="28"/>
      <c r="C342" s="9"/>
      <c r="D342" s="1"/>
    </row>
    <row r="343" spans="1:23" x14ac:dyDescent="0.3">
      <c r="A343" s="1"/>
      <c r="B343" s="28"/>
      <c r="C343" s="9"/>
      <c r="D343" s="1"/>
    </row>
    <row r="344" spans="1:23" x14ac:dyDescent="0.3">
      <c r="A344" s="1"/>
      <c r="B344" s="28"/>
      <c r="C344" s="9"/>
      <c r="D344" s="1"/>
    </row>
    <row r="345" spans="1:23" x14ac:dyDescent="0.3">
      <c r="A345" s="1"/>
      <c r="B345" s="28"/>
      <c r="C345" s="9"/>
      <c r="D345" s="1"/>
    </row>
    <row r="346" spans="1:23" x14ac:dyDescent="0.3">
      <c r="A346" s="1"/>
      <c r="B346" s="28"/>
      <c r="C346" s="9"/>
      <c r="D346" s="1"/>
    </row>
    <row r="347" spans="1:23" x14ac:dyDescent="0.3">
      <c r="A347" s="1"/>
      <c r="B347" s="28"/>
      <c r="C347" s="9"/>
      <c r="D347" s="1"/>
    </row>
    <row r="348" spans="1:23" x14ac:dyDescent="0.3">
      <c r="A348" s="1"/>
      <c r="B348" s="28"/>
      <c r="C348" s="9"/>
      <c r="D348" s="1"/>
    </row>
    <row r="349" spans="1:23" x14ac:dyDescent="0.3">
      <c r="A349" s="1"/>
      <c r="B349" s="28"/>
      <c r="C349" s="9"/>
      <c r="D349" s="1"/>
    </row>
    <row r="350" spans="1:23" x14ac:dyDescent="0.3">
      <c r="A350" s="1"/>
      <c r="B350" s="28"/>
      <c r="C350" s="9"/>
      <c r="D350" s="1"/>
    </row>
    <row r="351" spans="1:23" x14ac:dyDescent="0.3">
      <c r="A351" s="1"/>
      <c r="B351" s="28"/>
      <c r="C351" s="9"/>
      <c r="D351" s="1"/>
    </row>
    <row r="352" spans="1:23" x14ac:dyDescent="0.3">
      <c r="A352" s="1"/>
      <c r="B352" s="28"/>
      <c r="C352" s="9"/>
      <c r="D352" s="1"/>
    </row>
    <row r="353" spans="1:4" x14ac:dyDescent="0.3">
      <c r="A353" s="1"/>
      <c r="B353" s="28"/>
      <c r="C353" s="9"/>
      <c r="D353" s="1"/>
    </row>
    <row r="354" spans="1:4" x14ac:dyDescent="0.3">
      <c r="A354" s="1"/>
      <c r="B354" s="28"/>
      <c r="C354" s="9"/>
      <c r="D354" s="1"/>
    </row>
    <row r="355" spans="1:4" x14ac:dyDescent="0.3">
      <c r="A355" s="1"/>
      <c r="B355" s="28"/>
      <c r="C355" s="9"/>
      <c r="D355" s="1"/>
    </row>
    <row r="356" spans="1:4" x14ac:dyDescent="0.3">
      <c r="A356" s="1"/>
      <c r="B356" s="28"/>
      <c r="C356" s="9"/>
      <c r="D356" s="1"/>
    </row>
    <row r="357" spans="1:4" x14ac:dyDescent="0.3">
      <c r="A357" s="1"/>
      <c r="B357" s="28"/>
      <c r="C357" s="9"/>
      <c r="D357" s="1"/>
    </row>
    <row r="358" spans="1:4" x14ac:dyDescent="0.3">
      <c r="A358" s="1"/>
      <c r="B358" s="28"/>
      <c r="C358" s="9"/>
    </row>
    <row r="359" spans="1:4" x14ac:dyDescent="0.3">
      <c r="A359" s="1"/>
      <c r="B359" s="28"/>
      <c r="C359" s="9"/>
    </row>
    <row r="360" spans="1:4" x14ac:dyDescent="0.3">
      <c r="A360" s="1"/>
      <c r="B360" s="28"/>
      <c r="C360" s="9"/>
    </row>
    <row r="361" spans="1:4" x14ac:dyDescent="0.3">
      <c r="A361" s="1"/>
      <c r="B361" s="28"/>
      <c r="C361" s="9"/>
    </row>
    <row r="362" spans="1:4" x14ac:dyDescent="0.3">
      <c r="A362" s="1"/>
      <c r="B362" s="28"/>
      <c r="C362" s="9"/>
    </row>
    <row r="363" spans="1:4" x14ac:dyDescent="0.3">
      <c r="A363" s="1"/>
      <c r="B363" s="28"/>
      <c r="C363" s="9"/>
    </row>
    <row r="364" spans="1:4" x14ac:dyDescent="0.3">
      <c r="A364" s="1"/>
      <c r="B364" s="28"/>
      <c r="C364" s="9"/>
    </row>
    <row r="365" spans="1:4" x14ac:dyDescent="0.3">
      <c r="A365" s="1"/>
      <c r="B365" s="28"/>
      <c r="C365" s="9"/>
    </row>
    <row r="366" spans="1:4" x14ac:dyDescent="0.3">
      <c r="A366" s="1"/>
      <c r="B366" s="28"/>
      <c r="C366" s="9"/>
    </row>
    <row r="367" spans="1:4" x14ac:dyDescent="0.3">
      <c r="A367" s="1"/>
      <c r="B367" s="28"/>
      <c r="C367" s="9"/>
    </row>
    <row r="368" spans="1:4" x14ac:dyDescent="0.3">
      <c r="A368" s="1"/>
      <c r="B368" s="28"/>
      <c r="C368" s="9"/>
    </row>
    <row r="369" spans="1:3" x14ac:dyDescent="0.3">
      <c r="A369" s="1"/>
      <c r="B369" s="28"/>
      <c r="C369" s="9"/>
    </row>
    <row r="370" spans="1:3" x14ac:dyDescent="0.3">
      <c r="A370" s="1"/>
      <c r="B370" s="28"/>
      <c r="C370" s="9"/>
    </row>
    <row r="371" spans="1:3" x14ac:dyDescent="0.3">
      <c r="A371" s="1"/>
      <c r="B371" s="28"/>
      <c r="C371" s="9"/>
    </row>
    <row r="372" spans="1:3" x14ac:dyDescent="0.3">
      <c r="A372" s="1"/>
      <c r="B372" s="28"/>
      <c r="C372" s="9"/>
    </row>
    <row r="373" spans="1:3" x14ac:dyDescent="0.3">
      <c r="A373" s="1"/>
      <c r="B373" s="28"/>
      <c r="C373" s="9"/>
    </row>
    <row r="374" spans="1:3" x14ac:dyDescent="0.3">
      <c r="A374" s="1"/>
      <c r="B374" s="28"/>
      <c r="C374" s="9"/>
    </row>
    <row r="375" spans="1:3" x14ac:dyDescent="0.3">
      <c r="A375" s="1"/>
      <c r="B375" s="28"/>
      <c r="C375" s="9"/>
    </row>
    <row r="376" spans="1:3" x14ac:dyDescent="0.3">
      <c r="A376" s="1"/>
      <c r="B376" s="28"/>
      <c r="C376" s="9"/>
    </row>
    <row r="377" spans="1:3" x14ac:dyDescent="0.3">
      <c r="A377" s="1"/>
      <c r="B377" s="28"/>
      <c r="C377" s="9"/>
    </row>
    <row r="378" spans="1:3" x14ac:dyDescent="0.3">
      <c r="A378" s="1"/>
      <c r="B378" s="28"/>
      <c r="C378" s="9"/>
    </row>
    <row r="379" spans="1:3" x14ac:dyDescent="0.3">
      <c r="A379" s="1"/>
      <c r="B379" s="28"/>
      <c r="C379" s="9"/>
    </row>
    <row r="380" spans="1:3" x14ac:dyDescent="0.3">
      <c r="A380" s="1"/>
      <c r="B380" s="28"/>
      <c r="C380" s="9"/>
    </row>
    <row r="381" spans="1:3" x14ac:dyDescent="0.3">
      <c r="A381" s="1"/>
      <c r="B381" s="28"/>
      <c r="C381" s="9"/>
    </row>
    <row r="382" spans="1:3" x14ac:dyDescent="0.3">
      <c r="A382" s="1"/>
      <c r="B382" s="28"/>
      <c r="C382" s="9"/>
    </row>
    <row r="383" spans="1:3" x14ac:dyDescent="0.3">
      <c r="A383" s="1"/>
      <c r="B383" s="28"/>
      <c r="C383" s="9"/>
    </row>
    <row r="384" spans="1:3" x14ac:dyDescent="0.3">
      <c r="A384" s="1"/>
      <c r="B384" s="28"/>
      <c r="C384" s="9"/>
    </row>
    <row r="385" spans="1:3" x14ac:dyDescent="0.3">
      <c r="A385" s="1"/>
      <c r="B385" s="28"/>
      <c r="C385" s="9"/>
    </row>
    <row r="386" spans="1:3" x14ac:dyDescent="0.3">
      <c r="A386" s="1"/>
      <c r="B386" s="28"/>
      <c r="C386" s="9"/>
    </row>
    <row r="387" spans="1:3" x14ac:dyDescent="0.3">
      <c r="A387" s="1"/>
      <c r="B387" s="28"/>
      <c r="C387" s="9"/>
    </row>
    <row r="388" spans="1:3" x14ac:dyDescent="0.3">
      <c r="A388" s="1"/>
      <c r="B388" s="28"/>
      <c r="C388" s="9"/>
    </row>
    <row r="389" spans="1:3" x14ac:dyDescent="0.3">
      <c r="A389" s="1"/>
      <c r="B389" s="28"/>
      <c r="C389" s="9"/>
    </row>
    <row r="390" spans="1:3" x14ac:dyDescent="0.3">
      <c r="A390" s="1"/>
      <c r="B390" s="28"/>
      <c r="C390" s="9"/>
    </row>
    <row r="391" spans="1:3" x14ac:dyDescent="0.3">
      <c r="A391" s="1"/>
      <c r="B391" s="28"/>
      <c r="C391" s="9"/>
    </row>
    <row r="392" spans="1:3" x14ac:dyDescent="0.3">
      <c r="A392" s="1"/>
      <c r="B392" s="28"/>
      <c r="C392" s="9"/>
    </row>
    <row r="393" spans="1:3" x14ac:dyDescent="0.3">
      <c r="A393" s="1"/>
      <c r="B393" s="28"/>
      <c r="C393" s="9"/>
    </row>
    <row r="394" spans="1:3" x14ac:dyDescent="0.3">
      <c r="A394" s="1"/>
      <c r="B394" s="28"/>
      <c r="C394" s="9"/>
    </row>
    <row r="395" spans="1:3" x14ac:dyDescent="0.3">
      <c r="A395" s="1"/>
      <c r="B395" s="28"/>
      <c r="C395" s="9"/>
    </row>
    <row r="396" spans="1:3" x14ac:dyDescent="0.3">
      <c r="A396" s="1"/>
      <c r="B396" s="28"/>
      <c r="C396" s="9"/>
    </row>
    <row r="397" spans="1:3" x14ac:dyDescent="0.3">
      <c r="A397" s="1"/>
      <c r="B397" s="28"/>
      <c r="C397" s="9"/>
    </row>
    <row r="398" spans="1:3" x14ac:dyDescent="0.3">
      <c r="A398" s="1"/>
    </row>
    <row r="399" spans="1:3" x14ac:dyDescent="0.3">
      <c r="A399" s="1"/>
    </row>
    <row r="400" spans="1:3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</sheetData>
  <mergeCells count="16">
    <mergeCell ref="X6:Y6"/>
    <mergeCell ref="B1:Y1"/>
    <mergeCell ref="B2:Y2"/>
    <mergeCell ref="R6:S6"/>
    <mergeCell ref="V6:W6"/>
    <mergeCell ref="F6:G6"/>
    <mergeCell ref="B4:Q4"/>
    <mergeCell ref="B6:B7"/>
    <mergeCell ref="C6:C7"/>
    <mergeCell ref="H6:I6"/>
    <mergeCell ref="J6:K6"/>
    <mergeCell ref="L6:M6"/>
    <mergeCell ref="N6:O6"/>
    <mergeCell ref="P6:Q6"/>
    <mergeCell ref="D6:E6"/>
    <mergeCell ref="T6:U6"/>
  </mergeCells>
  <pageMargins left="0.7" right="0.7" top="0.75" bottom="0.75" header="0.3" footer="0.3"/>
  <pageSetup orientation="portrait" r:id="rId1"/>
  <ignoredErrors>
    <ignoredError sqref="V9 Q9 O9 S9 U9 U11:U129 X75" formula="1"/>
    <ignoredError sqref="U10" formula="1" emptyCellReference="1"/>
    <ignoredError sqref="W10 S10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workbookViewId="0">
      <selection activeCell="H15" sqref="H15"/>
    </sheetView>
  </sheetViews>
  <sheetFormatPr baseColWidth="10" defaultRowHeight="14.4" x14ac:dyDescent="0.3"/>
  <cols>
    <col min="1" max="5" width="11.44140625" style="66"/>
    <col min="6" max="6" width="38.109375" style="66" customWidth="1"/>
    <col min="7" max="7" width="11.44140625" style="66"/>
  </cols>
  <sheetData>
    <row r="1" spans="1:7" x14ac:dyDescent="0.3">
      <c r="A1" s="66" t="s">
        <v>139</v>
      </c>
      <c r="B1" s="66" t="s">
        <v>140</v>
      </c>
      <c r="C1" s="66" t="s">
        <v>141</v>
      </c>
      <c r="D1" s="66" t="s">
        <v>142</v>
      </c>
      <c r="E1" s="66" t="s">
        <v>143</v>
      </c>
      <c r="F1" s="66" t="s">
        <v>144</v>
      </c>
      <c r="G1" s="66" t="s">
        <v>145</v>
      </c>
    </row>
    <row r="2" spans="1:7" x14ac:dyDescent="0.3">
      <c r="A2" s="66">
        <v>2011</v>
      </c>
      <c r="B2" s="66">
        <v>12</v>
      </c>
      <c r="C2" s="66">
        <v>31</v>
      </c>
      <c r="E2" s="66">
        <v>0</v>
      </c>
      <c r="F2" s="66" t="s">
        <v>6</v>
      </c>
      <c r="G2" s="66" t="s">
        <v>146</v>
      </c>
    </row>
    <row r="3" spans="1:7" x14ac:dyDescent="0.3">
      <c r="A3" s="66">
        <v>2011</v>
      </c>
      <c r="B3" s="66">
        <v>12</v>
      </c>
      <c r="C3" s="66">
        <v>31</v>
      </c>
      <c r="E3" s="66">
        <v>0</v>
      </c>
      <c r="F3" s="66" t="s">
        <v>6</v>
      </c>
      <c r="G3" s="66" t="s">
        <v>2</v>
      </c>
    </row>
    <row r="4" spans="1:7" x14ac:dyDescent="0.3">
      <c r="A4" s="66">
        <v>2011</v>
      </c>
      <c r="B4" s="66">
        <v>12</v>
      </c>
      <c r="C4" s="66">
        <v>31</v>
      </c>
      <c r="E4" s="66">
        <v>0</v>
      </c>
      <c r="F4" s="66" t="s">
        <v>6</v>
      </c>
      <c r="G4" s="66" t="s">
        <v>147</v>
      </c>
    </row>
    <row r="5" spans="1:7" x14ac:dyDescent="0.3">
      <c r="A5" s="66">
        <v>2011</v>
      </c>
      <c r="B5" s="66">
        <v>12</v>
      </c>
      <c r="C5" s="66">
        <v>31</v>
      </c>
      <c r="E5" s="66">
        <v>0</v>
      </c>
      <c r="F5" s="66" t="s">
        <v>11</v>
      </c>
      <c r="G5" s="66" t="s">
        <v>146</v>
      </c>
    </row>
    <row r="6" spans="1:7" x14ac:dyDescent="0.3">
      <c r="A6" s="66">
        <v>2011</v>
      </c>
      <c r="B6" s="66">
        <v>12</v>
      </c>
      <c r="C6" s="66">
        <v>31</v>
      </c>
      <c r="E6" s="66">
        <v>0</v>
      </c>
      <c r="F6" s="66" t="s">
        <v>11</v>
      </c>
      <c r="G6" s="66" t="s">
        <v>2</v>
      </c>
    </row>
    <row r="7" spans="1:7" x14ac:dyDescent="0.3">
      <c r="A7" s="66">
        <v>2011</v>
      </c>
      <c r="B7" s="66">
        <v>12</v>
      </c>
      <c r="C7" s="66">
        <v>31</v>
      </c>
      <c r="E7" s="66">
        <v>0</v>
      </c>
      <c r="F7" s="66" t="s">
        <v>11</v>
      </c>
      <c r="G7" s="66" t="s">
        <v>147</v>
      </c>
    </row>
    <row r="8" spans="1:7" x14ac:dyDescent="0.3">
      <c r="A8" s="66">
        <v>2011</v>
      </c>
      <c r="B8" s="66">
        <v>12</v>
      </c>
      <c r="C8" s="66">
        <v>31</v>
      </c>
      <c r="E8" s="66">
        <v>0</v>
      </c>
      <c r="F8" s="66" t="s">
        <v>17</v>
      </c>
      <c r="G8" s="66" t="s">
        <v>146</v>
      </c>
    </row>
    <row r="9" spans="1:7" x14ac:dyDescent="0.3">
      <c r="A9" s="66">
        <v>2011</v>
      </c>
      <c r="B9" s="66">
        <v>12</v>
      </c>
      <c r="C9" s="66">
        <v>31</v>
      </c>
      <c r="E9" s="66">
        <v>0</v>
      </c>
      <c r="F9" s="66" t="s">
        <v>17</v>
      </c>
      <c r="G9" s="66" t="s">
        <v>2</v>
      </c>
    </row>
    <row r="10" spans="1:7" x14ac:dyDescent="0.3">
      <c r="A10" s="66">
        <v>2011</v>
      </c>
      <c r="B10" s="66">
        <v>12</v>
      </c>
      <c r="C10" s="66">
        <v>31</v>
      </c>
      <c r="E10" s="66">
        <v>0</v>
      </c>
      <c r="F10" s="66" t="s">
        <v>17</v>
      </c>
      <c r="G10" s="66" t="s">
        <v>147</v>
      </c>
    </row>
    <row r="11" spans="1:7" x14ac:dyDescent="0.3">
      <c r="A11" s="66">
        <v>2011</v>
      </c>
      <c r="B11" s="66">
        <v>12</v>
      </c>
      <c r="C11" s="66">
        <v>31</v>
      </c>
      <c r="E11" s="66">
        <v>0</v>
      </c>
      <c r="F11" s="66" t="s">
        <v>148</v>
      </c>
      <c r="G11" s="66" t="s">
        <v>146</v>
      </c>
    </row>
    <row r="12" spans="1:7" x14ac:dyDescent="0.3">
      <c r="A12" s="66">
        <v>2011</v>
      </c>
      <c r="B12" s="66">
        <v>12</v>
      </c>
      <c r="C12" s="66">
        <v>31</v>
      </c>
      <c r="E12" s="66">
        <v>0</v>
      </c>
      <c r="F12" s="66" t="s">
        <v>148</v>
      </c>
      <c r="G12" s="66" t="s">
        <v>2</v>
      </c>
    </row>
    <row r="13" spans="1:7" x14ac:dyDescent="0.3">
      <c r="A13" s="66">
        <v>2011</v>
      </c>
      <c r="B13" s="66">
        <v>12</v>
      </c>
      <c r="C13" s="66">
        <v>31</v>
      </c>
      <c r="E13" s="66">
        <v>0</v>
      </c>
      <c r="F13" s="66" t="s">
        <v>148</v>
      </c>
      <c r="G13" s="66" t="s">
        <v>147</v>
      </c>
    </row>
    <row r="14" spans="1:7" x14ac:dyDescent="0.3">
      <c r="A14" s="66">
        <v>2011</v>
      </c>
      <c r="B14" s="66">
        <v>12</v>
      </c>
      <c r="C14" s="66">
        <v>31</v>
      </c>
      <c r="E14" s="66">
        <v>0</v>
      </c>
      <c r="F14" s="66" t="s">
        <v>149</v>
      </c>
      <c r="G14" s="66" t="s">
        <v>146</v>
      </c>
    </row>
    <row r="15" spans="1:7" x14ac:dyDescent="0.3">
      <c r="A15" s="66">
        <v>2011</v>
      </c>
      <c r="B15" s="66">
        <v>12</v>
      </c>
      <c r="C15" s="66">
        <v>31</v>
      </c>
      <c r="E15" s="66">
        <v>0</v>
      </c>
      <c r="F15" s="66" t="s">
        <v>149</v>
      </c>
      <c r="G15" s="66" t="s">
        <v>2</v>
      </c>
    </row>
    <row r="16" spans="1:7" x14ac:dyDescent="0.3">
      <c r="A16" s="66">
        <v>2011</v>
      </c>
      <c r="B16" s="66">
        <v>12</v>
      </c>
      <c r="C16" s="66">
        <v>31</v>
      </c>
      <c r="E16" s="66">
        <v>0</v>
      </c>
      <c r="F16" s="66" t="s">
        <v>149</v>
      </c>
      <c r="G16" s="66" t="s">
        <v>147</v>
      </c>
    </row>
    <row r="17" spans="1:7" x14ac:dyDescent="0.3">
      <c r="A17" s="66">
        <v>2011</v>
      </c>
      <c r="B17" s="66">
        <v>12</v>
      </c>
      <c r="C17" s="66">
        <v>31</v>
      </c>
      <c r="E17" s="66">
        <v>0</v>
      </c>
      <c r="F17" s="66" t="s">
        <v>51</v>
      </c>
      <c r="G17" s="66" t="s">
        <v>146</v>
      </c>
    </row>
    <row r="18" spans="1:7" x14ac:dyDescent="0.3">
      <c r="A18" s="66">
        <v>2011</v>
      </c>
      <c r="B18" s="66">
        <v>12</v>
      </c>
      <c r="C18" s="66">
        <v>31</v>
      </c>
      <c r="E18" s="66">
        <v>0</v>
      </c>
      <c r="F18" s="66" t="s">
        <v>51</v>
      </c>
      <c r="G18" s="66" t="s">
        <v>2</v>
      </c>
    </row>
    <row r="19" spans="1:7" x14ac:dyDescent="0.3">
      <c r="A19" s="66">
        <v>2011</v>
      </c>
      <c r="B19" s="66">
        <v>12</v>
      </c>
      <c r="C19" s="66">
        <v>31</v>
      </c>
      <c r="E19" s="66">
        <v>0</v>
      </c>
      <c r="F19" s="66" t="s">
        <v>51</v>
      </c>
      <c r="G19" s="66" t="s">
        <v>147</v>
      </c>
    </row>
    <row r="20" spans="1:7" x14ac:dyDescent="0.3">
      <c r="A20" s="66">
        <v>2011</v>
      </c>
      <c r="B20" s="66">
        <v>12</v>
      </c>
      <c r="C20" s="66">
        <v>31</v>
      </c>
      <c r="E20" s="66">
        <v>0</v>
      </c>
      <c r="F20" s="66" t="s">
        <v>150</v>
      </c>
      <c r="G20" s="66" t="s">
        <v>146</v>
      </c>
    </row>
    <row r="21" spans="1:7" x14ac:dyDescent="0.3">
      <c r="A21" s="66">
        <v>2011</v>
      </c>
      <c r="B21" s="66">
        <v>12</v>
      </c>
      <c r="C21" s="66">
        <v>31</v>
      </c>
      <c r="E21" s="66">
        <v>0</v>
      </c>
      <c r="F21" s="66" t="s">
        <v>150</v>
      </c>
      <c r="G21" s="66" t="s">
        <v>2</v>
      </c>
    </row>
    <row r="22" spans="1:7" x14ac:dyDescent="0.3">
      <c r="A22" s="66">
        <v>2011</v>
      </c>
      <c r="B22" s="66">
        <v>12</v>
      </c>
      <c r="C22" s="66">
        <v>31</v>
      </c>
      <c r="E22" s="66">
        <v>0</v>
      </c>
      <c r="F22" s="66" t="s">
        <v>150</v>
      </c>
      <c r="G22" s="66" t="s">
        <v>147</v>
      </c>
    </row>
    <row r="23" spans="1:7" x14ac:dyDescent="0.3">
      <c r="A23" s="66">
        <v>2011</v>
      </c>
      <c r="B23" s="66">
        <v>12</v>
      </c>
      <c r="C23" s="66">
        <v>31</v>
      </c>
      <c r="E23" s="66">
        <v>0</v>
      </c>
      <c r="F23" s="66" t="s">
        <v>61</v>
      </c>
      <c r="G23" s="66" t="s">
        <v>146</v>
      </c>
    </row>
    <row r="24" spans="1:7" x14ac:dyDescent="0.3">
      <c r="A24" s="66">
        <v>2011</v>
      </c>
      <c r="B24" s="66">
        <v>12</v>
      </c>
      <c r="C24" s="66">
        <v>31</v>
      </c>
      <c r="E24" s="66">
        <v>0</v>
      </c>
      <c r="F24" s="66" t="s">
        <v>61</v>
      </c>
      <c r="G24" s="66" t="s">
        <v>2</v>
      </c>
    </row>
    <row r="25" spans="1:7" x14ac:dyDescent="0.3">
      <c r="A25" s="66">
        <v>2011</v>
      </c>
      <c r="B25" s="66">
        <v>12</v>
      </c>
      <c r="C25" s="66">
        <v>31</v>
      </c>
      <c r="E25" s="66">
        <v>0</v>
      </c>
      <c r="F25" s="66" t="s">
        <v>61</v>
      </c>
      <c r="G25" s="66" t="s">
        <v>147</v>
      </c>
    </row>
    <row r="26" spans="1:7" x14ac:dyDescent="0.3">
      <c r="A26" s="66">
        <v>2011</v>
      </c>
      <c r="B26" s="66">
        <v>12</v>
      </c>
      <c r="C26" s="66">
        <v>31</v>
      </c>
      <c r="E26" s="66">
        <v>0</v>
      </c>
      <c r="F26" s="66" t="s">
        <v>151</v>
      </c>
      <c r="G26" s="66" t="s">
        <v>146</v>
      </c>
    </row>
    <row r="27" spans="1:7" x14ac:dyDescent="0.3">
      <c r="A27" s="66">
        <v>2011</v>
      </c>
      <c r="B27" s="66">
        <v>12</v>
      </c>
      <c r="C27" s="66">
        <v>31</v>
      </c>
      <c r="E27" s="66">
        <v>0</v>
      </c>
      <c r="F27" s="66" t="s">
        <v>151</v>
      </c>
      <c r="G27" s="66" t="s">
        <v>2</v>
      </c>
    </row>
    <row r="28" spans="1:7" x14ac:dyDescent="0.3">
      <c r="A28" s="66">
        <v>2011</v>
      </c>
      <c r="B28" s="66">
        <v>12</v>
      </c>
      <c r="C28" s="66">
        <v>31</v>
      </c>
      <c r="E28" s="66">
        <v>0</v>
      </c>
      <c r="F28" s="66" t="s">
        <v>151</v>
      </c>
      <c r="G28" s="66" t="s">
        <v>147</v>
      </c>
    </row>
    <row r="29" spans="1:7" x14ac:dyDescent="0.3">
      <c r="A29" s="66">
        <v>2011</v>
      </c>
      <c r="B29" s="66">
        <v>12</v>
      </c>
      <c r="C29" s="66">
        <v>31</v>
      </c>
      <c r="E29" s="66">
        <v>0</v>
      </c>
      <c r="F29" s="66" t="s">
        <v>72</v>
      </c>
      <c r="G29" s="66" t="s">
        <v>146</v>
      </c>
    </row>
    <row r="30" spans="1:7" x14ac:dyDescent="0.3">
      <c r="A30" s="66">
        <v>2011</v>
      </c>
      <c r="B30" s="66">
        <v>12</v>
      </c>
      <c r="C30" s="66">
        <v>31</v>
      </c>
      <c r="E30" s="66">
        <v>0</v>
      </c>
      <c r="F30" s="66" t="s">
        <v>72</v>
      </c>
      <c r="G30" s="66" t="s">
        <v>2</v>
      </c>
    </row>
    <row r="31" spans="1:7" x14ac:dyDescent="0.3">
      <c r="A31" s="66">
        <v>2011</v>
      </c>
      <c r="B31" s="66">
        <v>12</v>
      </c>
      <c r="C31" s="66">
        <v>31</v>
      </c>
      <c r="E31" s="66">
        <v>0</v>
      </c>
      <c r="F31" s="66" t="s">
        <v>72</v>
      </c>
      <c r="G31" s="66" t="s">
        <v>147</v>
      </c>
    </row>
    <row r="32" spans="1:7" x14ac:dyDescent="0.3">
      <c r="A32" s="66">
        <v>2011</v>
      </c>
      <c r="B32" s="66">
        <v>12</v>
      </c>
      <c r="C32" s="66">
        <v>31</v>
      </c>
      <c r="E32" s="66">
        <v>0</v>
      </c>
      <c r="F32" s="66" t="s">
        <v>80</v>
      </c>
      <c r="G32" s="66" t="s">
        <v>146</v>
      </c>
    </row>
    <row r="33" spans="1:7" x14ac:dyDescent="0.3">
      <c r="A33" s="66">
        <v>2011</v>
      </c>
      <c r="B33" s="66">
        <v>12</v>
      </c>
      <c r="C33" s="66">
        <v>31</v>
      </c>
      <c r="E33" s="66">
        <v>0</v>
      </c>
      <c r="F33" s="66" t="s">
        <v>80</v>
      </c>
      <c r="G33" s="66" t="s">
        <v>2</v>
      </c>
    </row>
    <row r="34" spans="1:7" x14ac:dyDescent="0.3">
      <c r="A34" s="66">
        <v>2011</v>
      </c>
      <c r="B34" s="66">
        <v>12</v>
      </c>
      <c r="C34" s="66">
        <v>31</v>
      </c>
      <c r="E34" s="66">
        <v>0</v>
      </c>
      <c r="F34" s="66" t="s">
        <v>80</v>
      </c>
      <c r="G34" s="66" t="s">
        <v>147</v>
      </c>
    </row>
    <row r="35" spans="1:7" x14ac:dyDescent="0.3">
      <c r="A35" s="66">
        <v>2011</v>
      </c>
      <c r="B35" s="66">
        <v>12</v>
      </c>
      <c r="C35" s="66">
        <v>31</v>
      </c>
      <c r="E35" s="66">
        <v>0</v>
      </c>
      <c r="F35" s="66" t="s">
        <v>85</v>
      </c>
      <c r="G35" s="66" t="s">
        <v>146</v>
      </c>
    </row>
    <row r="36" spans="1:7" x14ac:dyDescent="0.3">
      <c r="A36" s="66">
        <v>2011</v>
      </c>
      <c r="B36" s="66">
        <v>12</v>
      </c>
      <c r="C36" s="66">
        <v>31</v>
      </c>
      <c r="E36" s="66">
        <v>0</v>
      </c>
      <c r="F36" s="66" t="s">
        <v>85</v>
      </c>
      <c r="G36" s="66" t="s">
        <v>2</v>
      </c>
    </row>
    <row r="37" spans="1:7" x14ac:dyDescent="0.3">
      <c r="A37" s="66">
        <v>2011</v>
      </c>
      <c r="B37" s="66">
        <v>12</v>
      </c>
      <c r="C37" s="66">
        <v>31</v>
      </c>
      <c r="E37" s="66">
        <v>0</v>
      </c>
      <c r="F37" s="66" t="s">
        <v>85</v>
      </c>
      <c r="G37" s="66" t="s">
        <v>147</v>
      </c>
    </row>
    <row r="38" spans="1:7" x14ac:dyDescent="0.3">
      <c r="A38" s="66">
        <v>2011</v>
      </c>
      <c r="B38" s="66">
        <v>12</v>
      </c>
      <c r="C38" s="66">
        <v>31</v>
      </c>
      <c r="E38" s="66">
        <v>0</v>
      </c>
      <c r="F38" s="66" t="s">
        <v>152</v>
      </c>
      <c r="G38" s="66" t="s">
        <v>146</v>
      </c>
    </row>
    <row r="39" spans="1:7" x14ac:dyDescent="0.3">
      <c r="A39" s="66">
        <v>2011</v>
      </c>
      <c r="B39" s="66">
        <v>12</v>
      </c>
      <c r="C39" s="66">
        <v>31</v>
      </c>
      <c r="E39" s="66">
        <v>0</v>
      </c>
      <c r="F39" s="66" t="s">
        <v>152</v>
      </c>
      <c r="G39" s="66" t="s">
        <v>2</v>
      </c>
    </row>
    <row r="40" spans="1:7" x14ac:dyDescent="0.3">
      <c r="A40" s="66">
        <v>2011</v>
      </c>
      <c r="B40" s="66">
        <v>12</v>
      </c>
      <c r="C40" s="66">
        <v>31</v>
      </c>
      <c r="E40" s="66">
        <v>0</v>
      </c>
      <c r="F40" s="66" t="s">
        <v>152</v>
      </c>
      <c r="G40" s="66" t="s">
        <v>147</v>
      </c>
    </row>
    <row r="41" spans="1:7" x14ac:dyDescent="0.3">
      <c r="A41" s="66">
        <v>2011</v>
      </c>
      <c r="B41" s="66">
        <v>12</v>
      </c>
      <c r="C41" s="66">
        <v>31</v>
      </c>
      <c r="E41" s="66">
        <v>0</v>
      </c>
      <c r="F41" s="66" t="s">
        <v>153</v>
      </c>
      <c r="G41" s="66" t="s">
        <v>146</v>
      </c>
    </row>
    <row r="42" spans="1:7" x14ac:dyDescent="0.3">
      <c r="A42" s="66">
        <v>2011</v>
      </c>
      <c r="B42" s="66">
        <v>12</v>
      </c>
      <c r="C42" s="66">
        <v>31</v>
      </c>
      <c r="E42" s="66">
        <v>0</v>
      </c>
      <c r="F42" s="66" t="s">
        <v>153</v>
      </c>
      <c r="G42" s="66" t="s">
        <v>2</v>
      </c>
    </row>
    <row r="43" spans="1:7" x14ac:dyDescent="0.3">
      <c r="A43" s="66">
        <v>2011</v>
      </c>
      <c r="B43" s="66">
        <v>12</v>
      </c>
      <c r="C43" s="66">
        <v>31</v>
      </c>
      <c r="E43" s="66">
        <v>0</v>
      </c>
      <c r="F43" s="66" t="s">
        <v>153</v>
      </c>
      <c r="G43" s="66" t="s">
        <v>147</v>
      </c>
    </row>
    <row r="44" spans="1:7" x14ac:dyDescent="0.3">
      <c r="A44" s="66">
        <v>2011</v>
      </c>
      <c r="B44" s="66">
        <v>12</v>
      </c>
      <c r="C44" s="66">
        <v>31</v>
      </c>
      <c r="E44" s="66">
        <v>0</v>
      </c>
      <c r="F44" s="66" t="s">
        <v>154</v>
      </c>
      <c r="G44" s="66" t="s">
        <v>146</v>
      </c>
    </row>
    <row r="45" spans="1:7" x14ac:dyDescent="0.3">
      <c r="A45" s="66">
        <v>2011</v>
      </c>
      <c r="B45" s="66">
        <v>12</v>
      </c>
      <c r="C45" s="66">
        <v>31</v>
      </c>
      <c r="E45" s="66">
        <v>0</v>
      </c>
      <c r="F45" s="66" t="s">
        <v>154</v>
      </c>
      <c r="G45" s="66" t="s">
        <v>2</v>
      </c>
    </row>
    <row r="46" spans="1:7" x14ac:dyDescent="0.3">
      <c r="A46" s="66">
        <v>2011</v>
      </c>
      <c r="B46" s="66">
        <v>12</v>
      </c>
      <c r="C46" s="66">
        <v>31</v>
      </c>
      <c r="E46" s="66">
        <v>0</v>
      </c>
      <c r="F46" s="66" t="s">
        <v>154</v>
      </c>
      <c r="G46" s="66" t="s">
        <v>147</v>
      </c>
    </row>
    <row r="47" spans="1:7" x14ac:dyDescent="0.3">
      <c r="A47" s="66">
        <v>2011</v>
      </c>
      <c r="B47" s="66">
        <v>12</v>
      </c>
      <c r="C47" s="66">
        <v>31</v>
      </c>
      <c r="E47" s="66">
        <v>0</v>
      </c>
      <c r="F47" s="66" t="s">
        <v>106</v>
      </c>
      <c r="G47" s="66" t="s">
        <v>146</v>
      </c>
    </row>
    <row r="48" spans="1:7" x14ac:dyDescent="0.3">
      <c r="A48" s="66">
        <v>2011</v>
      </c>
      <c r="B48" s="66">
        <v>12</v>
      </c>
      <c r="C48" s="66">
        <v>31</v>
      </c>
      <c r="E48" s="66">
        <v>0</v>
      </c>
      <c r="F48" s="66" t="s">
        <v>106</v>
      </c>
      <c r="G48" s="66" t="s">
        <v>2</v>
      </c>
    </row>
    <row r="49" spans="1:7" x14ac:dyDescent="0.3">
      <c r="A49" s="66">
        <v>2011</v>
      </c>
      <c r="B49" s="66">
        <v>12</v>
      </c>
      <c r="C49" s="66">
        <v>31</v>
      </c>
      <c r="E49" s="66">
        <v>0</v>
      </c>
      <c r="F49" s="66" t="s">
        <v>106</v>
      </c>
      <c r="G49" s="66" t="s">
        <v>147</v>
      </c>
    </row>
    <row r="50" spans="1:7" x14ac:dyDescent="0.3">
      <c r="A50" s="66">
        <v>2011</v>
      </c>
      <c r="B50" s="66">
        <v>12</v>
      </c>
      <c r="C50" s="66">
        <v>31</v>
      </c>
      <c r="E50" s="66">
        <v>0</v>
      </c>
      <c r="F50" s="66" t="s">
        <v>155</v>
      </c>
      <c r="G50" s="66" t="s">
        <v>146</v>
      </c>
    </row>
    <row r="51" spans="1:7" x14ac:dyDescent="0.3">
      <c r="A51" s="66">
        <v>2011</v>
      </c>
      <c r="B51" s="66">
        <v>12</v>
      </c>
      <c r="C51" s="66">
        <v>31</v>
      </c>
      <c r="E51" s="66">
        <v>0</v>
      </c>
      <c r="F51" s="66" t="s">
        <v>155</v>
      </c>
      <c r="G51" s="66" t="s">
        <v>2</v>
      </c>
    </row>
    <row r="52" spans="1:7" x14ac:dyDescent="0.3">
      <c r="A52" s="66">
        <v>2011</v>
      </c>
      <c r="B52" s="66">
        <v>12</v>
      </c>
      <c r="C52" s="66">
        <v>31</v>
      </c>
      <c r="E52" s="66">
        <v>0</v>
      </c>
      <c r="F52" s="66" t="s">
        <v>155</v>
      </c>
      <c r="G52" s="66" t="s">
        <v>147</v>
      </c>
    </row>
    <row r="53" spans="1:7" x14ac:dyDescent="0.3">
      <c r="A53" s="66">
        <v>2011</v>
      </c>
      <c r="B53" s="66">
        <v>12</v>
      </c>
      <c r="C53" s="66">
        <v>31</v>
      </c>
      <c r="E53" s="66">
        <v>0</v>
      </c>
      <c r="F53" s="66" t="s">
        <v>156</v>
      </c>
      <c r="G53" s="66" t="s">
        <v>146</v>
      </c>
    </row>
    <row r="54" spans="1:7" x14ac:dyDescent="0.3">
      <c r="A54" s="66">
        <v>2011</v>
      </c>
      <c r="B54" s="66">
        <v>12</v>
      </c>
      <c r="C54" s="66">
        <v>31</v>
      </c>
      <c r="E54" s="66">
        <v>0</v>
      </c>
      <c r="F54" s="66" t="s">
        <v>156</v>
      </c>
      <c r="G54" s="66" t="s">
        <v>2</v>
      </c>
    </row>
    <row r="55" spans="1:7" x14ac:dyDescent="0.3">
      <c r="A55" s="66">
        <v>2011</v>
      </c>
      <c r="B55" s="66">
        <v>12</v>
      </c>
      <c r="C55" s="66">
        <v>31</v>
      </c>
      <c r="E55" s="66">
        <v>0</v>
      </c>
      <c r="F55" s="66" t="s">
        <v>156</v>
      </c>
      <c r="G55" s="66" t="s">
        <v>147</v>
      </c>
    </row>
    <row r="56" spans="1:7" x14ac:dyDescent="0.3">
      <c r="A56" s="66">
        <v>2011</v>
      </c>
      <c r="B56" s="66">
        <v>12</v>
      </c>
      <c r="C56" s="66">
        <v>31</v>
      </c>
      <c r="E56" s="66">
        <v>0</v>
      </c>
      <c r="F56" s="66" t="s">
        <v>119</v>
      </c>
      <c r="G56" s="66" t="s">
        <v>146</v>
      </c>
    </row>
    <row r="57" spans="1:7" x14ac:dyDescent="0.3">
      <c r="A57" s="66">
        <v>2011</v>
      </c>
      <c r="B57" s="66">
        <v>12</v>
      </c>
      <c r="C57" s="66">
        <v>31</v>
      </c>
      <c r="E57" s="66">
        <v>0</v>
      </c>
      <c r="F57" s="66" t="s">
        <v>119</v>
      </c>
      <c r="G57" s="66" t="s">
        <v>2</v>
      </c>
    </row>
    <row r="58" spans="1:7" x14ac:dyDescent="0.3">
      <c r="A58" s="66">
        <v>2011</v>
      </c>
      <c r="B58" s="66">
        <v>12</v>
      </c>
      <c r="C58" s="66">
        <v>31</v>
      </c>
      <c r="E58" s="66">
        <v>0</v>
      </c>
      <c r="F58" s="66" t="s">
        <v>119</v>
      </c>
      <c r="G58" s="66" t="s">
        <v>147</v>
      </c>
    </row>
    <row r="59" spans="1:7" x14ac:dyDescent="0.3">
      <c r="A59" s="66">
        <v>2011</v>
      </c>
      <c r="B59" s="66">
        <v>12</v>
      </c>
      <c r="C59" s="66">
        <v>31</v>
      </c>
      <c r="E59" s="66">
        <v>0</v>
      </c>
      <c r="F59" s="66" t="s">
        <v>157</v>
      </c>
      <c r="G59" s="66" t="s">
        <v>146</v>
      </c>
    </row>
    <row r="60" spans="1:7" x14ac:dyDescent="0.3">
      <c r="A60" s="66">
        <v>2011</v>
      </c>
      <c r="B60" s="66">
        <v>12</v>
      </c>
      <c r="C60" s="66">
        <v>31</v>
      </c>
      <c r="E60" s="66">
        <v>0</v>
      </c>
      <c r="F60" s="66" t="s">
        <v>157</v>
      </c>
      <c r="G60" s="66" t="s">
        <v>2</v>
      </c>
    </row>
    <row r="61" spans="1:7" x14ac:dyDescent="0.3">
      <c r="A61" s="66">
        <v>2011</v>
      </c>
      <c r="B61" s="66">
        <v>12</v>
      </c>
      <c r="C61" s="66">
        <v>31</v>
      </c>
      <c r="E61" s="66">
        <v>0</v>
      </c>
      <c r="F61" s="66" t="s">
        <v>157</v>
      </c>
      <c r="G61" s="66" t="s">
        <v>147</v>
      </c>
    </row>
    <row r="62" spans="1:7" x14ac:dyDescent="0.3">
      <c r="A62" s="66">
        <v>2011</v>
      </c>
      <c r="B62" s="66">
        <v>12</v>
      </c>
      <c r="C62" s="66">
        <v>31</v>
      </c>
      <c r="E62" s="66">
        <v>0</v>
      </c>
      <c r="F62" s="66" t="s">
        <v>158</v>
      </c>
      <c r="G62" s="66" t="s">
        <v>146</v>
      </c>
    </row>
    <row r="63" spans="1:7" x14ac:dyDescent="0.3">
      <c r="A63" s="66">
        <v>2011</v>
      </c>
      <c r="B63" s="66">
        <v>12</v>
      </c>
      <c r="C63" s="66">
        <v>31</v>
      </c>
      <c r="E63" s="66">
        <v>0</v>
      </c>
      <c r="F63" s="66" t="s">
        <v>158</v>
      </c>
      <c r="G63" s="66" t="s">
        <v>2</v>
      </c>
    </row>
    <row r="64" spans="1:7" x14ac:dyDescent="0.3">
      <c r="A64" s="66">
        <v>2011</v>
      </c>
      <c r="B64" s="66">
        <v>12</v>
      </c>
      <c r="C64" s="66">
        <v>31</v>
      </c>
      <c r="E64" s="66">
        <v>0</v>
      </c>
      <c r="F64" s="66" t="s">
        <v>158</v>
      </c>
      <c r="G64" s="66" t="s">
        <v>147</v>
      </c>
    </row>
    <row r="65" spans="1:7" x14ac:dyDescent="0.3">
      <c r="A65" s="66">
        <v>2011</v>
      </c>
      <c r="B65" s="66">
        <v>12</v>
      </c>
      <c r="C65" s="66">
        <v>31</v>
      </c>
      <c r="E65" s="66">
        <v>0</v>
      </c>
      <c r="F65" s="66" t="s">
        <v>4</v>
      </c>
      <c r="G65" s="66" t="s">
        <v>146</v>
      </c>
    </row>
    <row r="66" spans="1:7" x14ac:dyDescent="0.3">
      <c r="A66" s="66">
        <v>2011</v>
      </c>
      <c r="B66" s="66">
        <v>12</v>
      </c>
      <c r="C66" s="66">
        <v>31</v>
      </c>
      <c r="E66" s="66">
        <v>0</v>
      </c>
      <c r="F66" s="66" t="s">
        <v>4</v>
      </c>
      <c r="G66" s="66" t="s">
        <v>2</v>
      </c>
    </row>
    <row r="67" spans="1:7" x14ac:dyDescent="0.3">
      <c r="A67" s="66">
        <v>2011</v>
      </c>
      <c r="B67" s="66">
        <v>12</v>
      </c>
      <c r="C67" s="66">
        <v>31</v>
      </c>
      <c r="E67" s="66">
        <v>0</v>
      </c>
      <c r="F67" s="66" t="s">
        <v>4</v>
      </c>
      <c r="G67" s="66" t="s">
        <v>147</v>
      </c>
    </row>
    <row r="68" spans="1:7" x14ac:dyDescent="0.3">
      <c r="A68" s="66">
        <v>2012</v>
      </c>
      <c r="B68" s="66">
        <v>12</v>
      </c>
      <c r="C68" s="66">
        <v>31</v>
      </c>
      <c r="D68" s="66">
        <v>585</v>
      </c>
      <c r="E68" s="66">
        <v>0</v>
      </c>
      <c r="F68" s="66" t="s">
        <v>6</v>
      </c>
      <c r="G68" s="66" t="s">
        <v>146</v>
      </c>
    </row>
    <row r="69" spans="1:7" x14ac:dyDescent="0.3">
      <c r="A69" s="66">
        <v>2012</v>
      </c>
      <c r="B69" s="66">
        <v>12</v>
      </c>
      <c r="C69" s="66">
        <v>31</v>
      </c>
      <c r="D69" s="66">
        <v>596</v>
      </c>
      <c r="E69" s="66">
        <v>0</v>
      </c>
      <c r="F69" s="66" t="s">
        <v>6</v>
      </c>
      <c r="G69" s="66" t="s">
        <v>2</v>
      </c>
    </row>
    <row r="70" spans="1:7" x14ac:dyDescent="0.3">
      <c r="A70" s="66">
        <v>2012</v>
      </c>
      <c r="B70" s="66">
        <v>12</v>
      </c>
      <c r="C70" s="66">
        <v>31</v>
      </c>
      <c r="D70" s="66">
        <v>10.188034188034187</v>
      </c>
      <c r="E70" s="66">
        <v>0</v>
      </c>
      <c r="F70" s="66" t="s">
        <v>6</v>
      </c>
      <c r="G70" s="66" t="s">
        <v>147</v>
      </c>
    </row>
    <row r="71" spans="1:7" x14ac:dyDescent="0.3">
      <c r="A71" s="66">
        <v>2012</v>
      </c>
      <c r="B71" s="66">
        <v>12</v>
      </c>
      <c r="C71" s="66">
        <v>31</v>
      </c>
      <c r="D71" s="66">
        <v>97</v>
      </c>
      <c r="E71" s="66">
        <v>0</v>
      </c>
      <c r="F71" s="66" t="s">
        <v>11</v>
      </c>
      <c r="G71" s="66" t="s">
        <v>146</v>
      </c>
    </row>
    <row r="72" spans="1:7" x14ac:dyDescent="0.3">
      <c r="A72" s="66">
        <v>2012</v>
      </c>
      <c r="B72" s="66">
        <v>12</v>
      </c>
      <c r="C72" s="66">
        <v>31</v>
      </c>
      <c r="D72" s="66">
        <v>98</v>
      </c>
      <c r="E72" s="66">
        <v>0</v>
      </c>
      <c r="F72" s="66" t="s">
        <v>11</v>
      </c>
      <c r="G72" s="66" t="s">
        <v>2</v>
      </c>
    </row>
    <row r="73" spans="1:7" x14ac:dyDescent="0.3">
      <c r="A73" s="66">
        <v>2012</v>
      </c>
      <c r="B73" s="66">
        <v>12</v>
      </c>
      <c r="C73" s="66">
        <v>31</v>
      </c>
      <c r="D73" s="66">
        <v>10.103092783505154</v>
      </c>
      <c r="E73" s="66">
        <v>0</v>
      </c>
      <c r="F73" s="66" t="s">
        <v>11</v>
      </c>
      <c r="G73" s="66" t="s">
        <v>147</v>
      </c>
    </row>
    <row r="74" spans="1:7" x14ac:dyDescent="0.3">
      <c r="A74" s="66">
        <v>2012</v>
      </c>
      <c r="B74" s="66">
        <v>12</v>
      </c>
      <c r="C74" s="66">
        <v>31</v>
      </c>
      <c r="D74" s="66">
        <v>5127</v>
      </c>
      <c r="E74" s="66">
        <v>0</v>
      </c>
      <c r="F74" s="66" t="s">
        <v>17</v>
      </c>
      <c r="G74" s="66" t="s">
        <v>146</v>
      </c>
    </row>
    <row r="75" spans="1:7" x14ac:dyDescent="0.3">
      <c r="A75" s="66">
        <v>2012</v>
      </c>
      <c r="B75" s="66">
        <v>12</v>
      </c>
      <c r="C75" s="66">
        <v>31</v>
      </c>
      <c r="D75" s="66">
        <v>5423</v>
      </c>
      <c r="E75" s="66">
        <v>0</v>
      </c>
      <c r="F75" s="66" t="s">
        <v>17</v>
      </c>
      <c r="G75" s="66" t="s">
        <v>2</v>
      </c>
    </row>
    <row r="76" spans="1:7" x14ac:dyDescent="0.3">
      <c r="A76" s="66">
        <v>2012</v>
      </c>
      <c r="B76" s="66">
        <v>12</v>
      </c>
      <c r="C76" s="66">
        <v>31</v>
      </c>
      <c r="D76" s="66">
        <v>10.577335673883363</v>
      </c>
      <c r="E76" s="66">
        <v>0</v>
      </c>
      <c r="F76" s="66" t="s">
        <v>17</v>
      </c>
      <c r="G76" s="66" t="s">
        <v>147</v>
      </c>
    </row>
    <row r="77" spans="1:7" x14ac:dyDescent="0.3">
      <c r="A77" s="66">
        <v>2012</v>
      </c>
      <c r="B77" s="66">
        <v>12</v>
      </c>
      <c r="C77" s="66">
        <v>31</v>
      </c>
      <c r="D77" s="66">
        <v>55</v>
      </c>
      <c r="E77" s="66">
        <v>0</v>
      </c>
      <c r="F77" s="66" t="s">
        <v>148</v>
      </c>
      <c r="G77" s="66" t="s">
        <v>146</v>
      </c>
    </row>
    <row r="78" spans="1:7" x14ac:dyDescent="0.3">
      <c r="A78" s="66">
        <v>2012</v>
      </c>
      <c r="B78" s="66">
        <v>12</v>
      </c>
      <c r="C78" s="66">
        <v>31</v>
      </c>
      <c r="D78" s="66">
        <v>269</v>
      </c>
      <c r="E78" s="66">
        <v>0</v>
      </c>
      <c r="F78" s="66" t="s">
        <v>148</v>
      </c>
      <c r="G78" s="66" t="s">
        <v>2</v>
      </c>
    </row>
    <row r="79" spans="1:7" x14ac:dyDescent="0.3">
      <c r="A79" s="66">
        <v>2012</v>
      </c>
      <c r="B79" s="66">
        <v>12</v>
      </c>
      <c r="C79" s="66">
        <v>31</v>
      </c>
      <c r="D79" s="66">
        <v>48.909090909090907</v>
      </c>
      <c r="E79" s="66">
        <v>0</v>
      </c>
      <c r="F79" s="66" t="s">
        <v>148</v>
      </c>
      <c r="G79" s="66" t="s">
        <v>147</v>
      </c>
    </row>
    <row r="80" spans="1:7" x14ac:dyDescent="0.3">
      <c r="A80" s="66">
        <v>2012</v>
      </c>
      <c r="B80" s="66">
        <v>12</v>
      </c>
      <c r="C80" s="66">
        <v>31</v>
      </c>
      <c r="D80" s="66">
        <v>86</v>
      </c>
      <c r="E80" s="66">
        <v>0</v>
      </c>
      <c r="F80" s="66" t="s">
        <v>149</v>
      </c>
      <c r="G80" s="66" t="s">
        <v>146</v>
      </c>
    </row>
    <row r="81" spans="1:7" x14ac:dyDescent="0.3">
      <c r="A81" s="66">
        <v>2012</v>
      </c>
      <c r="B81" s="66">
        <v>12</v>
      </c>
      <c r="C81" s="66">
        <v>31</v>
      </c>
      <c r="D81" s="66">
        <v>88</v>
      </c>
      <c r="E81" s="66">
        <v>0</v>
      </c>
      <c r="F81" s="66" t="s">
        <v>149</v>
      </c>
      <c r="G81" s="66" t="s">
        <v>2</v>
      </c>
    </row>
    <row r="82" spans="1:7" x14ac:dyDescent="0.3">
      <c r="A82" s="66">
        <v>2012</v>
      </c>
      <c r="B82" s="66">
        <v>12</v>
      </c>
      <c r="C82" s="66">
        <v>31</v>
      </c>
      <c r="D82" s="66">
        <v>10.232558139534884</v>
      </c>
      <c r="E82" s="66">
        <v>0</v>
      </c>
      <c r="F82" s="66" t="s">
        <v>149</v>
      </c>
      <c r="G82" s="66" t="s">
        <v>147</v>
      </c>
    </row>
    <row r="83" spans="1:7" x14ac:dyDescent="0.3">
      <c r="A83" s="66">
        <v>2012</v>
      </c>
      <c r="B83" s="66">
        <v>12</v>
      </c>
      <c r="C83" s="66">
        <v>31</v>
      </c>
      <c r="D83" s="66">
        <v>1912</v>
      </c>
      <c r="E83" s="66">
        <v>0</v>
      </c>
      <c r="F83" s="66" t="s">
        <v>51</v>
      </c>
      <c r="G83" s="66" t="s">
        <v>146</v>
      </c>
    </row>
    <row r="84" spans="1:7" x14ac:dyDescent="0.3">
      <c r="A84" s="66">
        <v>2012</v>
      </c>
      <c r="B84" s="66">
        <v>12</v>
      </c>
      <c r="C84" s="66">
        <v>31</v>
      </c>
      <c r="D84" s="66">
        <v>1947</v>
      </c>
      <c r="E84" s="66">
        <v>0</v>
      </c>
      <c r="F84" s="66" t="s">
        <v>51</v>
      </c>
      <c r="G84" s="66" t="s">
        <v>2</v>
      </c>
    </row>
    <row r="85" spans="1:7" x14ac:dyDescent="0.3">
      <c r="A85" s="66">
        <v>2012</v>
      </c>
      <c r="B85" s="66">
        <v>12</v>
      </c>
      <c r="C85" s="66">
        <v>31</v>
      </c>
      <c r="D85" s="66">
        <v>10.18305439330544</v>
      </c>
      <c r="E85" s="66">
        <v>0</v>
      </c>
      <c r="F85" s="66" t="s">
        <v>51</v>
      </c>
      <c r="G85" s="66" t="s">
        <v>147</v>
      </c>
    </row>
    <row r="86" spans="1:7" x14ac:dyDescent="0.3">
      <c r="A86" s="66">
        <v>2012</v>
      </c>
      <c r="B86" s="66">
        <v>12</v>
      </c>
      <c r="C86" s="66">
        <v>31</v>
      </c>
      <c r="D86" s="66">
        <v>17182</v>
      </c>
      <c r="E86" s="66">
        <v>0</v>
      </c>
      <c r="F86" s="66" t="s">
        <v>150</v>
      </c>
      <c r="G86" s="66" t="s">
        <v>146</v>
      </c>
    </row>
    <row r="87" spans="1:7" x14ac:dyDescent="0.3">
      <c r="A87" s="66">
        <v>2012</v>
      </c>
      <c r="B87" s="66">
        <v>12</v>
      </c>
      <c r="C87" s="66">
        <v>31</v>
      </c>
      <c r="D87" s="66">
        <v>18605</v>
      </c>
      <c r="E87" s="66">
        <v>0</v>
      </c>
      <c r="F87" s="66" t="s">
        <v>150</v>
      </c>
      <c r="G87" s="66" t="s">
        <v>2</v>
      </c>
    </row>
    <row r="88" spans="1:7" x14ac:dyDescent="0.3">
      <c r="A88" s="66">
        <v>2012</v>
      </c>
      <c r="B88" s="66">
        <v>12</v>
      </c>
      <c r="C88" s="66">
        <v>31</v>
      </c>
      <c r="D88" s="66">
        <v>10.828192294261436</v>
      </c>
      <c r="E88" s="66">
        <v>0</v>
      </c>
      <c r="F88" s="66" t="s">
        <v>150</v>
      </c>
      <c r="G88" s="66" t="s">
        <v>147</v>
      </c>
    </row>
    <row r="89" spans="1:7" x14ac:dyDescent="0.3">
      <c r="A89" s="66">
        <v>2012</v>
      </c>
      <c r="B89" s="66">
        <v>12</v>
      </c>
      <c r="C89" s="66">
        <v>31</v>
      </c>
      <c r="D89" s="66">
        <v>1189</v>
      </c>
      <c r="E89" s="66">
        <v>0</v>
      </c>
      <c r="F89" s="66" t="s">
        <v>61</v>
      </c>
      <c r="G89" s="66" t="s">
        <v>146</v>
      </c>
    </row>
    <row r="90" spans="1:7" x14ac:dyDescent="0.3">
      <c r="A90" s="66">
        <v>2012</v>
      </c>
      <c r="B90" s="66">
        <v>12</v>
      </c>
      <c r="C90" s="66">
        <v>31</v>
      </c>
      <c r="D90" s="66">
        <v>1322</v>
      </c>
      <c r="E90" s="66">
        <v>0</v>
      </c>
      <c r="F90" s="66" t="s">
        <v>61</v>
      </c>
      <c r="G90" s="66" t="s">
        <v>2</v>
      </c>
    </row>
    <row r="91" spans="1:7" x14ac:dyDescent="0.3">
      <c r="A91" s="66">
        <v>2012</v>
      </c>
      <c r="B91" s="66">
        <v>12</v>
      </c>
      <c r="C91" s="66">
        <v>31</v>
      </c>
      <c r="D91" s="66">
        <v>11.118587047939446</v>
      </c>
      <c r="E91" s="66">
        <v>0</v>
      </c>
      <c r="F91" s="66" t="s">
        <v>61</v>
      </c>
      <c r="G91" s="66" t="s">
        <v>147</v>
      </c>
    </row>
    <row r="92" spans="1:7" x14ac:dyDescent="0.3">
      <c r="A92" s="66">
        <v>2012</v>
      </c>
      <c r="B92" s="66">
        <v>12</v>
      </c>
      <c r="C92" s="66">
        <v>31</v>
      </c>
      <c r="D92" s="66">
        <v>3077</v>
      </c>
      <c r="E92" s="66">
        <v>0</v>
      </c>
      <c r="F92" s="66" t="s">
        <v>151</v>
      </c>
      <c r="G92" s="66" t="s">
        <v>146</v>
      </c>
    </row>
    <row r="93" spans="1:7" x14ac:dyDescent="0.3">
      <c r="A93" s="66">
        <v>2012</v>
      </c>
      <c r="B93" s="66">
        <v>12</v>
      </c>
      <c r="C93" s="66">
        <v>31</v>
      </c>
      <c r="D93" s="66">
        <v>3261</v>
      </c>
      <c r="E93" s="66">
        <v>0</v>
      </c>
      <c r="F93" s="66" t="s">
        <v>151</v>
      </c>
      <c r="G93" s="66" t="s">
        <v>2</v>
      </c>
    </row>
    <row r="94" spans="1:7" x14ac:dyDescent="0.3">
      <c r="A94" s="66">
        <v>2012</v>
      </c>
      <c r="B94" s="66">
        <v>12</v>
      </c>
      <c r="C94" s="66">
        <v>31</v>
      </c>
      <c r="D94" s="66">
        <v>10.597985050373742</v>
      </c>
      <c r="E94" s="66">
        <v>0</v>
      </c>
      <c r="F94" s="66" t="s">
        <v>151</v>
      </c>
      <c r="G94" s="66" t="s">
        <v>147</v>
      </c>
    </row>
    <row r="95" spans="1:7" x14ac:dyDescent="0.3">
      <c r="A95" s="66">
        <v>2012</v>
      </c>
      <c r="B95" s="66">
        <v>12</v>
      </c>
      <c r="C95" s="66">
        <v>31</v>
      </c>
      <c r="D95" s="66">
        <v>1159</v>
      </c>
      <c r="E95" s="66">
        <v>0</v>
      </c>
      <c r="F95" s="66" t="s">
        <v>72</v>
      </c>
      <c r="G95" s="66" t="s">
        <v>146</v>
      </c>
    </row>
    <row r="96" spans="1:7" x14ac:dyDescent="0.3">
      <c r="A96" s="66">
        <v>2012</v>
      </c>
      <c r="B96" s="66">
        <v>12</v>
      </c>
      <c r="C96" s="66">
        <v>31</v>
      </c>
      <c r="D96" s="66">
        <v>1313</v>
      </c>
      <c r="E96" s="66">
        <v>0</v>
      </c>
      <c r="F96" s="66" t="s">
        <v>72</v>
      </c>
      <c r="G96" s="66" t="s">
        <v>2</v>
      </c>
    </row>
    <row r="97" spans="1:7" x14ac:dyDescent="0.3">
      <c r="A97" s="66">
        <v>2012</v>
      </c>
      <c r="B97" s="66">
        <v>12</v>
      </c>
      <c r="C97" s="66">
        <v>31</v>
      </c>
      <c r="D97" s="66">
        <v>11.328731665228647</v>
      </c>
      <c r="E97" s="66">
        <v>0</v>
      </c>
      <c r="F97" s="66" t="s">
        <v>72</v>
      </c>
      <c r="G97" s="66" t="s">
        <v>147</v>
      </c>
    </row>
    <row r="98" spans="1:7" x14ac:dyDescent="0.3">
      <c r="A98" s="66">
        <v>2012</v>
      </c>
      <c r="B98" s="66">
        <v>12</v>
      </c>
      <c r="C98" s="66">
        <v>31</v>
      </c>
      <c r="D98" s="66">
        <v>2984</v>
      </c>
      <c r="E98" s="66">
        <v>0</v>
      </c>
      <c r="F98" s="66" t="s">
        <v>80</v>
      </c>
      <c r="G98" s="66" t="s">
        <v>146</v>
      </c>
    </row>
    <row r="99" spans="1:7" x14ac:dyDescent="0.3">
      <c r="A99" s="66">
        <v>2012</v>
      </c>
      <c r="B99" s="66">
        <v>12</v>
      </c>
      <c r="C99" s="66">
        <v>31</v>
      </c>
      <c r="D99" s="66">
        <v>3792</v>
      </c>
      <c r="E99" s="66">
        <v>0</v>
      </c>
      <c r="F99" s="66" t="s">
        <v>80</v>
      </c>
      <c r="G99" s="66" t="s">
        <v>2</v>
      </c>
    </row>
    <row r="100" spans="1:7" x14ac:dyDescent="0.3">
      <c r="A100" s="66">
        <v>2012</v>
      </c>
      <c r="B100" s="66">
        <v>12</v>
      </c>
      <c r="C100" s="66">
        <v>31</v>
      </c>
      <c r="D100" s="66">
        <v>12.707774798927613</v>
      </c>
      <c r="E100" s="66">
        <v>0</v>
      </c>
      <c r="F100" s="66" t="s">
        <v>80</v>
      </c>
      <c r="G100" s="66" t="s">
        <v>147</v>
      </c>
    </row>
    <row r="101" spans="1:7" x14ac:dyDescent="0.3">
      <c r="A101" s="66">
        <v>2012</v>
      </c>
      <c r="B101" s="66">
        <v>12</v>
      </c>
      <c r="C101" s="66">
        <v>31</v>
      </c>
      <c r="D101" s="66">
        <v>2813</v>
      </c>
      <c r="E101" s="66">
        <v>0</v>
      </c>
      <c r="F101" s="66" t="s">
        <v>85</v>
      </c>
      <c r="G101" s="66" t="s">
        <v>146</v>
      </c>
    </row>
    <row r="102" spans="1:7" x14ac:dyDescent="0.3">
      <c r="A102" s="66">
        <v>2012</v>
      </c>
      <c r="B102" s="66">
        <v>12</v>
      </c>
      <c r="C102" s="66">
        <v>31</v>
      </c>
      <c r="D102" s="66">
        <v>2847</v>
      </c>
      <c r="E102" s="66">
        <v>0</v>
      </c>
      <c r="F102" s="66" t="s">
        <v>85</v>
      </c>
      <c r="G102" s="66" t="s">
        <v>2</v>
      </c>
    </row>
    <row r="103" spans="1:7" x14ac:dyDescent="0.3">
      <c r="A103" s="66">
        <v>2012</v>
      </c>
      <c r="B103" s="66">
        <v>12</v>
      </c>
      <c r="C103" s="66">
        <v>31</v>
      </c>
      <c r="D103" s="66">
        <v>10.120867401350871</v>
      </c>
      <c r="E103" s="66">
        <v>0</v>
      </c>
      <c r="F103" s="66" t="s">
        <v>85</v>
      </c>
      <c r="G103" s="66" t="s">
        <v>147</v>
      </c>
    </row>
    <row r="104" spans="1:7" x14ac:dyDescent="0.3">
      <c r="A104" s="66">
        <v>2012</v>
      </c>
      <c r="B104" s="66">
        <v>12</v>
      </c>
      <c r="C104" s="66">
        <v>31</v>
      </c>
      <c r="D104" s="66">
        <v>3955</v>
      </c>
      <c r="E104" s="66">
        <v>0</v>
      </c>
      <c r="F104" s="66" t="s">
        <v>152</v>
      </c>
      <c r="G104" s="66" t="s">
        <v>146</v>
      </c>
    </row>
    <row r="105" spans="1:7" x14ac:dyDescent="0.3">
      <c r="A105" s="66">
        <v>2012</v>
      </c>
      <c r="B105" s="66">
        <v>12</v>
      </c>
      <c r="C105" s="66">
        <v>31</v>
      </c>
      <c r="D105" s="66">
        <v>3991</v>
      </c>
      <c r="E105" s="66">
        <v>0</v>
      </c>
      <c r="F105" s="66" t="s">
        <v>152</v>
      </c>
      <c r="G105" s="66" t="s">
        <v>2</v>
      </c>
    </row>
    <row r="106" spans="1:7" x14ac:dyDescent="0.3">
      <c r="A106" s="66">
        <v>2012</v>
      </c>
      <c r="B106" s="66">
        <v>12</v>
      </c>
      <c r="C106" s="66">
        <v>31</v>
      </c>
      <c r="D106" s="66">
        <v>10.091024020227559</v>
      </c>
      <c r="E106" s="66">
        <v>0</v>
      </c>
      <c r="F106" s="66" t="s">
        <v>152</v>
      </c>
      <c r="G106" s="66" t="s">
        <v>147</v>
      </c>
    </row>
    <row r="107" spans="1:7" x14ac:dyDescent="0.3">
      <c r="A107" s="66">
        <v>2012</v>
      </c>
      <c r="B107" s="66">
        <v>12</v>
      </c>
      <c r="C107" s="66">
        <v>31</v>
      </c>
      <c r="D107" s="66">
        <v>1654</v>
      </c>
      <c r="E107" s="66">
        <v>0</v>
      </c>
      <c r="F107" s="66" t="s">
        <v>153</v>
      </c>
      <c r="G107" s="66" t="s">
        <v>146</v>
      </c>
    </row>
    <row r="108" spans="1:7" x14ac:dyDescent="0.3">
      <c r="A108" s="66">
        <v>2012</v>
      </c>
      <c r="B108" s="66">
        <v>12</v>
      </c>
      <c r="C108" s="66">
        <v>31</v>
      </c>
      <c r="D108" s="66">
        <v>1746</v>
      </c>
      <c r="E108" s="66">
        <v>0</v>
      </c>
      <c r="F108" s="66" t="s">
        <v>153</v>
      </c>
      <c r="G108" s="66" t="s">
        <v>2</v>
      </c>
    </row>
    <row r="109" spans="1:7" x14ac:dyDescent="0.3">
      <c r="A109" s="66">
        <v>2012</v>
      </c>
      <c r="B109" s="66">
        <v>12</v>
      </c>
      <c r="C109" s="66">
        <v>31</v>
      </c>
      <c r="D109" s="66">
        <v>10.556227327690449</v>
      </c>
      <c r="E109" s="66">
        <v>0</v>
      </c>
      <c r="F109" s="66" t="s">
        <v>153</v>
      </c>
      <c r="G109" s="66" t="s">
        <v>147</v>
      </c>
    </row>
    <row r="110" spans="1:7" x14ac:dyDescent="0.3">
      <c r="A110" s="66">
        <v>2012</v>
      </c>
      <c r="B110" s="66">
        <v>12</v>
      </c>
      <c r="C110" s="66">
        <v>31</v>
      </c>
      <c r="D110" s="66">
        <v>158</v>
      </c>
      <c r="E110" s="66">
        <v>0</v>
      </c>
      <c r="F110" s="66" t="s">
        <v>154</v>
      </c>
      <c r="G110" s="66" t="s">
        <v>146</v>
      </c>
    </row>
    <row r="111" spans="1:7" x14ac:dyDescent="0.3">
      <c r="A111" s="66">
        <v>2012</v>
      </c>
      <c r="B111" s="66">
        <v>12</v>
      </c>
      <c r="C111" s="66">
        <v>31</v>
      </c>
      <c r="D111" s="66">
        <v>158</v>
      </c>
      <c r="E111" s="66">
        <v>0</v>
      </c>
      <c r="F111" s="66" t="s">
        <v>154</v>
      </c>
      <c r="G111" s="66" t="s">
        <v>2</v>
      </c>
    </row>
    <row r="112" spans="1:7" x14ac:dyDescent="0.3">
      <c r="A112" s="66">
        <v>2012</v>
      </c>
      <c r="B112" s="66">
        <v>12</v>
      </c>
      <c r="C112" s="66">
        <v>31</v>
      </c>
      <c r="D112" s="66">
        <v>10</v>
      </c>
      <c r="E112" s="66">
        <v>0</v>
      </c>
      <c r="F112" s="66" t="s">
        <v>154</v>
      </c>
      <c r="G112" s="66" t="s">
        <v>147</v>
      </c>
    </row>
    <row r="113" spans="1:7" x14ac:dyDescent="0.3">
      <c r="A113" s="66">
        <v>2012</v>
      </c>
      <c r="B113" s="66">
        <v>12</v>
      </c>
      <c r="C113" s="66">
        <v>31</v>
      </c>
      <c r="D113" s="66">
        <v>2950</v>
      </c>
      <c r="E113" s="66">
        <v>0</v>
      </c>
      <c r="F113" s="66" t="s">
        <v>106</v>
      </c>
      <c r="G113" s="66" t="s">
        <v>146</v>
      </c>
    </row>
    <row r="114" spans="1:7" x14ac:dyDescent="0.3">
      <c r="A114" s="66">
        <v>2012</v>
      </c>
      <c r="B114" s="66">
        <v>12</v>
      </c>
      <c r="C114" s="66">
        <v>31</v>
      </c>
      <c r="D114" s="66">
        <v>3186</v>
      </c>
      <c r="E114" s="66">
        <v>0</v>
      </c>
      <c r="F114" s="66" t="s">
        <v>106</v>
      </c>
      <c r="G114" s="66" t="s">
        <v>2</v>
      </c>
    </row>
    <row r="115" spans="1:7" x14ac:dyDescent="0.3">
      <c r="A115" s="66">
        <v>2012</v>
      </c>
      <c r="B115" s="66">
        <v>12</v>
      </c>
      <c r="C115" s="66">
        <v>31</v>
      </c>
      <c r="D115" s="66">
        <v>10.8</v>
      </c>
      <c r="E115" s="66">
        <v>0</v>
      </c>
      <c r="F115" s="66" t="s">
        <v>106</v>
      </c>
      <c r="G115" s="66" t="s">
        <v>147</v>
      </c>
    </row>
    <row r="116" spans="1:7" x14ac:dyDescent="0.3">
      <c r="A116" s="66">
        <v>2012</v>
      </c>
      <c r="B116" s="66">
        <v>12</v>
      </c>
      <c r="C116" s="66">
        <v>31</v>
      </c>
      <c r="D116" s="66">
        <v>1946</v>
      </c>
      <c r="E116" s="66">
        <v>0</v>
      </c>
      <c r="F116" s="66" t="s">
        <v>155</v>
      </c>
      <c r="G116" s="66" t="s">
        <v>146</v>
      </c>
    </row>
    <row r="117" spans="1:7" x14ac:dyDescent="0.3">
      <c r="A117" s="66">
        <v>2012</v>
      </c>
      <c r="B117" s="66">
        <v>12</v>
      </c>
      <c r="C117" s="66">
        <v>31</v>
      </c>
      <c r="D117" s="66">
        <v>1996</v>
      </c>
      <c r="E117" s="66">
        <v>0</v>
      </c>
      <c r="F117" s="66" t="s">
        <v>155</v>
      </c>
      <c r="G117" s="66" t="s">
        <v>2</v>
      </c>
    </row>
    <row r="118" spans="1:7" x14ac:dyDescent="0.3">
      <c r="A118" s="66">
        <v>2012</v>
      </c>
      <c r="B118" s="66">
        <v>12</v>
      </c>
      <c r="C118" s="66">
        <v>31</v>
      </c>
      <c r="D118" s="66">
        <v>10.25693730729702</v>
      </c>
      <c r="E118" s="66">
        <v>0</v>
      </c>
      <c r="F118" s="66" t="s">
        <v>155</v>
      </c>
      <c r="G118" s="66" t="s">
        <v>147</v>
      </c>
    </row>
    <row r="119" spans="1:7" x14ac:dyDescent="0.3">
      <c r="A119" s="66">
        <v>2012</v>
      </c>
      <c r="B119" s="66">
        <v>12</v>
      </c>
      <c r="C119" s="66">
        <v>31</v>
      </c>
      <c r="D119" s="66">
        <v>804</v>
      </c>
      <c r="E119" s="66">
        <v>0</v>
      </c>
      <c r="F119" s="66" t="s">
        <v>156</v>
      </c>
      <c r="G119" s="66" t="s">
        <v>146</v>
      </c>
    </row>
    <row r="120" spans="1:7" x14ac:dyDescent="0.3">
      <c r="A120" s="66">
        <v>2012</v>
      </c>
      <c r="B120" s="66">
        <v>12</v>
      </c>
      <c r="C120" s="66">
        <v>31</v>
      </c>
      <c r="D120" s="66">
        <v>2740</v>
      </c>
      <c r="E120" s="66">
        <v>0</v>
      </c>
      <c r="F120" s="66" t="s">
        <v>156</v>
      </c>
      <c r="G120" s="66" t="s">
        <v>2</v>
      </c>
    </row>
    <row r="121" spans="1:7" x14ac:dyDescent="0.3">
      <c r="A121" s="66">
        <v>2012</v>
      </c>
      <c r="B121" s="66">
        <v>12</v>
      </c>
      <c r="C121" s="66">
        <v>31</v>
      </c>
      <c r="D121" s="66">
        <v>34.079601990049753</v>
      </c>
      <c r="E121" s="66">
        <v>0</v>
      </c>
      <c r="F121" s="66" t="s">
        <v>156</v>
      </c>
      <c r="G121" s="66" t="s">
        <v>147</v>
      </c>
    </row>
    <row r="122" spans="1:7" x14ac:dyDescent="0.3">
      <c r="A122" s="66">
        <v>2012</v>
      </c>
      <c r="B122" s="66">
        <v>12</v>
      </c>
      <c r="C122" s="66">
        <v>31</v>
      </c>
      <c r="D122" s="66">
        <v>2450</v>
      </c>
      <c r="E122" s="66">
        <v>0</v>
      </c>
      <c r="F122" s="66" t="s">
        <v>119</v>
      </c>
      <c r="G122" s="66" t="s">
        <v>146</v>
      </c>
    </row>
    <row r="123" spans="1:7" x14ac:dyDescent="0.3">
      <c r="A123" s="66">
        <v>2012</v>
      </c>
      <c r="B123" s="66">
        <v>12</v>
      </c>
      <c r="C123" s="66">
        <v>31</v>
      </c>
      <c r="D123" s="66">
        <v>2627</v>
      </c>
      <c r="E123" s="66">
        <v>0</v>
      </c>
      <c r="F123" s="66" t="s">
        <v>119</v>
      </c>
      <c r="G123" s="66" t="s">
        <v>2</v>
      </c>
    </row>
    <row r="124" spans="1:7" x14ac:dyDescent="0.3">
      <c r="A124" s="66">
        <v>2012</v>
      </c>
      <c r="B124" s="66">
        <v>12</v>
      </c>
      <c r="C124" s="66">
        <v>31</v>
      </c>
      <c r="D124" s="66">
        <v>10.722448979591837</v>
      </c>
      <c r="E124" s="66">
        <v>0</v>
      </c>
      <c r="F124" s="66" t="s">
        <v>119</v>
      </c>
      <c r="G124" s="66" t="s">
        <v>147</v>
      </c>
    </row>
    <row r="125" spans="1:7" x14ac:dyDescent="0.3">
      <c r="A125" s="66">
        <v>2012</v>
      </c>
      <c r="B125" s="66">
        <v>12</v>
      </c>
      <c r="C125" s="66">
        <v>31</v>
      </c>
      <c r="D125" s="66">
        <v>137</v>
      </c>
      <c r="E125" s="66">
        <v>0</v>
      </c>
      <c r="F125" s="66" t="s">
        <v>157</v>
      </c>
      <c r="G125" s="66" t="s">
        <v>146</v>
      </c>
    </row>
    <row r="126" spans="1:7" x14ac:dyDescent="0.3">
      <c r="A126" s="66">
        <v>2012</v>
      </c>
      <c r="B126" s="66">
        <v>12</v>
      </c>
      <c r="C126" s="66">
        <v>31</v>
      </c>
      <c r="D126" s="66">
        <v>137</v>
      </c>
      <c r="E126" s="66">
        <v>0</v>
      </c>
      <c r="F126" s="66" t="s">
        <v>157</v>
      </c>
      <c r="G126" s="66" t="s">
        <v>2</v>
      </c>
    </row>
    <row r="127" spans="1:7" x14ac:dyDescent="0.3">
      <c r="A127" s="66">
        <v>2012</v>
      </c>
      <c r="B127" s="66">
        <v>12</v>
      </c>
      <c r="C127" s="66">
        <v>31</v>
      </c>
      <c r="D127" s="66">
        <v>10</v>
      </c>
      <c r="E127" s="66">
        <v>0</v>
      </c>
      <c r="F127" s="66" t="s">
        <v>157</v>
      </c>
      <c r="G127" s="66" t="s">
        <v>147</v>
      </c>
    </row>
    <row r="128" spans="1:7" x14ac:dyDescent="0.3">
      <c r="A128" s="66">
        <v>2012</v>
      </c>
      <c r="B128" s="66">
        <v>12</v>
      </c>
      <c r="C128" s="66">
        <v>31</v>
      </c>
      <c r="D128" s="66">
        <v>30</v>
      </c>
      <c r="E128" s="66">
        <v>0</v>
      </c>
      <c r="F128" s="66" t="s">
        <v>158</v>
      </c>
      <c r="G128" s="66" t="s">
        <v>146</v>
      </c>
    </row>
    <row r="129" spans="1:7" x14ac:dyDescent="0.3">
      <c r="A129" s="66">
        <v>2012</v>
      </c>
      <c r="B129" s="66">
        <v>12</v>
      </c>
      <c r="C129" s="66">
        <v>31</v>
      </c>
      <c r="D129" s="66">
        <v>30</v>
      </c>
      <c r="E129" s="66">
        <v>0</v>
      </c>
      <c r="F129" s="66" t="s">
        <v>158</v>
      </c>
      <c r="G129" s="66" t="s">
        <v>2</v>
      </c>
    </row>
    <row r="130" spans="1:7" x14ac:dyDescent="0.3">
      <c r="A130" s="66">
        <v>2012</v>
      </c>
      <c r="B130" s="66">
        <v>12</v>
      </c>
      <c r="C130" s="66">
        <v>31</v>
      </c>
      <c r="D130" s="66">
        <v>10</v>
      </c>
      <c r="E130" s="66">
        <v>0</v>
      </c>
      <c r="F130" s="66" t="s">
        <v>158</v>
      </c>
      <c r="G130" s="66" t="s">
        <v>147</v>
      </c>
    </row>
    <row r="131" spans="1:7" x14ac:dyDescent="0.3">
      <c r="A131" s="66">
        <v>2012</v>
      </c>
      <c r="B131" s="66">
        <v>12</v>
      </c>
      <c r="C131" s="66">
        <v>31</v>
      </c>
      <c r="D131" s="66">
        <v>50350</v>
      </c>
      <c r="E131" s="66">
        <v>0</v>
      </c>
      <c r="F131" s="66" t="s">
        <v>4</v>
      </c>
      <c r="G131" s="66" t="s">
        <v>146</v>
      </c>
    </row>
    <row r="132" spans="1:7" x14ac:dyDescent="0.3">
      <c r="A132" s="66">
        <v>2012</v>
      </c>
      <c r="B132" s="66">
        <v>12</v>
      </c>
      <c r="C132" s="66">
        <v>31</v>
      </c>
      <c r="D132" s="66">
        <v>56172</v>
      </c>
      <c r="E132" s="66">
        <v>0</v>
      </c>
      <c r="F132" s="66" t="s">
        <v>4</v>
      </c>
      <c r="G132" s="66" t="s">
        <v>2</v>
      </c>
    </row>
    <row r="133" spans="1:7" x14ac:dyDescent="0.3">
      <c r="A133" s="66">
        <v>2012</v>
      </c>
      <c r="B133" s="66">
        <v>12</v>
      </c>
      <c r="C133" s="66">
        <v>31</v>
      </c>
      <c r="D133" s="66">
        <v>10</v>
      </c>
      <c r="E133" s="66">
        <v>0</v>
      </c>
      <c r="F133" s="66" t="s">
        <v>4</v>
      </c>
      <c r="G133" s="66" t="s">
        <v>147</v>
      </c>
    </row>
    <row r="134" spans="1:7" x14ac:dyDescent="0.3">
      <c r="A134" s="66">
        <v>2013</v>
      </c>
      <c r="B134" s="66">
        <v>12</v>
      </c>
      <c r="C134" s="66">
        <v>31</v>
      </c>
      <c r="D134" s="66">
        <v>721</v>
      </c>
      <c r="E134" s="66">
        <v>0</v>
      </c>
      <c r="F134" s="66" t="s">
        <v>6</v>
      </c>
      <c r="G134" s="66" t="s">
        <v>146</v>
      </c>
    </row>
    <row r="135" spans="1:7" x14ac:dyDescent="0.3">
      <c r="A135" s="66">
        <v>2013</v>
      </c>
      <c r="B135" s="66">
        <v>12</v>
      </c>
      <c r="C135" s="66">
        <v>31</v>
      </c>
      <c r="D135" s="66">
        <v>732</v>
      </c>
      <c r="E135" s="66">
        <v>0</v>
      </c>
      <c r="F135" s="66" t="s">
        <v>6</v>
      </c>
      <c r="G135" s="66" t="s">
        <v>2</v>
      </c>
    </row>
    <row r="136" spans="1:7" x14ac:dyDescent="0.3">
      <c r="A136" s="66">
        <v>2013</v>
      </c>
      <c r="B136" s="66">
        <v>12</v>
      </c>
      <c r="C136" s="66">
        <v>31</v>
      </c>
      <c r="D136" s="66">
        <v>10.15256588072122</v>
      </c>
      <c r="E136" s="66">
        <v>0</v>
      </c>
      <c r="F136" s="66" t="s">
        <v>6</v>
      </c>
      <c r="G136" s="66" t="s">
        <v>147</v>
      </c>
    </row>
    <row r="137" spans="1:7" x14ac:dyDescent="0.3">
      <c r="A137" s="66">
        <v>2013</v>
      </c>
      <c r="B137" s="66">
        <v>12</v>
      </c>
      <c r="C137" s="66">
        <v>31</v>
      </c>
      <c r="D137" s="66">
        <v>104</v>
      </c>
      <c r="E137" s="66">
        <v>0</v>
      </c>
      <c r="F137" s="66" t="s">
        <v>11</v>
      </c>
      <c r="G137" s="66" t="s">
        <v>146</v>
      </c>
    </row>
    <row r="138" spans="1:7" x14ac:dyDescent="0.3">
      <c r="A138" s="66">
        <v>2013</v>
      </c>
      <c r="B138" s="66">
        <v>12</v>
      </c>
      <c r="C138" s="66">
        <v>31</v>
      </c>
      <c r="D138" s="66">
        <v>105</v>
      </c>
      <c r="E138" s="66">
        <v>0</v>
      </c>
      <c r="F138" s="66" t="s">
        <v>11</v>
      </c>
      <c r="G138" s="66" t="s">
        <v>2</v>
      </c>
    </row>
    <row r="139" spans="1:7" x14ac:dyDescent="0.3">
      <c r="A139" s="66">
        <v>2013</v>
      </c>
      <c r="B139" s="66">
        <v>12</v>
      </c>
      <c r="C139" s="66">
        <v>31</v>
      </c>
      <c r="D139" s="66">
        <v>10.096153846153847</v>
      </c>
      <c r="E139" s="66">
        <v>0</v>
      </c>
      <c r="F139" s="66" t="s">
        <v>11</v>
      </c>
      <c r="G139" s="66" t="s">
        <v>147</v>
      </c>
    </row>
    <row r="140" spans="1:7" x14ac:dyDescent="0.3">
      <c r="A140" s="66">
        <v>2013</v>
      </c>
      <c r="B140" s="66">
        <v>12</v>
      </c>
      <c r="C140" s="66">
        <v>31</v>
      </c>
      <c r="D140" s="66">
        <v>5184</v>
      </c>
      <c r="E140" s="66">
        <v>0</v>
      </c>
      <c r="F140" s="66" t="s">
        <v>17</v>
      </c>
      <c r="G140" s="66" t="s">
        <v>146</v>
      </c>
    </row>
    <row r="141" spans="1:7" x14ac:dyDescent="0.3">
      <c r="A141" s="66">
        <v>2013</v>
      </c>
      <c r="B141" s="66">
        <v>12</v>
      </c>
      <c r="C141" s="66">
        <v>31</v>
      </c>
      <c r="D141" s="66">
        <v>5480</v>
      </c>
      <c r="E141" s="66">
        <v>0</v>
      </c>
      <c r="F141" s="66" t="s">
        <v>17</v>
      </c>
      <c r="G141" s="66" t="s">
        <v>2</v>
      </c>
    </row>
    <row r="142" spans="1:7" x14ac:dyDescent="0.3">
      <c r="A142" s="66">
        <v>2013</v>
      </c>
      <c r="B142" s="66">
        <v>12</v>
      </c>
      <c r="C142" s="66">
        <v>31</v>
      </c>
      <c r="D142" s="66">
        <v>10.570987654320987</v>
      </c>
      <c r="E142" s="66">
        <v>0</v>
      </c>
      <c r="F142" s="66" t="s">
        <v>17</v>
      </c>
      <c r="G142" s="66" t="s">
        <v>147</v>
      </c>
    </row>
    <row r="143" spans="1:7" x14ac:dyDescent="0.3">
      <c r="A143" s="66">
        <v>2013</v>
      </c>
      <c r="B143" s="66">
        <v>12</v>
      </c>
      <c r="C143" s="66">
        <v>31</v>
      </c>
      <c r="D143" s="66">
        <v>80</v>
      </c>
      <c r="E143" s="66">
        <v>0</v>
      </c>
      <c r="F143" s="66" t="s">
        <v>148</v>
      </c>
      <c r="G143" s="66" t="s">
        <v>146</v>
      </c>
    </row>
    <row r="144" spans="1:7" x14ac:dyDescent="0.3">
      <c r="A144" s="66">
        <v>2013</v>
      </c>
      <c r="B144" s="66">
        <v>12</v>
      </c>
      <c r="C144" s="66">
        <v>31</v>
      </c>
      <c r="D144" s="66">
        <v>294</v>
      </c>
      <c r="E144" s="66">
        <v>0</v>
      </c>
      <c r="F144" s="66" t="s">
        <v>148</v>
      </c>
      <c r="G144" s="66" t="s">
        <v>2</v>
      </c>
    </row>
    <row r="145" spans="1:7" x14ac:dyDescent="0.3">
      <c r="A145" s="66">
        <v>2013</v>
      </c>
      <c r="B145" s="66">
        <v>12</v>
      </c>
      <c r="C145" s="66">
        <v>31</v>
      </c>
      <c r="D145" s="66">
        <v>36.75</v>
      </c>
      <c r="E145" s="66">
        <v>0</v>
      </c>
      <c r="F145" s="66" t="s">
        <v>148</v>
      </c>
      <c r="G145" s="66" t="s">
        <v>147</v>
      </c>
    </row>
    <row r="146" spans="1:7" x14ac:dyDescent="0.3">
      <c r="A146" s="66">
        <v>2013</v>
      </c>
      <c r="B146" s="66">
        <v>12</v>
      </c>
      <c r="C146" s="66">
        <v>31</v>
      </c>
      <c r="D146" s="66">
        <v>83</v>
      </c>
      <c r="E146" s="66">
        <v>0</v>
      </c>
      <c r="F146" s="66" t="s">
        <v>149</v>
      </c>
      <c r="G146" s="66" t="s">
        <v>146</v>
      </c>
    </row>
    <row r="147" spans="1:7" x14ac:dyDescent="0.3">
      <c r="A147" s="66">
        <v>2013</v>
      </c>
      <c r="B147" s="66">
        <v>12</v>
      </c>
      <c r="C147" s="66">
        <v>31</v>
      </c>
      <c r="D147" s="66">
        <v>85</v>
      </c>
      <c r="E147" s="66">
        <v>0</v>
      </c>
      <c r="F147" s="66" t="s">
        <v>149</v>
      </c>
      <c r="G147" s="66" t="s">
        <v>2</v>
      </c>
    </row>
    <row r="148" spans="1:7" x14ac:dyDescent="0.3">
      <c r="A148" s="66">
        <v>2013</v>
      </c>
      <c r="B148" s="66">
        <v>12</v>
      </c>
      <c r="C148" s="66">
        <v>31</v>
      </c>
      <c r="D148" s="66">
        <v>10.240963855421688</v>
      </c>
      <c r="E148" s="66">
        <v>0</v>
      </c>
      <c r="F148" s="66" t="s">
        <v>149</v>
      </c>
      <c r="G148" s="66" t="s">
        <v>147</v>
      </c>
    </row>
    <row r="149" spans="1:7" x14ac:dyDescent="0.3">
      <c r="A149" s="66">
        <v>2013</v>
      </c>
      <c r="B149" s="66">
        <v>12</v>
      </c>
      <c r="C149" s="66">
        <v>31</v>
      </c>
      <c r="D149" s="66">
        <v>2870</v>
      </c>
      <c r="E149" s="66">
        <v>0</v>
      </c>
      <c r="F149" s="66" t="s">
        <v>51</v>
      </c>
      <c r="G149" s="66" t="s">
        <v>146</v>
      </c>
    </row>
    <row r="150" spans="1:7" x14ac:dyDescent="0.3">
      <c r="A150" s="66">
        <v>2013</v>
      </c>
      <c r="B150" s="66">
        <v>12</v>
      </c>
      <c r="C150" s="66">
        <v>31</v>
      </c>
      <c r="D150" s="66">
        <v>2905</v>
      </c>
      <c r="E150" s="66">
        <v>0</v>
      </c>
      <c r="F150" s="66" t="s">
        <v>51</v>
      </c>
      <c r="G150" s="66" t="s">
        <v>2</v>
      </c>
    </row>
    <row r="151" spans="1:7" x14ac:dyDescent="0.3">
      <c r="A151" s="66">
        <v>2013</v>
      </c>
      <c r="B151" s="66">
        <v>12</v>
      </c>
      <c r="C151" s="66">
        <v>31</v>
      </c>
      <c r="D151" s="66">
        <v>10.121951219512194</v>
      </c>
      <c r="E151" s="66">
        <v>0</v>
      </c>
      <c r="F151" s="66" t="s">
        <v>51</v>
      </c>
      <c r="G151" s="66" t="s">
        <v>147</v>
      </c>
    </row>
    <row r="152" spans="1:7" x14ac:dyDescent="0.3">
      <c r="A152" s="66">
        <v>2013</v>
      </c>
      <c r="B152" s="66">
        <v>12</v>
      </c>
      <c r="C152" s="66">
        <v>31</v>
      </c>
      <c r="D152" s="66">
        <v>18266</v>
      </c>
      <c r="E152" s="66">
        <v>0</v>
      </c>
      <c r="F152" s="66" t="s">
        <v>150</v>
      </c>
      <c r="G152" s="66" t="s">
        <v>146</v>
      </c>
    </row>
    <row r="153" spans="1:7" x14ac:dyDescent="0.3">
      <c r="A153" s="66">
        <v>2013</v>
      </c>
      <c r="B153" s="66">
        <v>12</v>
      </c>
      <c r="C153" s="66">
        <v>31</v>
      </c>
      <c r="D153" s="66">
        <v>19699</v>
      </c>
      <c r="E153" s="66">
        <v>0</v>
      </c>
      <c r="F153" s="66" t="s">
        <v>150</v>
      </c>
      <c r="G153" s="66" t="s">
        <v>2</v>
      </c>
    </row>
    <row r="154" spans="1:7" x14ac:dyDescent="0.3">
      <c r="A154" s="66">
        <v>2013</v>
      </c>
      <c r="B154" s="66">
        <v>12</v>
      </c>
      <c r="C154" s="66">
        <v>31</v>
      </c>
      <c r="D154" s="66">
        <v>10.784517683127122</v>
      </c>
      <c r="E154" s="66">
        <v>0</v>
      </c>
      <c r="F154" s="66" t="s">
        <v>150</v>
      </c>
      <c r="G154" s="66" t="s">
        <v>147</v>
      </c>
    </row>
    <row r="155" spans="1:7" x14ac:dyDescent="0.3">
      <c r="A155" s="66">
        <v>2013</v>
      </c>
      <c r="B155" s="66">
        <v>12</v>
      </c>
      <c r="C155" s="66">
        <v>31</v>
      </c>
      <c r="D155" s="66">
        <v>1306</v>
      </c>
      <c r="E155" s="66">
        <v>0</v>
      </c>
      <c r="F155" s="66" t="s">
        <v>61</v>
      </c>
      <c r="G155" s="66" t="s">
        <v>146</v>
      </c>
    </row>
    <row r="156" spans="1:7" x14ac:dyDescent="0.3">
      <c r="A156" s="66">
        <v>2013</v>
      </c>
      <c r="B156" s="66">
        <v>12</v>
      </c>
      <c r="C156" s="66">
        <v>31</v>
      </c>
      <c r="D156" s="66">
        <v>1437</v>
      </c>
      <c r="E156" s="66">
        <v>0</v>
      </c>
      <c r="F156" s="66" t="s">
        <v>61</v>
      </c>
      <c r="G156" s="66" t="s">
        <v>2</v>
      </c>
    </row>
    <row r="157" spans="1:7" x14ac:dyDescent="0.3">
      <c r="A157" s="66">
        <v>2013</v>
      </c>
      <c r="B157" s="66">
        <v>12</v>
      </c>
      <c r="C157" s="66">
        <v>31</v>
      </c>
      <c r="D157" s="66">
        <v>11.003062787136294</v>
      </c>
      <c r="E157" s="66">
        <v>0</v>
      </c>
      <c r="F157" s="66" t="s">
        <v>61</v>
      </c>
      <c r="G157" s="66" t="s">
        <v>147</v>
      </c>
    </row>
    <row r="158" spans="1:7" x14ac:dyDescent="0.3">
      <c r="A158" s="66">
        <v>2013</v>
      </c>
      <c r="B158" s="66">
        <v>12</v>
      </c>
      <c r="C158" s="66">
        <v>31</v>
      </c>
      <c r="D158" s="66">
        <v>3062</v>
      </c>
      <c r="E158" s="66">
        <v>0</v>
      </c>
      <c r="F158" s="66" t="s">
        <v>151</v>
      </c>
      <c r="G158" s="66" t="s">
        <v>146</v>
      </c>
    </row>
    <row r="159" spans="1:7" x14ac:dyDescent="0.3">
      <c r="A159" s="66">
        <v>2013</v>
      </c>
      <c r="B159" s="66">
        <v>12</v>
      </c>
      <c r="C159" s="66">
        <v>31</v>
      </c>
      <c r="D159" s="66">
        <v>3218</v>
      </c>
      <c r="E159" s="66">
        <v>0</v>
      </c>
      <c r="F159" s="66" t="s">
        <v>151</v>
      </c>
      <c r="G159" s="66" t="s">
        <v>2</v>
      </c>
    </row>
    <row r="160" spans="1:7" x14ac:dyDescent="0.3">
      <c r="A160" s="66">
        <v>2013</v>
      </c>
      <c r="B160" s="66">
        <v>12</v>
      </c>
      <c r="C160" s="66">
        <v>31</v>
      </c>
      <c r="D160" s="66">
        <v>10.509470934030045</v>
      </c>
      <c r="E160" s="66">
        <v>0</v>
      </c>
      <c r="F160" s="66" t="s">
        <v>151</v>
      </c>
      <c r="G160" s="66" t="s">
        <v>147</v>
      </c>
    </row>
    <row r="161" spans="1:7" x14ac:dyDescent="0.3">
      <c r="A161" s="66">
        <v>2013</v>
      </c>
      <c r="B161" s="66">
        <v>12</v>
      </c>
      <c r="C161" s="66">
        <v>31</v>
      </c>
      <c r="D161" s="66">
        <v>1284</v>
      </c>
      <c r="E161" s="66">
        <v>0</v>
      </c>
      <c r="F161" s="66" t="s">
        <v>72</v>
      </c>
      <c r="G161" s="66" t="s">
        <v>146</v>
      </c>
    </row>
    <row r="162" spans="1:7" x14ac:dyDescent="0.3">
      <c r="A162" s="66">
        <v>2013</v>
      </c>
      <c r="B162" s="66">
        <v>12</v>
      </c>
      <c r="C162" s="66">
        <v>31</v>
      </c>
      <c r="D162" s="66">
        <v>1438</v>
      </c>
      <c r="E162" s="66">
        <v>0</v>
      </c>
      <c r="F162" s="66" t="s">
        <v>72</v>
      </c>
      <c r="G162" s="66" t="s">
        <v>2</v>
      </c>
    </row>
    <row r="163" spans="1:7" x14ac:dyDescent="0.3">
      <c r="A163" s="66">
        <v>2013</v>
      </c>
      <c r="B163" s="66">
        <v>12</v>
      </c>
      <c r="C163" s="66">
        <v>31</v>
      </c>
      <c r="D163" s="66">
        <v>11.199376947040498</v>
      </c>
      <c r="E163" s="66">
        <v>0</v>
      </c>
      <c r="F163" s="66" t="s">
        <v>72</v>
      </c>
      <c r="G163" s="66" t="s">
        <v>147</v>
      </c>
    </row>
    <row r="164" spans="1:7" x14ac:dyDescent="0.3">
      <c r="A164" s="66">
        <v>2013</v>
      </c>
      <c r="B164" s="66">
        <v>12</v>
      </c>
      <c r="C164" s="66">
        <v>31</v>
      </c>
      <c r="D164" s="66">
        <v>3579</v>
      </c>
      <c r="E164" s="66">
        <v>0</v>
      </c>
      <c r="F164" s="66" t="s">
        <v>80</v>
      </c>
      <c r="G164" s="66" t="s">
        <v>146</v>
      </c>
    </row>
    <row r="165" spans="1:7" x14ac:dyDescent="0.3">
      <c r="A165" s="66">
        <v>2013</v>
      </c>
      <c r="B165" s="66">
        <v>12</v>
      </c>
      <c r="C165" s="66">
        <v>31</v>
      </c>
      <c r="D165" s="66">
        <v>4387</v>
      </c>
      <c r="E165" s="66">
        <v>0</v>
      </c>
      <c r="F165" s="66" t="s">
        <v>80</v>
      </c>
      <c r="G165" s="66" t="s">
        <v>2</v>
      </c>
    </row>
    <row r="166" spans="1:7" x14ac:dyDescent="0.3">
      <c r="A166" s="66">
        <v>2013</v>
      </c>
      <c r="B166" s="66">
        <v>12</v>
      </c>
      <c r="C166" s="66">
        <v>31</v>
      </c>
      <c r="D166" s="66">
        <v>12.257613858619727</v>
      </c>
      <c r="E166" s="66">
        <v>0</v>
      </c>
      <c r="F166" s="66" t="s">
        <v>80</v>
      </c>
      <c r="G166" s="66" t="s">
        <v>147</v>
      </c>
    </row>
    <row r="167" spans="1:7" x14ac:dyDescent="0.3">
      <c r="A167" s="66">
        <v>2013</v>
      </c>
      <c r="B167" s="66">
        <v>12</v>
      </c>
      <c r="C167" s="66">
        <v>31</v>
      </c>
      <c r="D167" s="66">
        <v>3803</v>
      </c>
      <c r="E167" s="66">
        <v>0</v>
      </c>
      <c r="F167" s="66" t="s">
        <v>85</v>
      </c>
      <c r="G167" s="66" t="s">
        <v>146</v>
      </c>
    </row>
    <row r="168" spans="1:7" x14ac:dyDescent="0.3">
      <c r="A168" s="66">
        <v>2013</v>
      </c>
      <c r="B168" s="66">
        <v>12</v>
      </c>
      <c r="C168" s="66">
        <v>31</v>
      </c>
      <c r="D168" s="66">
        <v>3837</v>
      </c>
      <c r="E168" s="66">
        <v>0</v>
      </c>
      <c r="F168" s="66" t="s">
        <v>85</v>
      </c>
      <c r="G168" s="66" t="s">
        <v>2</v>
      </c>
    </row>
    <row r="169" spans="1:7" x14ac:dyDescent="0.3">
      <c r="A169" s="66">
        <v>2013</v>
      </c>
      <c r="B169" s="66">
        <v>12</v>
      </c>
      <c r="C169" s="66">
        <v>31</v>
      </c>
      <c r="D169" s="66">
        <v>10.089403102813568</v>
      </c>
      <c r="E169" s="66">
        <v>0</v>
      </c>
      <c r="F169" s="66" t="s">
        <v>85</v>
      </c>
      <c r="G169" s="66" t="s">
        <v>147</v>
      </c>
    </row>
    <row r="170" spans="1:7" x14ac:dyDescent="0.3">
      <c r="A170" s="66">
        <v>2013</v>
      </c>
      <c r="B170" s="66">
        <v>12</v>
      </c>
      <c r="C170" s="66">
        <v>31</v>
      </c>
      <c r="D170" s="66">
        <v>5431</v>
      </c>
      <c r="E170" s="66">
        <v>0</v>
      </c>
      <c r="F170" s="66" t="s">
        <v>152</v>
      </c>
      <c r="G170" s="66" t="s">
        <v>146</v>
      </c>
    </row>
    <row r="171" spans="1:7" x14ac:dyDescent="0.3">
      <c r="A171" s="66">
        <v>2013</v>
      </c>
      <c r="B171" s="66">
        <v>12</v>
      </c>
      <c r="C171" s="66">
        <v>31</v>
      </c>
      <c r="D171" s="66">
        <v>5467</v>
      </c>
      <c r="E171" s="66">
        <v>0</v>
      </c>
      <c r="F171" s="66" t="s">
        <v>152</v>
      </c>
      <c r="G171" s="66" t="s">
        <v>2</v>
      </c>
    </row>
    <row r="172" spans="1:7" x14ac:dyDescent="0.3">
      <c r="A172" s="66">
        <v>2013</v>
      </c>
      <c r="B172" s="66">
        <v>12</v>
      </c>
      <c r="C172" s="66">
        <v>31</v>
      </c>
      <c r="D172" s="66">
        <v>10.066286135150065</v>
      </c>
      <c r="E172" s="66">
        <v>0</v>
      </c>
      <c r="F172" s="66" t="s">
        <v>152</v>
      </c>
      <c r="G172" s="66" t="s">
        <v>147</v>
      </c>
    </row>
    <row r="173" spans="1:7" x14ac:dyDescent="0.3">
      <c r="A173" s="66">
        <v>2013</v>
      </c>
      <c r="B173" s="66">
        <v>12</v>
      </c>
      <c r="C173" s="66">
        <v>31</v>
      </c>
      <c r="D173" s="66">
        <v>1825</v>
      </c>
      <c r="E173" s="66">
        <v>0</v>
      </c>
      <c r="F173" s="66" t="s">
        <v>153</v>
      </c>
      <c r="G173" s="66" t="s">
        <v>146</v>
      </c>
    </row>
    <row r="174" spans="1:7" x14ac:dyDescent="0.3">
      <c r="A174" s="66">
        <v>2013</v>
      </c>
      <c r="B174" s="66">
        <v>12</v>
      </c>
      <c r="C174" s="66">
        <v>31</v>
      </c>
      <c r="D174" s="66">
        <v>1917</v>
      </c>
      <c r="E174" s="66">
        <v>0</v>
      </c>
      <c r="F174" s="66" t="s">
        <v>153</v>
      </c>
      <c r="G174" s="66" t="s">
        <v>2</v>
      </c>
    </row>
    <row r="175" spans="1:7" x14ac:dyDescent="0.3">
      <c r="A175" s="66">
        <v>2013</v>
      </c>
      <c r="B175" s="66">
        <v>12</v>
      </c>
      <c r="C175" s="66">
        <v>31</v>
      </c>
      <c r="D175" s="66">
        <v>10.504109589041095</v>
      </c>
      <c r="E175" s="66">
        <v>0</v>
      </c>
      <c r="F175" s="66" t="s">
        <v>153</v>
      </c>
      <c r="G175" s="66" t="s">
        <v>147</v>
      </c>
    </row>
    <row r="176" spans="1:7" x14ac:dyDescent="0.3">
      <c r="A176" s="66">
        <v>2013</v>
      </c>
      <c r="B176" s="66">
        <v>12</v>
      </c>
      <c r="C176" s="66">
        <v>31</v>
      </c>
      <c r="D176" s="66">
        <v>162</v>
      </c>
      <c r="E176" s="66">
        <v>0</v>
      </c>
      <c r="F176" s="66" t="s">
        <v>154</v>
      </c>
      <c r="G176" s="66" t="s">
        <v>146</v>
      </c>
    </row>
    <row r="177" spans="1:7" x14ac:dyDescent="0.3">
      <c r="A177" s="66">
        <v>2013</v>
      </c>
      <c r="B177" s="66">
        <v>12</v>
      </c>
      <c r="C177" s="66">
        <v>31</v>
      </c>
      <c r="D177" s="66">
        <v>162</v>
      </c>
      <c r="E177" s="66">
        <v>0</v>
      </c>
      <c r="F177" s="66" t="s">
        <v>154</v>
      </c>
      <c r="G177" s="66" t="s">
        <v>2</v>
      </c>
    </row>
    <row r="178" spans="1:7" x14ac:dyDescent="0.3">
      <c r="A178" s="66">
        <v>2013</v>
      </c>
      <c r="B178" s="66">
        <v>12</v>
      </c>
      <c r="C178" s="66">
        <v>31</v>
      </c>
      <c r="D178" s="66">
        <v>10</v>
      </c>
      <c r="E178" s="66">
        <v>0</v>
      </c>
      <c r="F178" s="66" t="s">
        <v>154</v>
      </c>
      <c r="G178" s="66" t="s">
        <v>147</v>
      </c>
    </row>
    <row r="179" spans="1:7" x14ac:dyDescent="0.3">
      <c r="A179" s="66">
        <v>2013</v>
      </c>
      <c r="B179" s="66">
        <v>12</v>
      </c>
      <c r="C179" s="66">
        <v>31</v>
      </c>
      <c r="D179" s="66">
        <v>2885</v>
      </c>
      <c r="E179" s="66">
        <v>0</v>
      </c>
      <c r="F179" s="66" t="s">
        <v>106</v>
      </c>
      <c r="G179" s="66" t="s">
        <v>146</v>
      </c>
    </row>
    <row r="180" spans="1:7" x14ac:dyDescent="0.3">
      <c r="A180" s="66">
        <v>2013</v>
      </c>
      <c r="B180" s="66">
        <v>12</v>
      </c>
      <c r="C180" s="66">
        <v>31</v>
      </c>
      <c r="D180" s="66">
        <v>3010</v>
      </c>
      <c r="E180" s="66">
        <v>0</v>
      </c>
      <c r="F180" s="66" t="s">
        <v>106</v>
      </c>
      <c r="G180" s="66" t="s">
        <v>2</v>
      </c>
    </row>
    <row r="181" spans="1:7" x14ac:dyDescent="0.3">
      <c r="A181" s="66">
        <v>2013</v>
      </c>
      <c r="B181" s="66">
        <v>12</v>
      </c>
      <c r="C181" s="66">
        <v>31</v>
      </c>
      <c r="D181" s="66">
        <v>10.433275563258233</v>
      </c>
      <c r="E181" s="66">
        <v>0</v>
      </c>
      <c r="F181" s="66" t="s">
        <v>106</v>
      </c>
      <c r="G181" s="66" t="s">
        <v>147</v>
      </c>
    </row>
    <row r="182" spans="1:7" x14ac:dyDescent="0.3">
      <c r="A182" s="66">
        <v>2013</v>
      </c>
      <c r="B182" s="66">
        <v>12</v>
      </c>
      <c r="C182" s="66">
        <v>31</v>
      </c>
      <c r="D182" s="66">
        <v>1953</v>
      </c>
      <c r="E182" s="66">
        <v>0</v>
      </c>
      <c r="F182" s="66" t="s">
        <v>155</v>
      </c>
      <c r="G182" s="66" t="s">
        <v>146</v>
      </c>
    </row>
    <row r="183" spans="1:7" x14ac:dyDescent="0.3">
      <c r="A183" s="66">
        <v>2013</v>
      </c>
      <c r="B183" s="66">
        <v>12</v>
      </c>
      <c r="C183" s="66">
        <v>31</v>
      </c>
      <c r="D183" s="66">
        <v>2003</v>
      </c>
      <c r="E183" s="66">
        <v>0</v>
      </c>
      <c r="F183" s="66" t="s">
        <v>155</v>
      </c>
      <c r="G183" s="66" t="s">
        <v>2</v>
      </c>
    </row>
    <row r="184" spans="1:7" x14ac:dyDescent="0.3">
      <c r="A184" s="66">
        <v>2013</v>
      </c>
      <c r="B184" s="66">
        <v>12</v>
      </c>
      <c r="C184" s="66">
        <v>31</v>
      </c>
      <c r="D184" s="66">
        <v>10.256016385048643</v>
      </c>
      <c r="E184" s="66">
        <v>0</v>
      </c>
      <c r="F184" s="66" t="s">
        <v>155</v>
      </c>
      <c r="G184" s="66" t="s">
        <v>147</v>
      </c>
    </row>
    <row r="185" spans="1:7" x14ac:dyDescent="0.3">
      <c r="A185" s="66">
        <v>2013</v>
      </c>
      <c r="B185" s="66">
        <v>12</v>
      </c>
      <c r="C185" s="66">
        <v>31</v>
      </c>
      <c r="D185" s="66">
        <v>861</v>
      </c>
      <c r="E185" s="66">
        <v>0</v>
      </c>
      <c r="F185" s="66" t="s">
        <v>156</v>
      </c>
      <c r="G185" s="66" t="s">
        <v>146</v>
      </c>
    </row>
    <row r="186" spans="1:7" x14ac:dyDescent="0.3">
      <c r="A186" s="66">
        <v>2013</v>
      </c>
      <c r="B186" s="66">
        <v>12</v>
      </c>
      <c r="C186" s="66">
        <v>31</v>
      </c>
      <c r="D186" s="66">
        <v>2593</v>
      </c>
      <c r="E186" s="66">
        <v>0</v>
      </c>
      <c r="F186" s="66" t="s">
        <v>156</v>
      </c>
      <c r="G186" s="66" t="s">
        <v>2</v>
      </c>
    </row>
    <row r="187" spans="1:7" x14ac:dyDescent="0.3">
      <c r="A187" s="66">
        <v>2013</v>
      </c>
      <c r="B187" s="66">
        <v>12</v>
      </c>
      <c r="C187" s="66">
        <v>31</v>
      </c>
      <c r="D187" s="66">
        <v>30.116144018583043</v>
      </c>
      <c r="E187" s="66">
        <v>0</v>
      </c>
      <c r="F187" s="66" t="s">
        <v>156</v>
      </c>
      <c r="G187" s="66" t="s">
        <v>147</v>
      </c>
    </row>
    <row r="188" spans="1:7" x14ac:dyDescent="0.3">
      <c r="A188" s="66">
        <v>2013</v>
      </c>
      <c r="B188" s="66">
        <v>12</v>
      </c>
      <c r="C188" s="66">
        <v>31</v>
      </c>
      <c r="D188" s="66">
        <v>2512</v>
      </c>
      <c r="E188" s="66">
        <v>0</v>
      </c>
      <c r="F188" s="66" t="s">
        <v>119</v>
      </c>
      <c r="G188" s="66" t="s">
        <v>146</v>
      </c>
    </row>
    <row r="189" spans="1:7" x14ac:dyDescent="0.3">
      <c r="A189" s="66">
        <v>2013</v>
      </c>
      <c r="B189" s="66">
        <v>12</v>
      </c>
      <c r="C189" s="66">
        <v>31</v>
      </c>
      <c r="D189" s="66">
        <v>2689</v>
      </c>
      <c r="E189" s="66">
        <v>0</v>
      </c>
      <c r="F189" s="66" t="s">
        <v>119</v>
      </c>
      <c r="G189" s="66" t="s">
        <v>2</v>
      </c>
    </row>
    <row r="190" spans="1:7" x14ac:dyDescent="0.3">
      <c r="A190" s="66">
        <v>2013</v>
      </c>
      <c r="B190" s="66">
        <v>12</v>
      </c>
      <c r="C190" s="66">
        <v>31</v>
      </c>
      <c r="D190" s="66">
        <v>10.704617834394906</v>
      </c>
      <c r="E190" s="66">
        <v>0</v>
      </c>
      <c r="F190" s="66" t="s">
        <v>119</v>
      </c>
      <c r="G190" s="66" t="s">
        <v>147</v>
      </c>
    </row>
    <row r="191" spans="1:7" x14ac:dyDescent="0.3">
      <c r="A191" s="66">
        <v>2013</v>
      </c>
      <c r="B191" s="66">
        <v>12</v>
      </c>
      <c r="C191" s="66">
        <v>31</v>
      </c>
      <c r="D191" s="66">
        <v>136</v>
      </c>
      <c r="E191" s="66">
        <v>0</v>
      </c>
      <c r="F191" s="66" t="s">
        <v>157</v>
      </c>
      <c r="G191" s="66" t="s">
        <v>146</v>
      </c>
    </row>
    <row r="192" spans="1:7" x14ac:dyDescent="0.3">
      <c r="A192" s="66">
        <v>2013</v>
      </c>
      <c r="B192" s="66">
        <v>12</v>
      </c>
      <c r="C192" s="66">
        <v>31</v>
      </c>
      <c r="D192" s="66">
        <v>136</v>
      </c>
      <c r="E192" s="66">
        <v>0</v>
      </c>
      <c r="F192" s="66" t="s">
        <v>157</v>
      </c>
      <c r="G192" s="66" t="s">
        <v>2</v>
      </c>
    </row>
    <row r="193" spans="1:7" x14ac:dyDescent="0.3">
      <c r="A193" s="66">
        <v>2013</v>
      </c>
      <c r="B193" s="66">
        <v>12</v>
      </c>
      <c r="C193" s="66">
        <v>31</v>
      </c>
      <c r="D193" s="66">
        <v>10</v>
      </c>
      <c r="E193" s="66">
        <v>0</v>
      </c>
      <c r="F193" s="66" t="s">
        <v>157</v>
      </c>
      <c r="G193" s="66" t="s">
        <v>147</v>
      </c>
    </row>
    <row r="194" spans="1:7" x14ac:dyDescent="0.3">
      <c r="A194" s="66">
        <v>2013</v>
      </c>
      <c r="B194" s="66">
        <v>12</v>
      </c>
      <c r="C194" s="66">
        <v>31</v>
      </c>
      <c r="D194" s="66">
        <v>34</v>
      </c>
      <c r="E194" s="66">
        <v>0</v>
      </c>
      <c r="F194" s="66" t="s">
        <v>158</v>
      </c>
      <c r="G194" s="66" t="s">
        <v>146</v>
      </c>
    </row>
    <row r="195" spans="1:7" x14ac:dyDescent="0.3">
      <c r="A195" s="66">
        <v>2013</v>
      </c>
      <c r="B195" s="66">
        <v>12</v>
      </c>
      <c r="C195" s="66">
        <v>31</v>
      </c>
      <c r="D195" s="66">
        <v>34</v>
      </c>
      <c r="E195" s="66">
        <v>0</v>
      </c>
      <c r="F195" s="66" t="s">
        <v>158</v>
      </c>
      <c r="G195" s="66" t="s">
        <v>2</v>
      </c>
    </row>
    <row r="196" spans="1:7" x14ac:dyDescent="0.3">
      <c r="A196" s="66">
        <v>2013</v>
      </c>
      <c r="B196" s="66">
        <v>12</v>
      </c>
      <c r="C196" s="66">
        <v>31</v>
      </c>
      <c r="D196" s="66">
        <v>10</v>
      </c>
      <c r="E196" s="66">
        <v>0</v>
      </c>
      <c r="F196" s="66" t="s">
        <v>158</v>
      </c>
      <c r="G196" s="66" t="s">
        <v>147</v>
      </c>
    </row>
    <row r="197" spans="1:7" x14ac:dyDescent="0.3">
      <c r="A197" s="66">
        <v>2013</v>
      </c>
      <c r="B197" s="66">
        <v>12</v>
      </c>
      <c r="C197" s="66">
        <v>31</v>
      </c>
      <c r="D197" s="66">
        <v>56290</v>
      </c>
      <c r="E197" s="66">
        <v>0</v>
      </c>
      <c r="F197" s="66" t="s">
        <v>4</v>
      </c>
      <c r="G197" s="66" t="s">
        <v>146</v>
      </c>
    </row>
    <row r="198" spans="1:7" x14ac:dyDescent="0.3">
      <c r="A198" s="66">
        <v>2013</v>
      </c>
      <c r="B198" s="66">
        <v>12</v>
      </c>
      <c r="C198" s="66">
        <v>31</v>
      </c>
      <c r="D198" s="66">
        <v>61777</v>
      </c>
      <c r="E198" s="66">
        <v>0</v>
      </c>
      <c r="F198" s="66" t="s">
        <v>4</v>
      </c>
      <c r="G198" s="66" t="s">
        <v>2</v>
      </c>
    </row>
    <row r="199" spans="1:7" x14ac:dyDescent="0.3">
      <c r="A199" s="66">
        <v>2013</v>
      </c>
      <c r="B199" s="66">
        <v>12</v>
      </c>
      <c r="C199" s="66">
        <v>31</v>
      </c>
      <c r="D199" s="66">
        <v>10</v>
      </c>
      <c r="E199" s="66">
        <v>0</v>
      </c>
      <c r="F199" s="66" t="s">
        <v>4</v>
      </c>
      <c r="G199" s="66" t="s">
        <v>147</v>
      </c>
    </row>
    <row r="200" spans="1:7" x14ac:dyDescent="0.3">
      <c r="A200" s="66">
        <v>2016</v>
      </c>
      <c r="B200" s="66">
        <v>12</v>
      </c>
      <c r="C200" s="66">
        <v>31</v>
      </c>
      <c r="D200" s="66">
        <v>1225</v>
      </c>
      <c r="E200" s="66">
        <v>0</v>
      </c>
      <c r="F200" s="66" t="s">
        <v>6</v>
      </c>
      <c r="G200" s="66" t="s">
        <v>146</v>
      </c>
    </row>
    <row r="201" spans="1:7" x14ac:dyDescent="0.3">
      <c r="A201" s="66">
        <v>2016</v>
      </c>
      <c r="B201" s="66">
        <v>12</v>
      </c>
      <c r="C201" s="66">
        <v>31</v>
      </c>
      <c r="D201" s="66">
        <v>1241</v>
      </c>
      <c r="E201" s="66">
        <v>0</v>
      </c>
      <c r="F201" s="66" t="s">
        <v>6</v>
      </c>
      <c r="G201" s="66" t="s">
        <v>2</v>
      </c>
    </row>
    <row r="202" spans="1:7" x14ac:dyDescent="0.3">
      <c r="A202" s="66">
        <v>2016</v>
      </c>
      <c r="B202" s="66">
        <v>12</v>
      </c>
      <c r="C202" s="66">
        <v>31</v>
      </c>
      <c r="D202" s="66">
        <v>10</v>
      </c>
      <c r="E202" s="66">
        <v>0</v>
      </c>
      <c r="F202" s="66" t="s">
        <v>6</v>
      </c>
      <c r="G202" s="66" t="s">
        <v>147</v>
      </c>
    </row>
    <row r="203" spans="1:7" x14ac:dyDescent="0.3">
      <c r="A203" s="66">
        <v>2016</v>
      </c>
      <c r="B203" s="66">
        <v>12</v>
      </c>
      <c r="C203" s="66">
        <v>31</v>
      </c>
      <c r="D203" s="66">
        <v>43</v>
      </c>
      <c r="E203" s="66">
        <v>0</v>
      </c>
      <c r="F203" s="66" t="s">
        <v>11</v>
      </c>
      <c r="G203" s="66" t="s">
        <v>146</v>
      </c>
    </row>
    <row r="204" spans="1:7" x14ac:dyDescent="0.3">
      <c r="A204" s="66">
        <v>2016</v>
      </c>
      <c r="B204" s="66">
        <v>12</v>
      </c>
      <c r="C204" s="66">
        <v>31</v>
      </c>
      <c r="D204" s="66">
        <v>45</v>
      </c>
      <c r="E204" s="66">
        <v>0</v>
      </c>
      <c r="F204" s="66" t="s">
        <v>11</v>
      </c>
      <c r="G204" s="66" t="s">
        <v>2</v>
      </c>
    </row>
    <row r="205" spans="1:7" x14ac:dyDescent="0.3">
      <c r="A205" s="66">
        <v>2016</v>
      </c>
      <c r="B205" s="66">
        <v>12</v>
      </c>
      <c r="C205" s="66">
        <v>31</v>
      </c>
      <c r="D205" s="66">
        <v>10</v>
      </c>
      <c r="E205" s="66">
        <v>0</v>
      </c>
      <c r="F205" s="66" t="s">
        <v>11</v>
      </c>
      <c r="G205" s="66" t="s">
        <v>147</v>
      </c>
    </row>
    <row r="206" spans="1:7" x14ac:dyDescent="0.3">
      <c r="A206" s="66">
        <v>2016</v>
      </c>
      <c r="B206" s="66">
        <v>12</v>
      </c>
      <c r="C206" s="66">
        <v>31</v>
      </c>
      <c r="D206" s="66">
        <v>5645</v>
      </c>
      <c r="E206" s="66">
        <v>0</v>
      </c>
      <c r="F206" s="66" t="s">
        <v>17</v>
      </c>
      <c r="G206" s="66" t="s">
        <v>146</v>
      </c>
    </row>
    <row r="207" spans="1:7" x14ac:dyDescent="0.3">
      <c r="A207" s="66">
        <v>2016</v>
      </c>
      <c r="B207" s="66">
        <v>12</v>
      </c>
      <c r="C207" s="66">
        <v>31</v>
      </c>
      <c r="D207" s="66">
        <v>6031</v>
      </c>
      <c r="E207" s="66">
        <v>0</v>
      </c>
      <c r="F207" s="66" t="s">
        <v>17</v>
      </c>
      <c r="G207" s="66" t="s">
        <v>2</v>
      </c>
    </row>
    <row r="208" spans="1:7" x14ac:dyDescent="0.3">
      <c r="A208" s="66">
        <v>2016</v>
      </c>
      <c r="B208" s="66">
        <v>12</v>
      </c>
      <c r="C208" s="66">
        <v>31</v>
      </c>
      <c r="D208" s="66">
        <v>11</v>
      </c>
      <c r="E208" s="66">
        <v>0</v>
      </c>
      <c r="F208" s="66" t="s">
        <v>17</v>
      </c>
      <c r="G208" s="66" t="s">
        <v>147</v>
      </c>
    </row>
    <row r="209" spans="1:7" x14ac:dyDescent="0.3">
      <c r="A209" s="66">
        <v>2016</v>
      </c>
      <c r="B209" s="66">
        <v>12</v>
      </c>
      <c r="C209" s="66">
        <v>31</v>
      </c>
      <c r="D209" s="66">
        <v>110</v>
      </c>
      <c r="E209" s="66">
        <v>0</v>
      </c>
      <c r="F209" s="66" t="s">
        <v>148</v>
      </c>
      <c r="G209" s="66" t="s">
        <v>146</v>
      </c>
    </row>
    <row r="210" spans="1:7" x14ac:dyDescent="0.3">
      <c r="A210" s="66">
        <v>2016</v>
      </c>
      <c r="B210" s="66">
        <v>12</v>
      </c>
      <c r="C210" s="66">
        <v>31</v>
      </c>
      <c r="D210" s="66">
        <v>465</v>
      </c>
      <c r="E210" s="66">
        <v>0</v>
      </c>
      <c r="F210" s="66" t="s">
        <v>148</v>
      </c>
      <c r="G210" s="66" t="s">
        <v>2</v>
      </c>
    </row>
    <row r="211" spans="1:7" x14ac:dyDescent="0.3">
      <c r="A211" s="66">
        <v>2016</v>
      </c>
      <c r="B211" s="66">
        <v>12</v>
      </c>
      <c r="C211" s="66">
        <v>31</v>
      </c>
      <c r="D211" s="66">
        <v>42</v>
      </c>
      <c r="E211" s="66">
        <v>0</v>
      </c>
      <c r="F211" s="66" t="s">
        <v>148</v>
      </c>
      <c r="G211" s="66" t="s">
        <v>147</v>
      </c>
    </row>
    <row r="212" spans="1:7" x14ac:dyDescent="0.3">
      <c r="A212" s="66">
        <v>2016</v>
      </c>
      <c r="B212" s="66">
        <v>12</v>
      </c>
      <c r="C212" s="66">
        <v>31</v>
      </c>
      <c r="D212" s="66">
        <v>122</v>
      </c>
      <c r="E212" s="66">
        <v>0</v>
      </c>
      <c r="F212" s="66" t="s">
        <v>149</v>
      </c>
      <c r="G212" s="66" t="s">
        <v>146</v>
      </c>
    </row>
    <row r="213" spans="1:7" x14ac:dyDescent="0.3">
      <c r="A213" s="66">
        <v>2016</v>
      </c>
      <c r="B213" s="66">
        <v>12</v>
      </c>
      <c r="C213" s="66">
        <v>31</v>
      </c>
      <c r="D213" s="66">
        <v>126</v>
      </c>
      <c r="E213" s="66">
        <v>0</v>
      </c>
      <c r="F213" s="66" t="s">
        <v>149</v>
      </c>
      <c r="G213" s="66" t="s">
        <v>2</v>
      </c>
    </row>
    <row r="214" spans="1:7" x14ac:dyDescent="0.3">
      <c r="A214" s="66">
        <v>2016</v>
      </c>
      <c r="B214" s="66">
        <v>12</v>
      </c>
      <c r="C214" s="66">
        <v>31</v>
      </c>
      <c r="D214" s="66">
        <v>10</v>
      </c>
      <c r="E214" s="66">
        <v>0</v>
      </c>
      <c r="F214" s="66" t="s">
        <v>149</v>
      </c>
      <c r="G214" s="66" t="s">
        <v>147</v>
      </c>
    </row>
    <row r="215" spans="1:7" x14ac:dyDescent="0.3">
      <c r="A215" s="66">
        <v>2016</v>
      </c>
      <c r="B215" s="66">
        <v>12</v>
      </c>
      <c r="C215" s="66">
        <v>31</v>
      </c>
      <c r="D215" s="66">
        <v>3888</v>
      </c>
      <c r="E215" s="66">
        <v>0</v>
      </c>
      <c r="F215" s="66" t="s">
        <v>51</v>
      </c>
      <c r="G215" s="66" t="s">
        <v>146</v>
      </c>
    </row>
    <row r="216" spans="1:7" x14ac:dyDescent="0.3">
      <c r="A216" s="66">
        <v>2016</v>
      </c>
      <c r="B216" s="66">
        <v>12</v>
      </c>
      <c r="C216" s="66">
        <v>31</v>
      </c>
      <c r="D216" s="66">
        <v>3910</v>
      </c>
      <c r="E216" s="66">
        <v>0</v>
      </c>
      <c r="F216" s="66" t="s">
        <v>51</v>
      </c>
      <c r="G216" s="66" t="s">
        <v>2</v>
      </c>
    </row>
    <row r="217" spans="1:7" x14ac:dyDescent="0.3">
      <c r="A217" s="66">
        <v>2016</v>
      </c>
      <c r="B217" s="66">
        <v>12</v>
      </c>
      <c r="C217" s="66">
        <v>31</v>
      </c>
      <c r="D217" s="66">
        <v>10</v>
      </c>
      <c r="E217" s="66">
        <v>0</v>
      </c>
      <c r="F217" s="66" t="s">
        <v>51</v>
      </c>
      <c r="G217" s="66" t="s">
        <v>147</v>
      </c>
    </row>
    <row r="218" spans="1:7" x14ac:dyDescent="0.3">
      <c r="A218" s="66">
        <v>2016</v>
      </c>
      <c r="B218" s="66">
        <v>12</v>
      </c>
      <c r="C218" s="66">
        <v>31</v>
      </c>
      <c r="D218" s="66">
        <v>23110</v>
      </c>
      <c r="E218" s="66">
        <v>0</v>
      </c>
      <c r="F218" s="66" t="s">
        <v>150</v>
      </c>
      <c r="G218" s="66" t="s">
        <v>146</v>
      </c>
    </row>
    <row r="219" spans="1:7" x14ac:dyDescent="0.3">
      <c r="A219" s="66">
        <v>2016</v>
      </c>
      <c r="B219" s="66">
        <v>12</v>
      </c>
      <c r="C219" s="66">
        <v>31</v>
      </c>
      <c r="D219" s="66">
        <v>25524</v>
      </c>
      <c r="E219" s="66">
        <v>0</v>
      </c>
      <c r="F219" s="66" t="s">
        <v>150</v>
      </c>
      <c r="G219" s="66" t="s">
        <v>2</v>
      </c>
    </row>
    <row r="220" spans="1:7" x14ac:dyDescent="0.3">
      <c r="A220" s="66">
        <v>2016</v>
      </c>
      <c r="B220" s="66">
        <v>12</v>
      </c>
      <c r="C220" s="66">
        <v>31</v>
      </c>
      <c r="D220" s="66">
        <v>11</v>
      </c>
      <c r="E220" s="66">
        <v>0</v>
      </c>
      <c r="F220" s="66" t="s">
        <v>150</v>
      </c>
      <c r="G220" s="66" t="s">
        <v>147</v>
      </c>
    </row>
    <row r="221" spans="1:7" x14ac:dyDescent="0.3">
      <c r="A221" s="66">
        <v>2016</v>
      </c>
      <c r="B221" s="66">
        <v>12</v>
      </c>
      <c r="C221" s="66">
        <v>31</v>
      </c>
      <c r="D221" s="66">
        <v>1780</v>
      </c>
      <c r="E221" s="66">
        <v>0</v>
      </c>
      <c r="F221" s="66" t="s">
        <v>61</v>
      </c>
      <c r="G221" s="66" t="s">
        <v>146</v>
      </c>
    </row>
    <row r="222" spans="1:7" x14ac:dyDescent="0.3">
      <c r="A222" s="66">
        <v>2016</v>
      </c>
      <c r="B222" s="66">
        <v>12</v>
      </c>
      <c r="C222" s="66">
        <v>31</v>
      </c>
      <c r="D222" s="66">
        <v>2026</v>
      </c>
      <c r="E222" s="66">
        <v>0</v>
      </c>
      <c r="F222" s="66" t="s">
        <v>61</v>
      </c>
      <c r="G222" s="66" t="s">
        <v>2</v>
      </c>
    </row>
    <row r="223" spans="1:7" x14ac:dyDescent="0.3">
      <c r="A223" s="66">
        <v>2016</v>
      </c>
      <c r="B223" s="66">
        <v>12</v>
      </c>
      <c r="C223" s="66">
        <v>31</v>
      </c>
      <c r="D223" s="66">
        <v>11</v>
      </c>
      <c r="E223" s="66">
        <v>0</v>
      </c>
      <c r="F223" s="66" t="s">
        <v>61</v>
      </c>
      <c r="G223" s="66" t="s">
        <v>147</v>
      </c>
    </row>
    <row r="224" spans="1:7" x14ac:dyDescent="0.3">
      <c r="A224" s="66">
        <v>2016</v>
      </c>
      <c r="B224" s="66">
        <v>12</v>
      </c>
      <c r="C224" s="66">
        <v>31</v>
      </c>
      <c r="D224" s="66">
        <v>4046</v>
      </c>
      <c r="E224" s="66">
        <v>0</v>
      </c>
      <c r="F224" s="66" t="s">
        <v>151</v>
      </c>
      <c r="G224" s="66" t="s">
        <v>146</v>
      </c>
    </row>
    <row r="225" spans="1:7" x14ac:dyDescent="0.3">
      <c r="A225" s="66">
        <v>2016</v>
      </c>
      <c r="B225" s="66">
        <v>12</v>
      </c>
      <c r="C225" s="66">
        <v>31</v>
      </c>
      <c r="D225" s="66">
        <v>4396</v>
      </c>
      <c r="E225" s="66">
        <v>0</v>
      </c>
      <c r="F225" s="66" t="s">
        <v>151</v>
      </c>
      <c r="G225" s="66" t="s">
        <v>2</v>
      </c>
    </row>
    <row r="226" spans="1:7" x14ac:dyDescent="0.3">
      <c r="A226" s="66">
        <v>2016</v>
      </c>
      <c r="B226" s="66">
        <v>12</v>
      </c>
      <c r="C226" s="66">
        <v>31</v>
      </c>
      <c r="D226" s="66">
        <v>11</v>
      </c>
      <c r="E226" s="66">
        <v>0</v>
      </c>
      <c r="F226" s="66" t="s">
        <v>151</v>
      </c>
      <c r="G226" s="66" t="s">
        <v>147</v>
      </c>
    </row>
    <row r="227" spans="1:7" x14ac:dyDescent="0.3">
      <c r="A227" s="66">
        <v>2016</v>
      </c>
      <c r="B227" s="66">
        <v>12</v>
      </c>
      <c r="C227" s="66">
        <v>31</v>
      </c>
      <c r="D227" s="66">
        <v>1502</v>
      </c>
      <c r="E227" s="66">
        <v>0</v>
      </c>
      <c r="F227" s="66" t="s">
        <v>72</v>
      </c>
      <c r="G227" s="66" t="s">
        <v>146</v>
      </c>
    </row>
    <row r="228" spans="1:7" x14ac:dyDescent="0.3">
      <c r="A228" s="66">
        <v>2016</v>
      </c>
      <c r="B228" s="66">
        <v>12</v>
      </c>
      <c r="C228" s="66">
        <v>31</v>
      </c>
      <c r="D228" s="66">
        <v>1755</v>
      </c>
      <c r="E228" s="66">
        <v>0</v>
      </c>
      <c r="F228" s="66" t="s">
        <v>72</v>
      </c>
      <c r="G228" s="66" t="s">
        <v>2</v>
      </c>
    </row>
    <row r="229" spans="1:7" x14ac:dyDescent="0.3">
      <c r="A229" s="66">
        <v>2016</v>
      </c>
      <c r="B229" s="66">
        <v>12</v>
      </c>
      <c r="C229" s="66">
        <v>31</v>
      </c>
      <c r="D229" s="66">
        <v>12</v>
      </c>
      <c r="E229" s="66">
        <v>0</v>
      </c>
      <c r="F229" s="66" t="s">
        <v>72</v>
      </c>
      <c r="G229" s="66" t="s">
        <v>147</v>
      </c>
    </row>
    <row r="230" spans="1:7" x14ac:dyDescent="0.3">
      <c r="A230" s="66">
        <v>2016</v>
      </c>
      <c r="B230" s="66">
        <v>12</v>
      </c>
      <c r="C230" s="66">
        <v>31</v>
      </c>
      <c r="D230" s="66">
        <v>2505</v>
      </c>
      <c r="E230" s="66">
        <v>0</v>
      </c>
      <c r="F230" s="66" t="s">
        <v>80</v>
      </c>
      <c r="G230" s="66" t="s">
        <v>146</v>
      </c>
    </row>
    <row r="231" spans="1:7" x14ac:dyDescent="0.3">
      <c r="A231" s="66">
        <v>2016</v>
      </c>
      <c r="B231" s="66">
        <v>12</v>
      </c>
      <c r="C231" s="66">
        <v>31</v>
      </c>
      <c r="D231" s="66">
        <v>3315</v>
      </c>
      <c r="E231" s="66">
        <v>0</v>
      </c>
      <c r="F231" s="66" t="s">
        <v>80</v>
      </c>
      <c r="G231" s="66" t="s">
        <v>2</v>
      </c>
    </row>
    <row r="232" spans="1:7" x14ac:dyDescent="0.3">
      <c r="A232" s="66">
        <v>2016</v>
      </c>
      <c r="B232" s="66">
        <v>12</v>
      </c>
      <c r="C232" s="66">
        <v>31</v>
      </c>
      <c r="D232" s="66">
        <v>13</v>
      </c>
      <c r="E232" s="66">
        <v>0</v>
      </c>
      <c r="F232" s="66" t="s">
        <v>80</v>
      </c>
      <c r="G232" s="66" t="s">
        <v>147</v>
      </c>
    </row>
    <row r="233" spans="1:7" x14ac:dyDescent="0.3">
      <c r="A233" s="66">
        <v>2016</v>
      </c>
      <c r="B233" s="66">
        <v>12</v>
      </c>
      <c r="C233" s="66">
        <v>31</v>
      </c>
      <c r="D233" s="66">
        <v>3535</v>
      </c>
      <c r="E233" s="66">
        <v>0</v>
      </c>
      <c r="F233" s="66" t="s">
        <v>85</v>
      </c>
      <c r="G233" s="66" t="s">
        <v>146</v>
      </c>
    </row>
    <row r="234" spans="1:7" x14ac:dyDescent="0.3">
      <c r="A234" s="66">
        <v>2016</v>
      </c>
      <c r="B234" s="66">
        <v>12</v>
      </c>
      <c r="C234" s="66">
        <v>31</v>
      </c>
      <c r="D234" s="66">
        <v>3561</v>
      </c>
      <c r="E234" s="66">
        <v>0</v>
      </c>
      <c r="F234" s="66" t="s">
        <v>85</v>
      </c>
      <c r="G234" s="66" t="s">
        <v>2</v>
      </c>
    </row>
    <row r="235" spans="1:7" x14ac:dyDescent="0.3">
      <c r="A235" s="66">
        <v>2016</v>
      </c>
      <c r="B235" s="66">
        <v>12</v>
      </c>
      <c r="C235" s="66">
        <v>31</v>
      </c>
      <c r="D235" s="66">
        <v>10</v>
      </c>
      <c r="E235" s="66">
        <v>0</v>
      </c>
      <c r="F235" s="66" t="s">
        <v>85</v>
      </c>
      <c r="G235" s="66" t="s">
        <v>147</v>
      </c>
    </row>
    <row r="236" spans="1:7" x14ac:dyDescent="0.3">
      <c r="A236" s="66">
        <v>2016</v>
      </c>
      <c r="B236" s="66">
        <v>12</v>
      </c>
      <c r="C236" s="66">
        <v>31</v>
      </c>
      <c r="D236" s="66">
        <v>6486</v>
      </c>
      <c r="E236" s="66">
        <v>0</v>
      </c>
      <c r="F236" s="66" t="s">
        <v>152</v>
      </c>
      <c r="G236" s="66" t="s">
        <v>146</v>
      </c>
    </row>
    <row r="237" spans="1:7" x14ac:dyDescent="0.3">
      <c r="A237" s="66">
        <v>2016</v>
      </c>
      <c r="B237" s="66">
        <v>12</v>
      </c>
      <c r="C237" s="66">
        <v>31</v>
      </c>
      <c r="D237" s="66">
        <v>6531</v>
      </c>
      <c r="E237" s="66">
        <v>0</v>
      </c>
      <c r="F237" s="66" t="s">
        <v>152</v>
      </c>
      <c r="G237" s="66" t="s">
        <v>2</v>
      </c>
    </row>
    <row r="238" spans="1:7" x14ac:dyDescent="0.3">
      <c r="A238" s="66">
        <v>2016</v>
      </c>
      <c r="B238" s="66">
        <v>12</v>
      </c>
      <c r="C238" s="66">
        <v>31</v>
      </c>
      <c r="D238" s="66">
        <v>10</v>
      </c>
      <c r="E238" s="66">
        <v>0</v>
      </c>
      <c r="F238" s="66" t="s">
        <v>152</v>
      </c>
      <c r="G238" s="66" t="s">
        <v>147</v>
      </c>
    </row>
    <row r="239" spans="1:7" x14ac:dyDescent="0.3">
      <c r="A239" s="66">
        <v>2016</v>
      </c>
      <c r="B239" s="66">
        <v>12</v>
      </c>
      <c r="C239" s="66">
        <v>31</v>
      </c>
      <c r="D239" s="66">
        <v>1960</v>
      </c>
      <c r="E239" s="66">
        <v>0</v>
      </c>
      <c r="F239" s="66" t="s">
        <v>153</v>
      </c>
      <c r="G239" s="66" t="s">
        <v>146</v>
      </c>
    </row>
    <row r="240" spans="1:7" x14ac:dyDescent="0.3">
      <c r="A240" s="66">
        <v>2016</v>
      </c>
      <c r="B240" s="66">
        <v>12</v>
      </c>
      <c r="C240" s="66">
        <v>31</v>
      </c>
      <c r="D240" s="66">
        <v>2052</v>
      </c>
      <c r="E240" s="66">
        <v>0</v>
      </c>
      <c r="F240" s="66" t="s">
        <v>153</v>
      </c>
      <c r="G240" s="66" t="s">
        <v>2</v>
      </c>
    </row>
    <row r="241" spans="1:7" x14ac:dyDescent="0.3">
      <c r="A241" s="66">
        <v>2016</v>
      </c>
      <c r="B241" s="66">
        <v>12</v>
      </c>
      <c r="C241" s="66">
        <v>31</v>
      </c>
      <c r="D241" s="66">
        <v>10</v>
      </c>
      <c r="E241" s="66">
        <v>0</v>
      </c>
      <c r="F241" s="66" t="s">
        <v>153</v>
      </c>
      <c r="G241" s="66" t="s">
        <v>147</v>
      </c>
    </row>
    <row r="242" spans="1:7" x14ac:dyDescent="0.3">
      <c r="A242" s="66">
        <v>2016</v>
      </c>
      <c r="B242" s="66">
        <v>12</v>
      </c>
      <c r="C242" s="66">
        <v>31</v>
      </c>
      <c r="D242" s="66">
        <v>535</v>
      </c>
      <c r="E242" s="66">
        <v>0</v>
      </c>
      <c r="F242" s="66" t="s">
        <v>154</v>
      </c>
      <c r="G242" s="66" t="s">
        <v>146</v>
      </c>
    </row>
    <row r="243" spans="1:7" x14ac:dyDescent="0.3">
      <c r="A243" s="66">
        <v>2016</v>
      </c>
      <c r="B243" s="66">
        <v>12</v>
      </c>
      <c r="C243" s="66">
        <v>31</v>
      </c>
      <c r="D243" s="66">
        <v>535</v>
      </c>
      <c r="E243" s="66">
        <v>0</v>
      </c>
      <c r="F243" s="66" t="s">
        <v>154</v>
      </c>
      <c r="G243" s="66" t="s">
        <v>2</v>
      </c>
    </row>
    <row r="244" spans="1:7" x14ac:dyDescent="0.3">
      <c r="A244" s="66">
        <v>2016</v>
      </c>
      <c r="B244" s="66">
        <v>12</v>
      </c>
      <c r="C244" s="66">
        <v>31</v>
      </c>
      <c r="D244" s="66">
        <v>10</v>
      </c>
      <c r="E244" s="66">
        <v>0</v>
      </c>
      <c r="F244" s="66" t="s">
        <v>154</v>
      </c>
      <c r="G244" s="66" t="s">
        <v>147</v>
      </c>
    </row>
    <row r="245" spans="1:7" x14ac:dyDescent="0.3">
      <c r="A245" s="66">
        <v>2016</v>
      </c>
      <c r="B245" s="66">
        <v>12</v>
      </c>
      <c r="C245" s="66">
        <v>31</v>
      </c>
      <c r="D245" s="66">
        <v>1962</v>
      </c>
      <c r="E245" s="66">
        <v>0</v>
      </c>
      <c r="F245" s="66" t="s">
        <v>106</v>
      </c>
      <c r="G245" s="66" t="s">
        <v>146</v>
      </c>
    </row>
    <row r="246" spans="1:7" x14ac:dyDescent="0.3">
      <c r="A246" s="66">
        <v>2016</v>
      </c>
      <c r="B246" s="66">
        <v>12</v>
      </c>
      <c r="C246" s="66">
        <v>31</v>
      </c>
      <c r="D246" s="66">
        <v>2057</v>
      </c>
      <c r="E246" s="66">
        <v>0</v>
      </c>
      <c r="F246" s="66" t="s">
        <v>106</v>
      </c>
      <c r="G246" s="66" t="s">
        <v>2</v>
      </c>
    </row>
    <row r="247" spans="1:7" x14ac:dyDescent="0.3">
      <c r="A247" s="66">
        <v>2016</v>
      </c>
      <c r="B247" s="66">
        <v>12</v>
      </c>
      <c r="C247" s="66">
        <v>31</v>
      </c>
      <c r="D247" s="66">
        <v>10</v>
      </c>
      <c r="E247" s="66">
        <v>0</v>
      </c>
      <c r="F247" s="66" t="s">
        <v>106</v>
      </c>
      <c r="G247" s="66" t="s">
        <v>147</v>
      </c>
    </row>
    <row r="248" spans="1:7" x14ac:dyDescent="0.3">
      <c r="A248" s="66">
        <v>2016</v>
      </c>
      <c r="B248" s="66">
        <v>12</v>
      </c>
      <c r="C248" s="66">
        <v>31</v>
      </c>
      <c r="D248" s="66">
        <v>3163</v>
      </c>
      <c r="E248" s="66">
        <v>0</v>
      </c>
      <c r="F248" s="66" t="s">
        <v>155</v>
      </c>
      <c r="G248" s="66" t="s">
        <v>146</v>
      </c>
    </row>
    <row r="249" spans="1:7" x14ac:dyDescent="0.3">
      <c r="A249" s="66">
        <v>2016</v>
      </c>
      <c r="B249" s="66">
        <v>12</v>
      </c>
      <c r="C249" s="66">
        <v>31</v>
      </c>
      <c r="D249" s="66">
        <v>3216</v>
      </c>
      <c r="E249" s="66">
        <v>0</v>
      </c>
      <c r="F249" s="66" t="s">
        <v>155</v>
      </c>
      <c r="G249" s="66" t="s">
        <v>2</v>
      </c>
    </row>
    <row r="250" spans="1:7" x14ac:dyDescent="0.3">
      <c r="A250" s="66">
        <v>2016</v>
      </c>
      <c r="B250" s="66">
        <v>12</v>
      </c>
      <c r="C250" s="66">
        <v>31</v>
      </c>
      <c r="D250" s="66">
        <v>10</v>
      </c>
      <c r="E250" s="66">
        <v>0</v>
      </c>
      <c r="F250" s="66" t="s">
        <v>155</v>
      </c>
      <c r="G250" s="66" t="s">
        <v>147</v>
      </c>
    </row>
    <row r="251" spans="1:7" x14ac:dyDescent="0.3">
      <c r="A251" s="66">
        <v>2016</v>
      </c>
      <c r="B251" s="66">
        <v>12</v>
      </c>
      <c r="C251" s="66">
        <v>31</v>
      </c>
      <c r="D251" s="66">
        <v>1200</v>
      </c>
      <c r="E251" s="66">
        <v>0</v>
      </c>
      <c r="F251" s="66" t="s">
        <v>156</v>
      </c>
      <c r="G251" s="66" t="s">
        <v>146</v>
      </c>
    </row>
    <row r="252" spans="1:7" x14ac:dyDescent="0.3">
      <c r="A252" s="66">
        <v>2016</v>
      </c>
      <c r="B252" s="66">
        <v>12</v>
      </c>
      <c r="C252" s="66">
        <v>31</v>
      </c>
      <c r="D252" s="66">
        <v>14462</v>
      </c>
      <c r="E252" s="66">
        <v>0</v>
      </c>
      <c r="F252" s="66" t="s">
        <v>156</v>
      </c>
      <c r="G252" s="66" t="s">
        <v>2</v>
      </c>
    </row>
    <row r="253" spans="1:7" x14ac:dyDescent="0.3">
      <c r="A253" s="66">
        <v>2016</v>
      </c>
      <c r="B253" s="66">
        <v>12</v>
      </c>
      <c r="C253" s="66">
        <v>31</v>
      </c>
      <c r="D253" s="66">
        <v>121</v>
      </c>
      <c r="E253" s="66">
        <v>0</v>
      </c>
      <c r="F253" s="66" t="s">
        <v>156</v>
      </c>
      <c r="G253" s="66" t="s">
        <v>147</v>
      </c>
    </row>
    <row r="254" spans="1:7" x14ac:dyDescent="0.3">
      <c r="A254" s="66">
        <v>2016</v>
      </c>
      <c r="B254" s="66">
        <v>12</v>
      </c>
      <c r="C254" s="66">
        <v>31</v>
      </c>
      <c r="D254" s="66">
        <v>4372</v>
      </c>
      <c r="E254" s="66">
        <v>0</v>
      </c>
      <c r="F254" s="66" t="s">
        <v>119</v>
      </c>
      <c r="G254" s="66" t="s">
        <v>146</v>
      </c>
    </row>
    <row r="255" spans="1:7" x14ac:dyDescent="0.3">
      <c r="A255" s="66">
        <v>2016</v>
      </c>
      <c r="B255" s="66">
        <v>12</v>
      </c>
      <c r="C255" s="66">
        <v>31</v>
      </c>
      <c r="D255" s="66">
        <v>4571</v>
      </c>
      <c r="E255" s="66">
        <v>0</v>
      </c>
      <c r="F255" s="66" t="s">
        <v>119</v>
      </c>
      <c r="G255" s="66" t="s">
        <v>2</v>
      </c>
    </row>
    <row r="256" spans="1:7" x14ac:dyDescent="0.3">
      <c r="A256" s="66">
        <v>2016</v>
      </c>
      <c r="B256" s="66">
        <v>12</v>
      </c>
      <c r="C256" s="66">
        <v>31</v>
      </c>
      <c r="D256" s="66">
        <v>10</v>
      </c>
      <c r="E256" s="66">
        <v>0</v>
      </c>
      <c r="F256" s="66" t="s">
        <v>119</v>
      </c>
      <c r="G256" s="66" t="s">
        <v>147</v>
      </c>
    </row>
    <row r="257" spans="1:7" x14ac:dyDescent="0.3">
      <c r="A257" s="66">
        <v>2016</v>
      </c>
      <c r="B257" s="66">
        <v>12</v>
      </c>
      <c r="C257" s="66">
        <v>31</v>
      </c>
      <c r="D257" s="66">
        <v>16</v>
      </c>
      <c r="E257" s="66">
        <v>0</v>
      </c>
      <c r="F257" s="66" t="s">
        <v>157</v>
      </c>
      <c r="G257" s="66" t="s">
        <v>146</v>
      </c>
    </row>
    <row r="258" spans="1:7" x14ac:dyDescent="0.3">
      <c r="A258" s="66">
        <v>2016</v>
      </c>
      <c r="B258" s="66">
        <v>12</v>
      </c>
      <c r="C258" s="66">
        <v>31</v>
      </c>
      <c r="D258" s="66">
        <v>16</v>
      </c>
      <c r="E258" s="66">
        <v>0</v>
      </c>
      <c r="F258" s="66" t="s">
        <v>157</v>
      </c>
      <c r="G258" s="66" t="s">
        <v>2</v>
      </c>
    </row>
    <row r="259" spans="1:7" x14ac:dyDescent="0.3">
      <c r="A259" s="66">
        <v>2016</v>
      </c>
      <c r="B259" s="66">
        <v>12</v>
      </c>
      <c r="C259" s="66">
        <v>31</v>
      </c>
      <c r="D259" s="66">
        <v>10</v>
      </c>
      <c r="E259" s="66">
        <v>0</v>
      </c>
      <c r="F259" s="66" t="s">
        <v>157</v>
      </c>
      <c r="G259" s="66" t="s">
        <v>147</v>
      </c>
    </row>
    <row r="260" spans="1:7" x14ac:dyDescent="0.3">
      <c r="A260" s="66">
        <v>2016</v>
      </c>
      <c r="B260" s="66">
        <v>12</v>
      </c>
      <c r="C260" s="66">
        <v>31</v>
      </c>
      <c r="D260" s="66">
        <v>40</v>
      </c>
      <c r="E260" s="66">
        <v>0</v>
      </c>
      <c r="F260" s="66" t="s">
        <v>158</v>
      </c>
      <c r="G260" s="66" t="s">
        <v>146</v>
      </c>
    </row>
    <row r="261" spans="1:7" x14ac:dyDescent="0.3">
      <c r="A261" s="66">
        <v>2016</v>
      </c>
      <c r="B261" s="66">
        <v>12</v>
      </c>
      <c r="C261" s="66">
        <v>31</v>
      </c>
      <c r="D261" s="66">
        <v>40</v>
      </c>
      <c r="E261" s="66">
        <v>0</v>
      </c>
      <c r="F261" s="66" t="s">
        <v>158</v>
      </c>
      <c r="G261" s="66" t="s">
        <v>2</v>
      </c>
    </row>
    <row r="262" spans="1:7" x14ac:dyDescent="0.3">
      <c r="A262" s="66">
        <v>2016</v>
      </c>
      <c r="B262" s="66">
        <v>12</v>
      </c>
      <c r="C262" s="66">
        <v>31</v>
      </c>
      <c r="D262" s="66">
        <v>10</v>
      </c>
      <c r="E262" s="66">
        <v>0</v>
      </c>
      <c r="F262" s="66" t="s">
        <v>158</v>
      </c>
      <c r="G262" s="66" t="s">
        <v>147</v>
      </c>
    </row>
    <row r="263" spans="1:7" x14ac:dyDescent="0.3">
      <c r="A263" s="66">
        <v>2016</v>
      </c>
      <c r="B263" s="66">
        <v>12</v>
      </c>
      <c r="C263" s="66">
        <v>31</v>
      </c>
      <c r="D263" s="66">
        <v>70287</v>
      </c>
      <c r="E263" s="66">
        <v>0</v>
      </c>
      <c r="F263" s="66" t="s">
        <v>4</v>
      </c>
      <c r="G263" s="66" t="s">
        <v>146</v>
      </c>
    </row>
    <row r="264" spans="1:7" x14ac:dyDescent="0.3">
      <c r="A264" s="66">
        <v>2016</v>
      </c>
      <c r="B264" s="66">
        <v>12</v>
      </c>
      <c r="C264" s="66">
        <v>31</v>
      </c>
      <c r="D264" s="66">
        <v>88917</v>
      </c>
      <c r="E264" s="66">
        <v>0</v>
      </c>
      <c r="F264" s="66" t="s">
        <v>4</v>
      </c>
      <c r="G264" s="66" t="s">
        <v>2</v>
      </c>
    </row>
    <row r="265" spans="1:7" x14ac:dyDescent="0.3">
      <c r="A265" s="66">
        <v>2016</v>
      </c>
      <c r="B265" s="66">
        <v>12</v>
      </c>
      <c r="C265" s="66">
        <v>31</v>
      </c>
      <c r="D265" s="66">
        <v>10</v>
      </c>
      <c r="E265" s="66">
        <v>0</v>
      </c>
      <c r="F265" s="66" t="s">
        <v>4</v>
      </c>
      <c r="G265" s="66" t="s">
        <v>147</v>
      </c>
    </row>
    <row r="266" spans="1:7" x14ac:dyDescent="0.3">
      <c r="A266" s="66">
        <v>2017</v>
      </c>
      <c r="B266" s="66">
        <v>12</v>
      </c>
      <c r="C266" s="66">
        <v>31</v>
      </c>
      <c r="D266" s="66">
        <v>1395</v>
      </c>
      <c r="E266" s="66">
        <v>0</v>
      </c>
      <c r="F266" s="66" t="s">
        <v>6</v>
      </c>
      <c r="G266" s="66" t="s">
        <v>146</v>
      </c>
    </row>
    <row r="267" spans="1:7" x14ac:dyDescent="0.3">
      <c r="A267" s="66">
        <v>2017</v>
      </c>
      <c r="B267" s="66">
        <v>12</v>
      </c>
      <c r="C267" s="66">
        <v>31</v>
      </c>
      <c r="D267" s="66">
        <v>1412</v>
      </c>
      <c r="E267" s="66">
        <v>0</v>
      </c>
      <c r="F267" s="66" t="s">
        <v>6</v>
      </c>
      <c r="G267" s="66" t="s">
        <v>2</v>
      </c>
    </row>
    <row r="268" spans="1:7" x14ac:dyDescent="0.3">
      <c r="A268" s="66">
        <v>2017</v>
      </c>
      <c r="B268" s="66">
        <v>12</v>
      </c>
      <c r="C268" s="66">
        <v>31</v>
      </c>
      <c r="D268" s="66">
        <v>10</v>
      </c>
      <c r="E268" s="66">
        <v>0</v>
      </c>
      <c r="F268" s="66" t="s">
        <v>6</v>
      </c>
      <c r="G268" s="66" t="s">
        <v>147</v>
      </c>
    </row>
    <row r="269" spans="1:7" x14ac:dyDescent="0.3">
      <c r="A269" s="66">
        <v>2017</v>
      </c>
      <c r="B269" s="66">
        <v>12</v>
      </c>
      <c r="C269" s="66">
        <v>31</v>
      </c>
      <c r="D269" s="66">
        <v>66</v>
      </c>
      <c r="E269" s="66">
        <v>0</v>
      </c>
      <c r="F269" s="66" t="s">
        <v>11</v>
      </c>
      <c r="G269" s="66" t="s">
        <v>146</v>
      </c>
    </row>
    <row r="270" spans="1:7" x14ac:dyDescent="0.3">
      <c r="A270" s="66">
        <v>2017</v>
      </c>
      <c r="B270" s="66">
        <v>12</v>
      </c>
      <c r="C270" s="66">
        <v>31</v>
      </c>
      <c r="D270" s="66">
        <v>68</v>
      </c>
      <c r="E270" s="66">
        <v>0</v>
      </c>
      <c r="F270" s="66" t="s">
        <v>11</v>
      </c>
      <c r="G270" s="66" t="s">
        <v>2</v>
      </c>
    </row>
    <row r="271" spans="1:7" x14ac:dyDescent="0.3">
      <c r="A271" s="66">
        <v>2017</v>
      </c>
      <c r="B271" s="66">
        <v>12</v>
      </c>
      <c r="C271" s="66">
        <v>31</v>
      </c>
      <c r="D271" s="66">
        <v>10</v>
      </c>
      <c r="E271" s="66">
        <v>0</v>
      </c>
      <c r="F271" s="66" t="s">
        <v>11</v>
      </c>
      <c r="G271" s="66" t="s">
        <v>147</v>
      </c>
    </row>
    <row r="272" spans="1:7" x14ac:dyDescent="0.3">
      <c r="A272" s="66">
        <v>2017</v>
      </c>
      <c r="B272" s="66">
        <v>12</v>
      </c>
      <c r="C272" s="66">
        <v>31</v>
      </c>
      <c r="D272" s="66">
        <v>6388</v>
      </c>
      <c r="E272" s="66">
        <v>0</v>
      </c>
      <c r="F272" s="66" t="s">
        <v>17</v>
      </c>
      <c r="G272" s="66" t="s">
        <v>146</v>
      </c>
    </row>
    <row r="273" spans="1:7" x14ac:dyDescent="0.3">
      <c r="A273" s="66">
        <v>2017</v>
      </c>
      <c r="B273" s="66">
        <v>12</v>
      </c>
      <c r="C273" s="66">
        <v>31</v>
      </c>
      <c r="D273" s="66">
        <v>6765</v>
      </c>
      <c r="E273" s="66">
        <v>0</v>
      </c>
      <c r="F273" s="66" t="s">
        <v>17</v>
      </c>
      <c r="G273" s="66" t="s">
        <v>2</v>
      </c>
    </row>
    <row r="274" spans="1:7" x14ac:dyDescent="0.3">
      <c r="A274" s="66">
        <v>2017</v>
      </c>
      <c r="B274" s="66">
        <v>12</v>
      </c>
      <c r="C274" s="66">
        <v>31</v>
      </c>
      <c r="D274" s="66">
        <v>11</v>
      </c>
      <c r="E274" s="66">
        <v>0</v>
      </c>
      <c r="F274" s="66" t="s">
        <v>17</v>
      </c>
      <c r="G274" s="66" t="s">
        <v>147</v>
      </c>
    </row>
    <row r="275" spans="1:7" x14ac:dyDescent="0.3">
      <c r="A275" s="66">
        <v>2017</v>
      </c>
      <c r="B275" s="66">
        <v>12</v>
      </c>
      <c r="C275" s="66">
        <v>31</v>
      </c>
      <c r="D275" s="66">
        <v>122</v>
      </c>
      <c r="E275" s="66">
        <v>0</v>
      </c>
      <c r="F275" s="66" t="s">
        <v>148</v>
      </c>
      <c r="G275" s="66" t="s">
        <v>146</v>
      </c>
    </row>
    <row r="276" spans="1:7" x14ac:dyDescent="0.3">
      <c r="A276" s="66">
        <v>2017</v>
      </c>
      <c r="B276" s="66">
        <v>12</v>
      </c>
      <c r="C276" s="66">
        <v>31</v>
      </c>
      <c r="D276" s="66">
        <v>477</v>
      </c>
      <c r="E276" s="66">
        <v>0</v>
      </c>
      <c r="F276" s="66" t="s">
        <v>148</v>
      </c>
      <c r="G276" s="66" t="s">
        <v>2</v>
      </c>
    </row>
    <row r="277" spans="1:7" x14ac:dyDescent="0.3">
      <c r="A277" s="66">
        <v>2017</v>
      </c>
      <c r="B277" s="66">
        <v>12</v>
      </c>
      <c r="C277" s="66">
        <v>31</v>
      </c>
      <c r="D277" s="66">
        <v>39</v>
      </c>
      <c r="E277" s="66">
        <v>0</v>
      </c>
      <c r="F277" s="66" t="s">
        <v>148</v>
      </c>
      <c r="G277" s="66" t="s">
        <v>147</v>
      </c>
    </row>
    <row r="278" spans="1:7" x14ac:dyDescent="0.3">
      <c r="A278" s="66">
        <v>2017</v>
      </c>
      <c r="B278" s="66">
        <v>12</v>
      </c>
      <c r="C278" s="66">
        <v>31</v>
      </c>
      <c r="D278" s="66">
        <v>122</v>
      </c>
      <c r="E278" s="66">
        <v>0</v>
      </c>
      <c r="F278" s="66" t="s">
        <v>149</v>
      </c>
      <c r="G278" s="66" t="s">
        <v>146</v>
      </c>
    </row>
    <row r="279" spans="1:7" x14ac:dyDescent="0.3">
      <c r="A279" s="66">
        <v>2017</v>
      </c>
      <c r="B279" s="66">
        <v>12</v>
      </c>
      <c r="C279" s="66">
        <v>31</v>
      </c>
      <c r="D279" s="66">
        <v>477</v>
      </c>
      <c r="E279" s="66">
        <v>0</v>
      </c>
      <c r="F279" s="66" t="s">
        <v>149</v>
      </c>
      <c r="G279" s="66" t="s">
        <v>2</v>
      </c>
    </row>
    <row r="280" spans="1:7" x14ac:dyDescent="0.3">
      <c r="A280" s="66">
        <v>2017</v>
      </c>
      <c r="B280" s="66">
        <v>12</v>
      </c>
      <c r="C280" s="66">
        <v>31</v>
      </c>
      <c r="D280" s="66">
        <v>39</v>
      </c>
      <c r="E280" s="66">
        <v>0</v>
      </c>
      <c r="F280" s="66" t="s">
        <v>149</v>
      </c>
      <c r="G280" s="66" t="s">
        <v>147</v>
      </c>
    </row>
    <row r="281" spans="1:7" x14ac:dyDescent="0.3">
      <c r="A281" s="66">
        <v>2017</v>
      </c>
      <c r="B281" s="66">
        <v>12</v>
      </c>
      <c r="C281" s="66">
        <v>31</v>
      </c>
      <c r="D281" s="66">
        <v>143</v>
      </c>
      <c r="E281" s="66">
        <v>0</v>
      </c>
      <c r="F281" s="66" t="s">
        <v>51</v>
      </c>
      <c r="G281" s="66" t="s">
        <v>146</v>
      </c>
    </row>
    <row r="282" spans="1:7" x14ac:dyDescent="0.3">
      <c r="A282" s="66">
        <v>2017</v>
      </c>
      <c r="B282" s="66">
        <v>12</v>
      </c>
      <c r="C282" s="66">
        <v>31</v>
      </c>
      <c r="D282" s="66">
        <v>147</v>
      </c>
      <c r="E282" s="66">
        <v>0</v>
      </c>
      <c r="F282" s="66" t="s">
        <v>51</v>
      </c>
      <c r="G282" s="66" t="s">
        <v>2</v>
      </c>
    </row>
    <row r="283" spans="1:7" x14ac:dyDescent="0.3">
      <c r="A283" s="66">
        <v>2017</v>
      </c>
      <c r="B283" s="66">
        <v>12</v>
      </c>
      <c r="C283" s="66">
        <v>31</v>
      </c>
      <c r="D283" s="66">
        <v>10</v>
      </c>
      <c r="E283" s="66">
        <v>0</v>
      </c>
      <c r="F283" s="66" t="s">
        <v>51</v>
      </c>
      <c r="G283" s="66" t="s">
        <v>147</v>
      </c>
    </row>
    <row r="284" spans="1:7" x14ac:dyDescent="0.3">
      <c r="A284" s="66">
        <v>2017</v>
      </c>
      <c r="B284" s="66">
        <v>12</v>
      </c>
      <c r="C284" s="66">
        <v>31</v>
      </c>
      <c r="D284" s="66">
        <v>4215</v>
      </c>
      <c r="E284" s="66">
        <v>0</v>
      </c>
      <c r="F284" s="66" t="s">
        <v>150</v>
      </c>
      <c r="G284" s="66" t="s">
        <v>146</v>
      </c>
    </row>
    <row r="285" spans="1:7" x14ac:dyDescent="0.3">
      <c r="A285" s="66">
        <v>2017</v>
      </c>
      <c r="B285" s="66">
        <v>12</v>
      </c>
      <c r="C285" s="66">
        <v>31</v>
      </c>
      <c r="D285" s="66">
        <v>4235</v>
      </c>
      <c r="E285" s="66">
        <v>0</v>
      </c>
      <c r="F285" s="66" t="s">
        <v>150</v>
      </c>
      <c r="G285" s="66" t="s">
        <v>2</v>
      </c>
    </row>
    <row r="286" spans="1:7" x14ac:dyDescent="0.3">
      <c r="A286" s="66">
        <v>2017</v>
      </c>
      <c r="B286" s="66">
        <v>12</v>
      </c>
      <c r="C286" s="66">
        <v>31</v>
      </c>
      <c r="D286" s="66">
        <v>10</v>
      </c>
      <c r="E286" s="66">
        <v>0</v>
      </c>
      <c r="F286" s="66" t="s">
        <v>150</v>
      </c>
      <c r="G286" s="66" t="s">
        <v>147</v>
      </c>
    </row>
    <row r="287" spans="1:7" x14ac:dyDescent="0.3">
      <c r="A287" s="66">
        <v>2017</v>
      </c>
      <c r="B287" s="66">
        <v>12</v>
      </c>
      <c r="C287" s="66">
        <v>31</v>
      </c>
      <c r="D287" s="66">
        <v>25001</v>
      </c>
      <c r="E287" s="66">
        <v>0</v>
      </c>
      <c r="F287" s="66" t="s">
        <v>61</v>
      </c>
      <c r="G287" s="66" t="s">
        <v>146</v>
      </c>
    </row>
    <row r="288" spans="1:7" x14ac:dyDescent="0.3">
      <c r="A288" s="66">
        <v>2017</v>
      </c>
      <c r="B288" s="66">
        <v>12</v>
      </c>
      <c r="C288" s="66">
        <v>31</v>
      </c>
      <c r="D288" s="66">
        <v>27431</v>
      </c>
      <c r="E288" s="66">
        <v>0</v>
      </c>
      <c r="F288" s="66" t="s">
        <v>61</v>
      </c>
      <c r="G288" s="66" t="s">
        <v>2</v>
      </c>
    </row>
    <row r="289" spans="1:7" x14ac:dyDescent="0.3">
      <c r="A289" s="66">
        <v>2017</v>
      </c>
      <c r="B289" s="66">
        <v>12</v>
      </c>
      <c r="C289" s="66">
        <v>31</v>
      </c>
      <c r="D289" s="66">
        <v>11</v>
      </c>
      <c r="E289" s="66">
        <v>0</v>
      </c>
      <c r="F289" s="66" t="s">
        <v>61</v>
      </c>
      <c r="G289" s="66" t="s">
        <v>147</v>
      </c>
    </row>
    <row r="290" spans="1:7" x14ac:dyDescent="0.3">
      <c r="A290" s="66">
        <v>2017</v>
      </c>
      <c r="B290" s="66">
        <v>12</v>
      </c>
      <c r="C290" s="66">
        <v>31</v>
      </c>
      <c r="D290" s="66">
        <v>2134</v>
      </c>
      <c r="E290" s="66">
        <v>0</v>
      </c>
      <c r="F290" s="66" t="s">
        <v>151</v>
      </c>
      <c r="G290" s="66" t="s">
        <v>146</v>
      </c>
    </row>
    <row r="291" spans="1:7" x14ac:dyDescent="0.3">
      <c r="A291" s="66">
        <v>2017</v>
      </c>
      <c r="B291" s="66">
        <v>12</v>
      </c>
      <c r="C291" s="66">
        <v>31</v>
      </c>
      <c r="D291" s="66">
        <v>2433</v>
      </c>
      <c r="E291" s="66">
        <v>0</v>
      </c>
      <c r="F291" s="66" t="s">
        <v>151</v>
      </c>
      <c r="G291" s="66" t="s">
        <v>2</v>
      </c>
    </row>
    <row r="292" spans="1:7" x14ac:dyDescent="0.3">
      <c r="A292" s="66">
        <v>2017</v>
      </c>
      <c r="B292" s="66">
        <v>12</v>
      </c>
      <c r="C292" s="66">
        <v>31</v>
      </c>
      <c r="D292" s="66">
        <v>11</v>
      </c>
      <c r="E292" s="66">
        <v>0</v>
      </c>
      <c r="F292" s="66" t="s">
        <v>151</v>
      </c>
      <c r="G292" s="66" t="s">
        <v>147</v>
      </c>
    </row>
    <row r="293" spans="1:7" x14ac:dyDescent="0.3">
      <c r="A293" s="66">
        <v>2017</v>
      </c>
      <c r="B293" s="66">
        <v>12</v>
      </c>
      <c r="C293" s="66">
        <v>31</v>
      </c>
      <c r="D293" s="66">
        <v>4398</v>
      </c>
      <c r="E293" s="66">
        <v>0</v>
      </c>
      <c r="F293" s="66" t="s">
        <v>72</v>
      </c>
      <c r="G293" s="66" t="s">
        <v>146</v>
      </c>
    </row>
    <row r="294" spans="1:7" x14ac:dyDescent="0.3">
      <c r="A294" s="66">
        <v>2017</v>
      </c>
      <c r="B294" s="66">
        <v>12</v>
      </c>
      <c r="C294" s="66">
        <v>31</v>
      </c>
      <c r="D294" s="66">
        <v>4747</v>
      </c>
      <c r="E294" s="66">
        <v>0</v>
      </c>
      <c r="F294" s="66" t="s">
        <v>72</v>
      </c>
      <c r="G294" s="66" t="s">
        <v>2</v>
      </c>
    </row>
    <row r="295" spans="1:7" x14ac:dyDescent="0.3">
      <c r="A295" s="66">
        <v>2017</v>
      </c>
      <c r="B295" s="66">
        <v>12</v>
      </c>
      <c r="C295" s="66">
        <v>31</v>
      </c>
      <c r="D295" s="66">
        <v>11</v>
      </c>
      <c r="E295" s="66">
        <v>0</v>
      </c>
      <c r="F295" s="66" t="s">
        <v>72</v>
      </c>
      <c r="G295" s="66" t="s">
        <v>147</v>
      </c>
    </row>
    <row r="296" spans="1:7" x14ac:dyDescent="0.3">
      <c r="A296" s="66">
        <v>2017</v>
      </c>
      <c r="B296" s="66">
        <v>12</v>
      </c>
      <c r="C296" s="66">
        <v>31</v>
      </c>
      <c r="D296" s="66">
        <v>1688</v>
      </c>
      <c r="E296" s="66">
        <v>0</v>
      </c>
      <c r="F296" s="66" t="s">
        <v>80</v>
      </c>
      <c r="G296" s="66" t="s">
        <v>146</v>
      </c>
    </row>
    <row r="297" spans="1:7" x14ac:dyDescent="0.3">
      <c r="A297" s="66">
        <v>2017</v>
      </c>
      <c r="B297" s="66">
        <v>12</v>
      </c>
      <c r="C297" s="66">
        <v>31</v>
      </c>
      <c r="D297" s="66">
        <v>1943</v>
      </c>
      <c r="E297" s="66">
        <v>0</v>
      </c>
      <c r="F297" s="66" t="s">
        <v>80</v>
      </c>
      <c r="G297" s="66" t="s">
        <v>2</v>
      </c>
    </row>
    <row r="298" spans="1:7" x14ac:dyDescent="0.3">
      <c r="A298" s="66">
        <v>2017</v>
      </c>
      <c r="B298" s="66">
        <v>12</v>
      </c>
      <c r="C298" s="66">
        <v>31</v>
      </c>
      <c r="D298" s="66">
        <v>12</v>
      </c>
      <c r="E298" s="66">
        <v>0</v>
      </c>
      <c r="F298" s="66" t="s">
        <v>80</v>
      </c>
      <c r="G298" s="66" t="s">
        <v>147</v>
      </c>
    </row>
    <row r="299" spans="1:7" x14ac:dyDescent="0.3">
      <c r="A299" s="66">
        <v>2017</v>
      </c>
      <c r="B299" s="66">
        <v>12</v>
      </c>
      <c r="C299" s="66">
        <v>31</v>
      </c>
      <c r="D299" s="66">
        <v>2964</v>
      </c>
      <c r="E299" s="66">
        <v>0</v>
      </c>
      <c r="F299" s="66" t="s">
        <v>85</v>
      </c>
      <c r="G299" s="66" t="s">
        <v>146</v>
      </c>
    </row>
    <row r="300" spans="1:7" x14ac:dyDescent="0.3">
      <c r="A300" s="66">
        <v>2017</v>
      </c>
      <c r="B300" s="66">
        <v>12</v>
      </c>
      <c r="C300" s="66">
        <v>31</v>
      </c>
      <c r="D300" s="66">
        <v>4908</v>
      </c>
      <c r="E300" s="66">
        <v>0</v>
      </c>
      <c r="F300" s="66" t="s">
        <v>85</v>
      </c>
      <c r="G300" s="66" t="s">
        <v>2</v>
      </c>
    </row>
    <row r="301" spans="1:7" x14ac:dyDescent="0.3">
      <c r="A301" s="66">
        <v>2017</v>
      </c>
      <c r="B301" s="66">
        <v>12</v>
      </c>
      <c r="C301" s="66">
        <v>31</v>
      </c>
      <c r="D301" s="66">
        <v>17</v>
      </c>
      <c r="E301" s="66">
        <v>0</v>
      </c>
      <c r="F301" s="66" t="s">
        <v>85</v>
      </c>
      <c r="G301" s="66" t="s">
        <v>147</v>
      </c>
    </row>
    <row r="302" spans="1:7" x14ac:dyDescent="0.3">
      <c r="A302" s="66">
        <v>2017</v>
      </c>
      <c r="B302" s="66">
        <v>12</v>
      </c>
      <c r="C302" s="66">
        <v>31</v>
      </c>
      <c r="D302" s="66">
        <v>3835</v>
      </c>
      <c r="E302" s="66">
        <v>0</v>
      </c>
      <c r="F302" s="66" t="s">
        <v>152</v>
      </c>
      <c r="G302" s="66" t="s">
        <v>146</v>
      </c>
    </row>
    <row r="303" spans="1:7" x14ac:dyDescent="0.3">
      <c r="A303" s="66">
        <v>2017</v>
      </c>
      <c r="B303" s="66">
        <v>12</v>
      </c>
      <c r="C303" s="66">
        <v>31</v>
      </c>
      <c r="D303" s="66">
        <v>3861</v>
      </c>
      <c r="E303" s="66">
        <v>0</v>
      </c>
      <c r="F303" s="66" t="s">
        <v>152</v>
      </c>
      <c r="G303" s="66" t="s">
        <v>2</v>
      </c>
    </row>
    <row r="304" spans="1:7" x14ac:dyDescent="0.3">
      <c r="A304" s="66">
        <v>2017</v>
      </c>
      <c r="B304" s="66">
        <v>12</v>
      </c>
      <c r="C304" s="66">
        <v>31</v>
      </c>
      <c r="D304" s="66">
        <v>10</v>
      </c>
      <c r="E304" s="66">
        <v>0</v>
      </c>
      <c r="F304" s="66" t="s">
        <v>152</v>
      </c>
      <c r="G304" s="66" t="s">
        <v>147</v>
      </c>
    </row>
    <row r="305" spans="1:7" x14ac:dyDescent="0.3">
      <c r="A305" s="66">
        <v>2017</v>
      </c>
      <c r="B305" s="66">
        <v>12</v>
      </c>
      <c r="C305" s="66">
        <v>31</v>
      </c>
      <c r="D305" s="66">
        <v>7359</v>
      </c>
      <c r="E305" s="66">
        <v>0</v>
      </c>
      <c r="F305" s="66" t="s">
        <v>153</v>
      </c>
      <c r="G305" s="66" t="s">
        <v>146</v>
      </c>
    </row>
    <row r="306" spans="1:7" x14ac:dyDescent="0.3">
      <c r="A306" s="66">
        <v>2017</v>
      </c>
      <c r="B306" s="66">
        <v>12</v>
      </c>
      <c r="C306" s="66">
        <v>31</v>
      </c>
      <c r="D306" s="66">
        <v>7404</v>
      </c>
      <c r="E306" s="66">
        <v>0</v>
      </c>
      <c r="F306" s="66" t="s">
        <v>153</v>
      </c>
      <c r="G306" s="66" t="s">
        <v>2</v>
      </c>
    </row>
    <row r="307" spans="1:7" x14ac:dyDescent="0.3">
      <c r="A307" s="66">
        <v>2017</v>
      </c>
      <c r="B307" s="66">
        <v>12</v>
      </c>
      <c r="C307" s="66">
        <v>31</v>
      </c>
      <c r="D307" s="66">
        <v>10</v>
      </c>
      <c r="E307" s="66">
        <v>0</v>
      </c>
      <c r="F307" s="66" t="s">
        <v>153</v>
      </c>
      <c r="G307" s="66" t="s">
        <v>147</v>
      </c>
    </row>
    <row r="308" spans="1:7" x14ac:dyDescent="0.3">
      <c r="A308" s="66">
        <v>2017</v>
      </c>
      <c r="B308" s="66">
        <v>12</v>
      </c>
      <c r="C308" s="66">
        <v>31</v>
      </c>
      <c r="D308" s="66">
        <v>2410</v>
      </c>
      <c r="E308" s="66">
        <v>0</v>
      </c>
      <c r="F308" s="66" t="s">
        <v>154</v>
      </c>
      <c r="G308" s="66" t="s">
        <v>146</v>
      </c>
    </row>
    <row r="309" spans="1:7" x14ac:dyDescent="0.3">
      <c r="A309" s="66">
        <v>2017</v>
      </c>
      <c r="B309" s="66">
        <v>12</v>
      </c>
      <c r="C309" s="66">
        <v>31</v>
      </c>
      <c r="D309" s="66">
        <v>2502</v>
      </c>
      <c r="E309" s="66">
        <v>0</v>
      </c>
      <c r="F309" s="66" t="s">
        <v>154</v>
      </c>
      <c r="G309" s="66" t="s">
        <v>2</v>
      </c>
    </row>
    <row r="310" spans="1:7" x14ac:dyDescent="0.3">
      <c r="A310" s="66">
        <v>2017</v>
      </c>
      <c r="B310" s="66">
        <v>12</v>
      </c>
      <c r="C310" s="66">
        <v>31</v>
      </c>
      <c r="D310" s="66">
        <v>10</v>
      </c>
      <c r="E310" s="66">
        <v>0</v>
      </c>
      <c r="F310" s="66" t="s">
        <v>154</v>
      </c>
      <c r="G310" s="66" t="s">
        <v>147</v>
      </c>
    </row>
    <row r="311" spans="1:7" x14ac:dyDescent="0.3">
      <c r="A311" s="66">
        <v>2017</v>
      </c>
      <c r="B311" s="66">
        <v>12</v>
      </c>
      <c r="C311" s="66">
        <v>31</v>
      </c>
      <c r="D311" s="66">
        <v>524</v>
      </c>
      <c r="E311" s="66">
        <v>0</v>
      </c>
      <c r="F311" s="66" t="s">
        <v>106</v>
      </c>
      <c r="G311" s="66" t="s">
        <v>146</v>
      </c>
    </row>
    <row r="312" spans="1:7" x14ac:dyDescent="0.3">
      <c r="A312" s="66">
        <v>2017</v>
      </c>
      <c r="B312" s="66">
        <v>12</v>
      </c>
      <c r="C312" s="66">
        <v>31</v>
      </c>
      <c r="D312" s="66">
        <v>524</v>
      </c>
      <c r="E312" s="66">
        <v>0</v>
      </c>
      <c r="F312" s="66" t="s">
        <v>106</v>
      </c>
      <c r="G312" s="66" t="s">
        <v>2</v>
      </c>
    </row>
    <row r="313" spans="1:7" x14ac:dyDescent="0.3">
      <c r="A313" s="66">
        <v>2017</v>
      </c>
      <c r="B313" s="66">
        <v>12</v>
      </c>
      <c r="C313" s="66">
        <v>31</v>
      </c>
      <c r="D313" s="66">
        <v>10</v>
      </c>
      <c r="E313" s="66">
        <v>0</v>
      </c>
      <c r="F313" s="66" t="s">
        <v>106</v>
      </c>
      <c r="G313" s="66" t="s">
        <v>147</v>
      </c>
    </row>
    <row r="314" spans="1:7" x14ac:dyDescent="0.3">
      <c r="A314" s="66">
        <v>2017</v>
      </c>
      <c r="B314" s="66">
        <v>12</v>
      </c>
      <c r="C314" s="66">
        <v>31</v>
      </c>
      <c r="D314" s="66">
        <v>2035</v>
      </c>
      <c r="E314" s="66">
        <v>0</v>
      </c>
      <c r="F314" s="66" t="s">
        <v>155</v>
      </c>
      <c r="G314" s="66" t="s">
        <v>146</v>
      </c>
    </row>
    <row r="315" spans="1:7" x14ac:dyDescent="0.3">
      <c r="A315" s="66">
        <v>2017</v>
      </c>
      <c r="B315" s="66">
        <v>12</v>
      </c>
      <c r="C315" s="66">
        <v>31</v>
      </c>
      <c r="D315" s="66">
        <v>2130</v>
      </c>
      <c r="E315" s="66">
        <v>0</v>
      </c>
      <c r="F315" s="66" t="s">
        <v>155</v>
      </c>
      <c r="G315" s="66" t="s">
        <v>2</v>
      </c>
    </row>
    <row r="316" spans="1:7" x14ac:dyDescent="0.3">
      <c r="A316" s="66">
        <v>2017</v>
      </c>
      <c r="B316" s="66">
        <v>12</v>
      </c>
      <c r="C316" s="66">
        <v>31</v>
      </c>
      <c r="D316" s="66">
        <v>10</v>
      </c>
      <c r="E316" s="66">
        <v>0</v>
      </c>
      <c r="F316" s="66" t="s">
        <v>155</v>
      </c>
      <c r="G316" s="66" t="s">
        <v>147</v>
      </c>
    </row>
    <row r="317" spans="1:7" x14ac:dyDescent="0.3">
      <c r="A317" s="66">
        <v>2017</v>
      </c>
      <c r="B317" s="66">
        <v>12</v>
      </c>
      <c r="C317" s="66">
        <v>31</v>
      </c>
      <c r="D317" s="66">
        <v>3610</v>
      </c>
      <c r="E317" s="66">
        <v>0</v>
      </c>
      <c r="F317" s="66" t="s">
        <v>156</v>
      </c>
      <c r="G317" s="66" t="s">
        <v>146</v>
      </c>
    </row>
    <row r="318" spans="1:7" x14ac:dyDescent="0.3">
      <c r="A318" s="66">
        <v>2017</v>
      </c>
      <c r="B318" s="66">
        <v>12</v>
      </c>
      <c r="C318" s="66">
        <v>31</v>
      </c>
      <c r="D318" s="66">
        <v>3734</v>
      </c>
      <c r="E318" s="66">
        <v>0</v>
      </c>
      <c r="F318" s="66" t="s">
        <v>156</v>
      </c>
      <c r="G318" s="66" t="s">
        <v>2</v>
      </c>
    </row>
    <row r="319" spans="1:7" x14ac:dyDescent="0.3">
      <c r="A319" s="66">
        <v>2017</v>
      </c>
      <c r="B319" s="66">
        <v>12</v>
      </c>
      <c r="C319" s="66">
        <v>31</v>
      </c>
      <c r="D319" s="66">
        <v>10</v>
      </c>
      <c r="E319" s="66">
        <v>0</v>
      </c>
      <c r="F319" s="66" t="s">
        <v>156</v>
      </c>
      <c r="G319" s="66" t="s">
        <v>147</v>
      </c>
    </row>
    <row r="320" spans="1:7" x14ac:dyDescent="0.3">
      <c r="A320" s="66">
        <v>2017</v>
      </c>
      <c r="B320" s="66">
        <v>12</v>
      </c>
      <c r="C320" s="66">
        <v>31</v>
      </c>
      <c r="D320" s="66">
        <v>1342</v>
      </c>
      <c r="E320" s="66">
        <v>0</v>
      </c>
      <c r="F320" s="66" t="s">
        <v>119</v>
      </c>
      <c r="G320" s="66" t="s">
        <v>146</v>
      </c>
    </row>
    <row r="321" spans="1:7" x14ac:dyDescent="0.3">
      <c r="A321" s="66">
        <v>2017</v>
      </c>
      <c r="B321" s="66">
        <v>12</v>
      </c>
      <c r="C321" s="66">
        <v>31</v>
      </c>
      <c r="D321" s="66">
        <v>14604</v>
      </c>
      <c r="E321" s="66">
        <v>0</v>
      </c>
      <c r="F321" s="66" t="s">
        <v>119</v>
      </c>
      <c r="G321" s="66" t="s">
        <v>2</v>
      </c>
    </row>
    <row r="322" spans="1:7" x14ac:dyDescent="0.3">
      <c r="A322" s="66">
        <v>2017</v>
      </c>
      <c r="B322" s="66">
        <v>12</v>
      </c>
      <c r="C322" s="66">
        <v>31</v>
      </c>
      <c r="D322" s="66">
        <v>109</v>
      </c>
      <c r="E322" s="66">
        <v>0</v>
      </c>
      <c r="F322" s="66" t="s">
        <v>119</v>
      </c>
      <c r="G322" s="66" t="s">
        <v>147</v>
      </c>
    </row>
    <row r="323" spans="1:7" x14ac:dyDescent="0.3">
      <c r="A323" s="66">
        <v>2017</v>
      </c>
      <c r="B323" s="66">
        <v>12</v>
      </c>
      <c r="C323" s="66">
        <v>31</v>
      </c>
      <c r="D323" s="66">
        <v>5122</v>
      </c>
      <c r="E323" s="66">
        <v>0</v>
      </c>
      <c r="F323" s="66" t="s">
        <v>157</v>
      </c>
      <c r="G323" s="66" t="s">
        <v>146</v>
      </c>
    </row>
    <row r="324" spans="1:7" x14ac:dyDescent="0.3">
      <c r="A324" s="66">
        <v>2017</v>
      </c>
      <c r="B324" s="66">
        <v>12</v>
      </c>
      <c r="C324" s="66">
        <v>31</v>
      </c>
      <c r="D324" s="66">
        <v>5321</v>
      </c>
      <c r="E324" s="66">
        <v>0</v>
      </c>
      <c r="F324" s="66" t="s">
        <v>157</v>
      </c>
      <c r="G324" s="66" t="s">
        <v>2</v>
      </c>
    </row>
    <row r="325" spans="1:7" x14ac:dyDescent="0.3">
      <c r="A325" s="66">
        <v>2017</v>
      </c>
      <c r="B325" s="66">
        <v>12</v>
      </c>
      <c r="C325" s="66">
        <v>31</v>
      </c>
      <c r="D325" s="66">
        <v>10</v>
      </c>
      <c r="E325" s="66">
        <v>0</v>
      </c>
      <c r="F325" s="66" t="s">
        <v>157</v>
      </c>
      <c r="G325" s="66" t="s">
        <v>147</v>
      </c>
    </row>
    <row r="326" spans="1:7" x14ac:dyDescent="0.3">
      <c r="A326" s="66">
        <v>2017</v>
      </c>
      <c r="B326" s="66">
        <v>12</v>
      </c>
      <c r="C326" s="66">
        <v>31</v>
      </c>
      <c r="D326" s="66">
        <v>21</v>
      </c>
      <c r="E326" s="66">
        <v>0</v>
      </c>
      <c r="F326" s="66" t="s">
        <v>158</v>
      </c>
      <c r="G326" s="66" t="s">
        <v>146</v>
      </c>
    </row>
    <row r="327" spans="1:7" x14ac:dyDescent="0.3">
      <c r="A327" s="66">
        <v>2017</v>
      </c>
      <c r="B327" s="66">
        <v>12</v>
      </c>
      <c r="C327" s="66">
        <v>31</v>
      </c>
      <c r="D327" s="66">
        <v>21</v>
      </c>
      <c r="E327" s="66">
        <v>0</v>
      </c>
      <c r="F327" s="66" t="s">
        <v>158</v>
      </c>
      <c r="G327" s="66" t="s">
        <v>2</v>
      </c>
    </row>
    <row r="328" spans="1:7" x14ac:dyDescent="0.3">
      <c r="A328" s="66">
        <v>2017</v>
      </c>
      <c r="B328" s="66">
        <v>12</v>
      </c>
      <c r="C328" s="66">
        <v>31</v>
      </c>
      <c r="D328" s="66">
        <v>10</v>
      </c>
      <c r="E328" s="66">
        <v>0</v>
      </c>
      <c r="F328" s="66" t="s">
        <v>158</v>
      </c>
      <c r="G328" s="66" t="s">
        <v>147</v>
      </c>
    </row>
    <row r="329" spans="1:7" x14ac:dyDescent="0.3">
      <c r="A329" s="66">
        <v>2017</v>
      </c>
      <c r="B329" s="66">
        <v>12</v>
      </c>
      <c r="C329" s="66">
        <v>31</v>
      </c>
      <c r="D329" s="66">
        <v>74889</v>
      </c>
      <c r="E329" s="66">
        <v>0</v>
      </c>
      <c r="F329" s="66" t="s">
        <v>4</v>
      </c>
      <c r="G329" s="66" t="s">
        <v>146</v>
      </c>
    </row>
    <row r="330" spans="1:7" x14ac:dyDescent="0.3">
      <c r="A330" s="66">
        <v>2017</v>
      </c>
      <c r="B330" s="66">
        <v>12</v>
      </c>
      <c r="C330" s="66">
        <v>31</v>
      </c>
      <c r="D330" s="66">
        <v>94784</v>
      </c>
      <c r="E330" s="66">
        <v>0</v>
      </c>
      <c r="F330" s="66" t="s">
        <v>4</v>
      </c>
      <c r="G330" s="66" t="s">
        <v>2</v>
      </c>
    </row>
    <row r="331" spans="1:7" x14ac:dyDescent="0.3">
      <c r="A331" s="66">
        <v>2017</v>
      </c>
      <c r="B331" s="66">
        <v>12</v>
      </c>
      <c r="C331" s="66">
        <v>31</v>
      </c>
      <c r="D331" s="66">
        <v>10</v>
      </c>
      <c r="E331" s="66">
        <v>0</v>
      </c>
      <c r="F331" s="66" t="s">
        <v>4</v>
      </c>
      <c r="G331" s="66" t="s">
        <v>147</v>
      </c>
    </row>
    <row r="332" spans="1:7" x14ac:dyDescent="0.3">
      <c r="A332" s="66">
        <v>2018</v>
      </c>
      <c r="B332" s="66">
        <v>12</v>
      </c>
      <c r="C332" s="66">
        <v>31</v>
      </c>
      <c r="D332" s="66">
        <v>1525</v>
      </c>
      <c r="E332" s="66">
        <v>0</v>
      </c>
      <c r="F332" s="66" t="s">
        <v>6</v>
      </c>
      <c r="G332" s="66" t="s">
        <v>146</v>
      </c>
    </row>
    <row r="333" spans="1:7" x14ac:dyDescent="0.3">
      <c r="A333" s="66">
        <v>2018</v>
      </c>
      <c r="B333" s="66">
        <v>12</v>
      </c>
      <c r="C333" s="66">
        <v>31</v>
      </c>
      <c r="D333" s="66">
        <v>1604</v>
      </c>
      <c r="E333" s="66">
        <v>0</v>
      </c>
      <c r="F333" s="66" t="s">
        <v>6</v>
      </c>
      <c r="G333" s="66" t="s">
        <v>2</v>
      </c>
    </row>
    <row r="334" spans="1:7" x14ac:dyDescent="0.3">
      <c r="A334" s="66">
        <v>2018</v>
      </c>
      <c r="B334" s="66">
        <v>12</v>
      </c>
      <c r="C334" s="66">
        <v>31</v>
      </c>
      <c r="D334" s="66">
        <v>11</v>
      </c>
      <c r="E334" s="66">
        <v>0</v>
      </c>
      <c r="F334" s="66" t="s">
        <v>6</v>
      </c>
      <c r="G334" s="66" t="s">
        <v>147</v>
      </c>
    </row>
    <row r="335" spans="1:7" x14ac:dyDescent="0.3">
      <c r="A335" s="66">
        <v>2018</v>
      </c>
      <c r="B335" s="66">
        <v>12</v>
      </c>
      <c r="C335" s="66">
        <v>31</v>
      </c>
      <c r="D335" s="66">
        <v>75</v>
      </c>
      <c r="E335" s="66">
        <v>0</v>
      </c>
      <c r="F335" s="66" t="s">
        <v>11</v>
      </c>
      <c r="G335" s="66" t="s">
        <v>146</v>
      </c>
    </row>
    <row r="336" spans="1:7" x14ac:dyDescent="0.3">
      <c r="A336" s="66">
        <v>2018</v>
      </c>
      <c r="B336" s="66">
        <v>12</v>
      </c>
      <c r="C336" s="66">
        <v>31</v>
      </c>
      <c r="D336" s="66">
        <v>79</v>
      </c>
      <c r="E336" s="66">
        <v>0</v>
      </c>
      <c r="F336" s="66" t="s">
        <v>11</v>
      </c>
      <c r="G336" s="66" t="s">
        <v>2</v>
      </c>
    </row>
    <row r="337" spans="1:7" x14ac:dyDescent="0.3">
      <c r="A337" s="66">
        <v>2018</v>
      </c>
      <c r="B337" s="66">
        <v>12</v>
      </c>
      <c r="C337" s="66">
        <v>31</v>
      </c>
      <c r="D337" s="66">
        <v>11</v>
      </c>
      <c r="E337" s="66">
        <v>0</v>
      </c>
      <c r="F337" s="66" t="s">
        <v>11</v>
      </c>
      <c r="G337" s="66" t="s">
        <v>147</v>
      </c>
    </row>
    <row r="338" spans="1:7" x14ac:dyDescent="0.3">
      <c r="A338" s="66">
        <v>2018</v>
      </c>
      <c r="B338" s="66">
        <v>12</v>
      </c>
      <c r="C338" s="66">
        <v>31</v>
      </c>
      <c r="D338" s="66">
        <v>6683</v>
      </c>
      <c r="E338" s="66">
        <v>0</v>
      </c>
      <c r="F338" s="66" t="s">
        <v>17</v>
      </c>
      <c r="G338" s="66" t="s">
        <v>146</v>
      </c>
    </row>
    <row r="339" spans="1:7" x14ac:dyDescent="0.3">
      <c r="A339" s="66">
        <v>2018</v>
      </c>
      <c r="B339" s="66">
        <v>12</v>
      </c>
      <c r="C339" s="66">
        <v>31</v>
      </c>
      <c r="D339" s="66">
        <v>7086</v>
      </c>
      <c r="E339" s="66">
        <v>0</v>
      </c>
      <c r="F339" s="66" t="s">
        <v>17</v>
      </c>
      <c r="G339" s="66" t="s">
        <v>2</v>
      </c>
    </row>
    <row r="340" spans="1:7" x14ac:dyDescent="0.3">
      <c r="A340" s="66">
        <v>2018</v>
      </c>
      <c r="B340" s="66">
        <v>12</v>
      </c>
      <c r="C340" s="66">
        <v>31</v>
      </c>
      <c r="D340" s="66">
        <v>11</v>
      </c>
      <c r="E340" s="66">
        <v>0</v>
      </c>
      <c r="F340" s="66" t="s">
        <v>17</v>
      </c>
      <c r="G340" s="66" t="s">
        <v>147</v>
      </c>
    </row>
    <row r="341" spans="1:7" x14ac:dyDescent="0.3">
      <c r="A341" s="66">
        <v>2018</v>
      </c>
      <c r="B341" s="66">
        <v>12</v>
      </c>
      <c r="C341" s="66">
        <v>31</v>
      </c>
      <c r="D341" s="66">
        <v>119</v>
      </c>
      <c r="E341" s="66">
        <v>0</v>
      </c>
      <c r="F341" s="66" t="s">
        <v>148</v>
      </c>
      <c r="G341" s="66" t="s">
        <v>146</v>
      </c>
    </row>
    <row r="342" spans="1:7" x14ac:dyDescent="0.3">
      <c r="A342" s="66">
        <v>2018</v>
      </c>
      <c r="B342" s="66">
        <v>12</v>
      </c>
      <c r="C342" s="66">
        <v>31</v>
      </c>
      <c r="D342" s="66">
        <v>474</v>
      </c>
      <c r="E342" s="66">
        <v>0</v>
      </c>
      <c r="F342" s="66" t="s">
        <v>148</v>
      </c>
      <c r="G342" s="66" t="s">
        <v>2</v>
      </c>
    </row>
    <row r="343" spans="1:7" x14ac:dyDescent="0.3">
      <c r="A343" s="66">
        <v>2018</v>
      </c>
      <c r="B343" s="66">
        <v>12</v>
      </c>
      <c r="C343" s="66">
        <v>31</v>
      </c>
      <c r="D343" s="66">
        <v>40</v>
      </c>
      <c r="E343" s="66">
        <v>0</v>
      </c>
      <c r="F343" s="66" t="s">
        <v>148</v>
      </c>
      <c r="G343" s="66" t="s">
        <v>147</v>
      </c>
    </row>
    <row r="344" spans="1:7" x14ac:dyDescent="0.3">
      <c r="A344" s="66">
        <v>2018</v>
      </c>
      <c r="B344" s="66">
        <v>12</v>
      </c>
      <c r="C344" s="66">
        <v>31</v>
      </c>
      <c r="D344" s="66">
        <v>144</v>
      </c>
      <c r="E344" s="66">
        <v>0</v>
      </c>
      <c r="F344" s="66" t="s">
        <v>149</v>
      </c>
      <c r="G344" s="66" t="s">
        <v>146</v>
      </c>
    </row>
    <row r="345" spans="1:7" x14ac:dyDescent="0.3">
      <c r="A345" s="66">
        <v>2018</v>
      </c>
      <c r="B345" s="66">
        <v>12</v>
      </c>
      <c r="C345" s="66">
        <v>31</v>
      </c>
      <c r="D345" s="66">
        <v>149</v>
      </c>
      <c r="E345" s="66">
        <v>0</v>
      </c>
      <c r="F345" s="66" t="s">
        <v>149</v>
      </c>
      <c r="G345" s="66" t="s">
        <v>2</v>
      </c>
    </row>
    <row r="346" spans="1:7" x14ac:dyDescent="0.3">
      <c r="A346" s="66">
        <v>2018</v>
      </c>
      <c r="B346" s="66">
        <v>12</v>
      </c>
      <c r="C346" s="66">
        <v>31</v>
      </c>
      <c r="D346" s="66">
        <v>10</v>
      </c>
      <c r="E346" s="66">
        <v>0</v>
      </c>
      <c r="F346" s="66" t="s">
        <v>149</v>
      </c>
      <c r="G346" s="66" t="s">
        <v>147</v>
      </c>
    </row>
    <row r="347" spans="1:7" x14ac:dyDescent="0.3">
      <c r="A347" s="66">
        <v>2018</v>
      </c>
      <c r="B347" s="66">
        <v>12</v>
      </c>
      <c r="C347" s="66">
        <v>31</v>
      </c>
      <c r="D347" s="66">
        <v>4600</v>
      </c>
      <c r="E347" s="66">
        <v>0</v>
      </c>
      <c r="F347" s="66" t="s">
        <v>51</v>
      </c>
      <c r="G347" s="66" t="s">
        <v>146</v>
      </c>
    </row>
    <row r="348" spans="1:7" x14ac:dyDescent="0.3">
      <c r="A348" s="66">
        <v>2018</v>
      </c>
      <c r="B348" s="66">
        <v>12</v>
      </c>
      <c r="C348" s="66">
        <v>31</v>
      </c>
      <c r="D348" s="66">
        <v>4623</v>
      </c>
      <c r="E348" s="66">
        <v>0</v>
      </c>
      <c r="F348" s="66" t="s">
        <v>51</v>
      </c>
      <c r="G348" s="66" t="s">
        <v>2</v>
      </c>
    </row>
    <row r="349" spans="1:7" x14ac:dyDescent="0.3">
      <c r="A349" s="66">
        <v>2018</v>
      </c>
      <c r="B349" s="66">
        <v>12</v>
      </c>
      <c r="C349" s="66">
        <v>31</v>
      </c>
      <c r="D349" s="66">
        <v>10</v>
      </c>
      <c r="E349" s="66">
        <v>0</v>
      </c>
      <c r="F349" s="66" t="s">
        <v>51</v>
      </c>
      <c r="G349" s="66" t="s">
        <v>147</v>
      </c>
    </row>
    <row r="350" spans="1:7" x14ac:dyDescent="0.3">
      <c r="A350" s="66">
        <v>2018</v>
      </c>
      <c r="B350" s="66">
        <v>12</v>
      </c>
      <c r="C350" s="66">
        <v>31</v>
      </c>
      <c r="D350" s="66">
        <v>26360</v>
      </c>
      <c r="E350" s="66">
        <v>0</v>
      </c>
      <c r="F350" s="66" t="s">
        <v>150</v>
      </c>
      <c r="G350" s="66" t="s">
        <v>146</v>
      </c>
    </row>
    <row r="351" spans="1:7" x14ac:dyDescent="0.3">
      <c r="A351" s="66">
        <v>2018</v>
      </c>
      <c r="B351" s="66">
        <v>12</v>
      </c>
      <c r="C351" s="66">
        <v>31</v>
      </c>
      <c r="D351" s="66">
        <v>28883</v>
      </c>
      <c r="E351" s="66">
        <v>0</v>
      </c>
      <c r="F351" s="66" t="s">
        <v>150</v>
      </c>
      <c r="G351" s="66" t="s">
        <v>2</v>
      </c>
    </row>
    <row r="352" spans="1:7" x14ac:dyDescent="0.3">
      <c r="A352" s="66">
        <v>2018</v>
      </c>
      <c r="B352" s="66">
        <v>12</v>
      </c>
      <c r="C352" s="66">
        <v>31</v>
      </c>
      <c r="D352" s="66">
        <v>11</v>
      </c>
      <c r="E352" s="66">
        <v>0</v>
      </c>
      <c r="F352" s="66" t="s">
        <v>150</v>
      </c>
      <c r="G352" s="66" t="s">
        <v>147</v>
      </c>
    </row>
    <row r="353" spans="1:7" x14ac:dyDescent="0.3">
      <c r="A353" s="66">
        <v>2018</v>
      </c>
      <c r="B353" s="66">
        <v>12</v>
      </c>
      <c r="C353" s="66">
        <v>31</v>
      </c>
      <c r="D353" s="66">
        <v>2267</v>
      </c>
      <c r="E353" s="66">
        <v>0</v>
      </c>
      <c r="F353" s="66" t="s">
        <v>61</v>
      </c>
      <c r="G353" s="66" t="s">
        <v>146</v>
      </c>
    </row>
    <row r="354" spans="1:7" x14ac:dyDescent="0.3">
      <c r="A354" s="66">
        <v>2018</v>
      </c>
      <c r="B354" s="66">
        <v>12</v>
      </c>
      <c r="C354" s="66">
        <v>31</v>
      </c>
      <c r="D354" s="66">
        <v>2572</v>
      </c>
      <c r="E354" s="66">
        <v>0</v>
      </c>
      <c r="F354" s="66" t="s">
        <v>61</v>
      </c>
      <c r="G354" s="66" t="s">
        <v>2</v>
      </c>
    </row>
    <row r="355" spans="1:7" x14ac:dyDescent="0.3">
      <c r="A355" s="66">
        <v>2018</v>
      </c>
      <c r="B355" s="66">
        <v>12</v>
      </c>
      <c r="C355" s="66">
        <v>31</v>
      </c>
      <c r="D355" s="66">
        <v>11</v>
      </c>
      <c r="E355" s="66">
        <v>0</v>
      </c>
      <c r="F355" s="66" t="s">
        <v>61</v>
      </c>
      <c r="G355" s="66" t="s">
        <v>147</v>
      </c>
    </row>
    <row r="356" spans="1:7" x14ac:dyDescent="0.3">
      <c r="A356" s="66">
        <v>2018</v>
      </c>
      <c r="B356" s="66">
        <v>12</v>
      </c>
      <c r="C356" s="66">
        <v>31</v>
      </c>
      <c r="D356" s="66">
        <v>4783</v>
      </c>
      <c r="E356" s="66">
        <v>0</v>
      </c>
      <c r="F356" s="66" t="s">
        <v>151</v>
      </c>
      <c r="G356" s="66" t="s">
        <v>146</v>
      </c>
    </row>
    <row r="357" spans="1:7" x14ac:dyDescent="0.3">
      <c r="A357" s="66">
        <v>2018</v>
      </c>
      <c r="B357" s="66">
        <v>12</v>
      </c>
      <c r="C357" s="66">
        <v>31</v>
      </c>
      <c r="D357" s="66">
        <v>5150</v>
      </c>
      <c r="E357" s="66">
        <v>0</v>
      </c>
      <c r="F357" s="66" t="s">
        <v>151</v>
      </c>
      <c r="G357" s="66" t="s">
        <v>2</v>
      </c>
    </row>
    <row r="358" spans="1:7" x14ac:dyDescent="0.3">
      <c r="A358" s="66">
        <v>2018</v>
      </c>
      <c r="B358" s="66">
        <v>12</v>
      </c>
      <c r="C358" s="66">
        <v>31</v>
      </c>
      <c r="D358" s="66">
        <v>11</v>
      </c>
      <c r="E358" s="66">
        <v>0</v>
      </c>
      <c r="F358" s="66" t="s">
        <v>151</v>
      </c>
      <c r="G358" s="66" t="s">
        <v>147</v>
      </c>
    </row>
    <row r="359" spans="1:7" x14ac:dyDescent="0.3">
      <c r="A359" s="66">
        <v>2018</v>
      </c>
      <c r="B359" s="66">
        <v>12</v>
      </c>
      <c r="C359" s="66">
        <v>31</v>
      </c>
      <c r="D359" s="66">
        <v>1777</v>
      </c>
      <c r="E359" s="66">
        <v>0</v>
      </c>
      <c r="F359" s="66" t="s">
        <v>72</v>
      </c>
      <c r="G359" s="66" t="s">
        <v>146</v>
      </c>
    </row>
    <row r="360" spans="1:7" x14ac:dyDescent="0.3">
      <c r="A360" s="66">
        <v>2018</v>
      </c>
      <c r="B360" s="66">
        <v>12</v>
      </c>
      <c r="C360" s="66">
        <v>31</v>
      </c>
      <c r="D360" s="66">
        <v>2031</v>
      </c>
      <c r="E360" s="66">
        <v>0</v>
      </c>
      <c r="F360" s="66" t="s">
        <v>72</v>
      </c>
      <c r="G360" s="66" t="s">
        <v>2</v>
      </c>
    </row>
    <row r="361" spans="1:7" x14ac:dyDescent="0.3">
      <c r="A361" s="66">
        <v>2018</v>
      </c>
      <c r="B361" s="66">
        <v>12</v>
      </c>
      <c r="C361" s="66">
        <v>31</v>
      </c>
      <c r="D361" s="66">
        <v>11</v>
      </c>
      <c r="E361" s="66">
        <v>0</v>
      </c>
      <c r="F361" s="66" t="s">
        <v>72</v>
      </c>
      <c r="G361" s="66" t="s">
        <v>147</v>
      </c>
    </row>
    <row r="362" spans="1:7" x14ac:dyDescent="0.3">
      <c r="A362" s="66">
        <v>2018</v>
      </c>
      <c r="B362" s="66">
        <v>12</v>
      </c>
      <c r="C362" s="66">
        <v>31</v>
      </c>
      <c r="D362" s="66">
        <v>3134</v>
      </c>
      <c r="E362" s="66">
        <v>0</v>
      </c>
      <c r="F362" s="66" t="s">
        <v>80</v>
      </c>
      <c r="G362" s="66" t="s">
        <v>146</v>
      </c>
    </row>
    <row r="363" spans="1:7" x14ac:dyDescent="0.3">
      <c r="A363" s="66">
        <v>2018</v>
      </c>
      <c r="B363" s="66">
        <v>12</v>
      </c>
      <c r="C363" s="66">
        <v>31</v>
      </c>
      <c r="D363" s="66">
        <v>5080</v>
      </c>
      <c r="E363" s="66">
        <v>0</v>
      </c>
      <c r="F363" s="66" t="s">
        <v>80</v>
      </c>
      <c r="G363" s="66" t="s">
        <v>2</v>
      </c>
    </row>
    <row r="364" spans="1:7" x14ac:dyDescent="0.3">
      <c r="A364" s="66">
        <v>2018</v>
      </c>
      <c r="B364" s="66">
        <v>12</v>
      </c>
      <c r="C364" s="66">
        <v>31</v>
      </c>
      <c r="D364" s="66">
        <v>16</v>
      </c>
      <c r="E364" s="66">
        <v>0</v>
      </c>
      <c r="F364" s="66" t="s">
        <v>80</v>
      </c>
      <c r="G364" s="66" t="s">
        <v>147</v>
      </c>
    </row>
    <row r="365" spans="1:7" x14ac:dyDescent="0.3">
      <c r="A365" s="66">
        <v>2018</v>
      </c>
      <c r="B365" s="66">
        <v>12</v>
      </c>
      <c r="C365" s="66">
        <v>31</v>
      </c>
      <c r="D365" s="66">
        <v>4150</v>
      </c>
      <c r="E365" s="66">
        <v>0</v>
      </c>
      <c r="F365" s="66" t="s">
        <v>85</v>
      </c>
      <c r="G365" s="66" t="s">
        <v>146</v>
      </c>
    </row>
    <row r="366" spans="1:7" x14ac:dyDescent="0.3">
      <c r="A366" s="66">
        <v>2018</v>
      </c>
      <c r="B366" s="66">
        <v>12</v>
      </c>
      <c r="C366" s="66">
        <v>31</v>
      </c>
      <c r="D366" s="66">
        <v>4177</v>
      </c>
      <c r="E366" s="66">
        <v>0</v>
      </c>
      <c r="F366" s="66" t="s">
        <v>85</v>
      </c>
      <c r="G366" s="66" t="s">
        <v>2</v>
      </c>
    </row>
    <row r="367" spans="1:7" x14ac:dyDescent="0.3">
      <c r="A367" s="66">
        <v>2018</v>
      </c>
      <c r="B367" s="66">
        <v>12</v>
      </c>
      <c r="C367" s="66">
        <v>31</v>
      </c>
      <c r="D367" s="66">
        <v>10</v>
      </c>
      <c r="E367" s="66">
        <v>0</v>
      </c>
      <c r="F367" s="66" t="s">
        <v>85</v>
      </c>
      <c r="G367" s="66" t="s">
        <v>147</v>
      </c>
    </row>
    <row r="368" spans="1:7" x14ac:dyDescent="0.3">
      <c r="A368" s="66">
        <v>2018</v>
      </c>
      <c r="B368" s="66">
        <v>12</v>
      </c>
      <c r="C368" s="66">
        <v>31</v>
      </c>
      <c r="D368" s="66">
        <v>7788</v>
      </c>
      <c r="E368" s="66">
        <v>0</v>
      </c>
      <c r="F368" s="66" t="s">
        <v>152</v>
      </c>
      <c r="G368" s="66" t="s">
        <v>146</v>
      </c>
    </row>
    <row r="369" spans="1:7" x14ac:dyDescent="0.3">
      <c r="A369" s="66">
        <v>2018</v>
      </c>
      <c r="B369" s="66">
        <v>12</v>
      </c>
      <c r="C369" s="66">
        <v>31</v>
      </c>
      <c r="D369" s="66">
        <v>7837</v>
      </c>
      <c r="E369" s="66">
        <v>0</v>
      </c>
      <c r="F369" s="66" t="s">
        <v>152</v>
      </c>
      <c r="G369" s="66" t="s">
        <v>2</v>
      </c>
    </row>
    <row r="370" spans="1:7" x14ac:dyDescent="0.3">
      <c r="A370" s="66">
        <v>2018</v>
      </c>
      <c r="B370" s="66">
        <v>12</v>
      </c>
      <c r="C370" s="66">
        <v>31</v>
      </c>
      <c r="D370" s="66">
        <v>10</v>
      </c>
      <c r="E370" s="66">
        <v>0</v>
      </c>
      <c r="F370" s="66" t="s">
        <v>152</v>
      </c>
      <c r="G370" s="66" t="s">
        <v>147</v>
      </c>
    </row>
    <row r="371" spans="1:7" x14ac:dyDescent="0.3">
      <c r="A371" s="66">
        <v>2018</v>
      </c>
      <c r="B371" s="66">
        <v>12</v>
      </c>
      <c r="C371" s="66">
        <v>31</v>
      </c>
      <c r="D371" s="66">
        <v>2688</v>
      </c>
      <c r="E371" s="66">
        <v>0</v>
      </c>
      <c r="F371" s="66" t="s">
        <v>153</v>
      </c>
      <c r="G371" s="66" t="s">
        <v>146</v>
      </c>
    </row>
    <row r="372" spans="1:7" x14ac:dyDescent="0.3">
      <c r="A372" s="66">
        <v>2018</v>
      </c>
      <c r="B372" s="66">
        <v>12</v>
      </c>
      <c r="C372" s="66">
        <v>31</v>
      </c>
      <c r="D372" s="66">
        <v>2783</v>
      </c>
      <c r="E372" s="66">
        <v>0</v>
      </c>
      <c r="F372" s="66" t="s">
        <v>153</v>
      </c>
      <c r="G372" s="66" t="s">
        <v>2</v>
      </c>
    </row>
    <row r="373" spans="1:7" x14ac:dyDescent="0.3">
      <c r="A373" s="66">
        <v>2018</v>
      </c>
      <c r="B373" s="66">
        <v>12</v>
      </c>
      <c r="C373" s="66">
        <v>31</v>
      </c>
      <c r="D373" s="66">
        <v>10</v>
      </c>
      <c r="E373" s="66">
        <v>0</v>
      </c>
      <c r="F373" s="66" t="s">
        <v>153</v>
      </c>
      <c r="G373" s="66" t="s">
        <v>147</v>
      </c>
    </row>
    <row r="374" spans="1:7" x14ac:dyDescent="0.3">
      <c r="A374" s="66">
        <v>2018</v>
      </c>
      <c r="B374" s="66">
        <v>12</v>
      </c>
      <c r="C374" s="66">
        <v>31</v>
      </c>
      <c r="D374" s="66">
        <v>548</v>
      </c>
      <c r="E374" s="66">
        <v>0</v>
      </c>
      <c r="F374" s="66" t="s">
        <v>154</v>
      </c>
      <c r="G374" s="66" t="s">
        <v>146</v>
      </c>
    </row>
    <row r="375" spans="1:7" x14ac:dyDescent="0.3">
      <c r="A375" s="66">
        <v>2018</v>
      </c>
      <c r="B375" s="66">
        <v>12</v>
      </c>
      <c r="C375" s="66">
        <v>31</v>
      </c>
      <c r="D375" s="66">
        <v>548</v>
      </c>
      <c r="E375" s="66">
        <v>0</v>
      </c>
      <c r="F375" s="66" t="s">
        <v>154</v>
      </c>
      <c r="G375" s="66" t="s">
        <v>2</v>
      </c>
    </row>
    <row r="376" spans="1:7" x14ac:dyDescent="0.3">
      <c r="A376" s="66">
        <v>2018</v>
      </c>
      <c r="B376" s="66">
        <v>12</v>
      </c>
      <c r="C376" s="66">
        <v>31</v>
      </c>
      <c r="D376" s="66">
        <v>10</v>
      </c>
      <c r="E376" s="66">
        <v>0</v>
      </c>
      <c r="F376" s="66" t="s">
        <v>154</v>
      </c>
      <c r="G376" s="66" t="s">
        <v>147</v>
      </c>
    </row>
    <row r="377" spans="1:7" x14ac:dyDescent="0.3">
      <c r="A377" s="66">
        <v>2018</v>
      </c>
      <c r="B377" s="66">
        <v>12</v>
      </c>
      <c r="C377" s="66">
        <v>31</v>
      </c>
      <c r="D377" s="66">
        <v>2130</v>
      </c>
      <c r="E377" s="66">
        <v>0</v>
      </c>
      <c r="F377" s="66" t="s">
        <v>106</v>
      </c>
      <c r="G377" s="66" t="s">
        <v>146</v>
      </c>
    </row>
    <row r="378" spans="1:7" x14ac:dyDescent="0.3">
      <c r="A378" s="66">
        <v>2018</v>
      </c>
      <c r="B378" s="66">
        <v>12</v>
      </c>
      <c r="C378" s="66">
        <v>31</v>
      </c>
      <c r="D378" s="66">
        <v>2225</v>
      </c>
      <c r="E378" s="66">
        <v>0</v>
      </c>
      <c r="F378" s="66" t="s">
        <v>106</v>
      </c>
      <c r="G378" s="66" t="s">
        <v>2</v>
      </c>
    </row>
    <row r="379" spans="1:7" x14ac:dyDescent="0.3">
      <c r="A379" s="66">
        <v>2018</v>
      </c>
      <c r="B379" s="66">
        <v>12</v>
      </c>
      <c r="C379" s="66">
        <v>31</v>
      </c>
      <c r="D379" s="66">
        <v>10</v>
      </c>
      <c r="E379" s="66">
        <v>0</v>
      </c>
      <c r="F379" s="66" t="s">
        <v>106</v>
      </c>
      <c r="G379" s="66" t="s">
        <v>147</v>
      </c>
    </row>
    <row r="380" spans="1:7" x14ac:dyDescent="0.3">
      <c r="A380" s="66">
        <v>2018</v>
      </c>
      <c r="B380" s="66">
        <v>12</v>
      </c>
      <c r="C380" s="66">
        <v>31</v>
      </c>
      <c r="D380" s="66">
        <v>3878</v>
      </c>
      <c r="E380" s="66">
        <v>0</v>
      </c>
      <c r="F380" s="66" t="s">
        <v>155</v>
      </c>
      <c r="G380" s="66" t="s">
        <v>146</v>
      </c>
    </row>
    <row r="381" spans="1:7" x14ac:dyDescent="0.3">
      <c r="A381" s="66">
        <v>2018</v>
      </c>
      <c r="B381" s="66">
        <v>12</v>
      </c>
      <c r="C381" s="66">
        <v>31</v>
      </c>
      <c r="D381" s="66">
        <v>4002</v>
      </c>
      <c r="E381" s="66">
        <v>0</v>
      </c>
      <c r="F381" s="66" t="s">
        <v>155</v>
      </c>
      <c r="G381" s="66" t="s">
        <v>2</v>
      </c>
    </row>
    <row r="382" spans="1:7" x14ac:dyDescent="0.3">
      <c r="A382" s="66">
        <v>2018</v>
      </c>
      <c r="B382" s="66">
        <v>12</v>
      </c>
      <c r="C382" s="66">
        <v>31</v>
      </c>
      <c r="D382" s="66">
        <v>10</v>
      </c>
      <c r="E382" s="66">
        <v>0</v>
      </c>
      <c r="F382" s="66" t="s">
        <v>155</v>
      </c>
      <c r="G382" s="66" t="s">
        <v>147</v>
      </c>
    </row>
    <row r="383" spans="1:7" x14ac:dyDescent="0.3">
      <c r="A383" s="66">
        <v>2018</v>
      </c>
      <c r="B383" s="66">
        <v>12</v>
      </c>
      <c r="C383" s="66">
        <v>31</v>
      </c>
      <c r="D383" s="66">
        <v>1391</v>
      </c>
      <c r="E383" s="66">
        <v>0</v>
      </c>
      <c r="F383" s="66" t="s">
        <v>156</v>
      </c>
      <c r="G383" s="66" t="s">
        <v>146</v>
      </c>
    </row>
    <row r="384" spans="1:7" x14ac:dyDescent="0.3">
      <c r="A384" s="66">
        <v>2018</v>
      </c>
      <c r="B384" s="66">
        <v>12</v>
      </c>
      <c r="C384" s="66">
        <v>31</v>
      </c>
      <c r="D384" s="66">
        <v>14654</v>
      </c>
      <c r="E384" s="66">
        <v>0</v>
      </c>
      <c r="F384" s="66" t="s">
        <v>156</v>
      </c>
      <c r="G384" s="66" t="s">
        <v>2</v>
      </c>
    </row>
    <row r="385" spans="1:7" x14ac:dyDescent="0.3">
      <c r="A385" s="66">
        <v>2018</v>
      </c>
      <c r="B385" s="66">
        <v>12</v>
      </c>
      <c r="C385" s="66">
        <v>31</v>
      </c>
      <c r="D385" s="66">
        <v>105</v>
      </c>
      <c r="E385" s="66">
        <v>0</v>
      </c>
      <c r="F385" s="66" t="s">
        <v>156</v>
      </c>
      <c r="G385" s="66" t="s">
        <v>147</v>
      </c>
    </row>
    <row r="386" spans="1:7" x14ac:dyDescent="0.3">
      <c r="A386" s="66">
        <v>2018</v>
      </c>
      <c r="B386" s="66">
        <v>12</v>
      </c>
      <c r="C386" s="66">
        <v>31</v>
      </c>
      <c r="D386" s="66">
        <v>5442</v>
      </c>
      <c r="E386" s="66">
        <v>0</v>
      </c>
      <c r="F386" s="66" t="s">
        <v>119</v>
      </c>
      <c r="G386" s="66" t="s">
        <v>146</v>
      </c>
    </row>
    <row r="387" spans="1:7" x14ac:dyDescent="0.3">
      <c r="A387" s="66">
        <v>2018</v>
      </c>
      <c r="B387" s="66">
        <v>12</v>
      </c>
      <c r="C387" s="66">
        <v>31</v>
      </c>
      <c r="D387" s="66">
        <v>5641</v>
      </c>
      <c r="E387" s="66">
        <v>0</v>
      </c>
      <c r="F387" s="66" t="s">
        <v>119</v>
      </c>
      <c r="G387" s="66" t="s">
        <v>2</v>
      </c>
    </row>
    <row r="388" spans="1:7" x14ac:dyDescent="0.3">
      <c r="A388" s="66">
        <v>2018</v>
      </c>
      <c r="B388" s="66">
        <v>12</v>
      </c>
      <c r="C388" s="66">
        <v>31</v>
      </c>
      <c r="D388" s="66">
        <v>10</v>
      </c>
      <c r="E388" s="66">
        <v>0</v>
      </c>
      <c r="F388" s="66" t="s">
        <v>119</v>
      </c>
      <c r="G388" s="66" t="s">
        <v>147</v>
      </c>
    </row>
    <row r="389" spans="1:7" x14ac:dyDescent="0.3">
      <c r="A389" s="66">
        <v>2018</v>
      </c>
      <c r="B389" s="66">
        <v>12</v>
      </c>
      <c r="C389" s="66">
        <v>31</v>
      </c>
      <c r="D389" s="66">
        <v>24</v>
      </c>
      <c r="E389" s="66">
        <v>0</v>
      </c>
      <c r="F389" s="66" t="s">
        <v>157</v>
      </c>
      <c r="G389" s="66" t="s">
        <v>146</v>
      </c>
    </row>
    <row r="390" spans="1:7" x14ac:dyDescent="0.3">
      <c r="A390" s="66">
        <v>2018</v>
      </c>
      <c r="B390" s="66">
        <v>12</v>
      </c>
      <c r="C390" s="66">
        <v>31</v>
      </c>
      <c r="D390" s="66">
        <v>24</v>
      </c>
      <c r="E390" s="66">
        <v>0</v>
      </c>
      <c r="F390" s="66" t="s">
        <v>157</v>
      </c>
      <c r="G390" s="66" t="s">
        <v>2</v>
      </c>
    </row>
    <row r="391" spans="1:7" x14ac:dyDescent="0.3">
      <c r="A391" s="66">
        <v>2018</v>
      </c>
      <c r="B391" s="66">
        <v>12</v>
      </c>
      <c r="C391" s="66">
        <v>31</v>
      </c>
      <c r="D391" s="66">
        <v>10</v>
      </c>
      <c r="E391" s="66">
        <v>0</v>
      </c>
      <c r="F391" s="66" t="s">
        <v>157</v>
      </c>
      <c r="G391" s="66" t="s">
        <v>147</v>
      </c>
    </row>
    <row r="392" spans="1:7" x14ac:dyDescent="0.3">
      <c r="A392" s="66">
        <v>2018</v>
      </c>
      <c r="B392" s="66">
        <v>12</v>
      </c>
      <c r="C392" s="66">
        <v>31</v>
      </c>
      <c r="D392" s="66">
        <v>45</v>
      </c>
      <c r="E392" s="66">
        <v>0</v>
      </c>
      <c r="F392" s="66" t="s">
        <v>158</v>
      </c>
      <c r="G392" s="66" t="s">
        <v>146</v>
      </c>
    </row>
    <row r="393" spans="1:7" x14ac:dyDescent="0.3">
      <c r="A393" s="66">
        <v>2018</v>
      </c>
      <c r="B393" s="66">
        <v>12</v>
      </c>
      <c r="C393" s="66">
        <v>31</v>
      </c>
      <c r="D393" s="66">
        <v>45</v>
      </c>
      <c r="E393" s="66">
        <v>0</v>
      </c>
      <c r="F393" s="66" t="s">
        <v>158</v>
      </c>
      <c r="G393" s="66" t="s">
        <v>2</v>
      </c>
    </row>
    <row r="394" spans="1:7" x14ac:dyDescent="0.3">
      <c r="A394" s="66">
        <v>2018</v>
      </c>
      <c r="B394" s="66">
        <v>12</v>
      </c>
      <c r="C394" s="66">
        <v>31</v>
      </c>
      <c r="D394" s="66">
        <v>10</v>
      </c>
      <c r="E394" s="66">
        <v>0</v>
      </c>
      <c r="F394" s="66" t="s">
        <v>158</v>
      </c>
      <c r="G394" s="66" t="s">
        <v>147</v>
      </c>
    </row>
    <row r="395" spans="1:7" x14ac:dyDescent="0.3">
      <c r="A395" s="66">
        <v>2018</v>
      </c>
      <c r="B395" s="66">
        <v>12</v>
      </c>
      <c r="C395" s="66">
        <v>31</v>
      </c>
      <c r="D395" s="66">
        <v>79627</v>
      </c>
      <c r="E395" s="66">
        <v>0</v>
      </c>
      <c r="F395" s="66" t="s">
        <v>4</v>
      </c>
      <c r="G395" s="66" t="s">
        <v>146</v>
      </c>
    </row>
    <row r="396" spans="1:7" x14ac:dyDescent="0.3">
      <c r="A396" s="66">
        <v>2018</v>
      </c>
      <c r="B396" s="66">
        <v>12</v>
      </c>
      <c r="C396" s="66">
        <v>31</v>
      </c>
      <c r="D396" s="66">
        <v>99743</v>
      </c>
      <c r="E396" s="66">
        <v>0</v>
      </c>
      <c r="F396" s="66" t="s">
        <v>4</v>
      </c>
      <c r="G396" s="66" t="s">
        <v>2</v>
      </c>
    </row>
    <row r="397" spans="1:7" x14ac:dyDescent="0.3">
      <c r="A397" s="66">
        <v>2018</v>
      </c>
      <c r="B397" s="66">
        <v>12</v>
      </c>
      <c r="C397" s="66">
        <v>31</v>
      </c>
      <c r="D397" s="66">
        <v>10</v>
      </c>
      <c r="E397" s="66">
        <v>0</v>
      </c>
      <c r="F397" s="66" t="s">
        <v>4</v>
      </c>
      <c r="G397" s="66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topLeftCell="I1" workbookViewId="0">
      <selection activeCell="U6" sqref="U6"/>
    </sheetView>
  </sheetViews>
  <sheetFormatPr baseColWidth="10" defaultRowHeight="14.4" x14ac:dyDescent="0.3"/>
  <sheetData>
    <row r="2" spans="1:22" x14ac:dyDescent="0.3">
      <c r="A2" t="s">
        <v>0</v>
      </c>
      <c r="B2" t="s">
        <v>1</v>
      </c>
      <c r="C2">
        <v>2010</v>
      </c>
      <c r="E2">
        <v>2011</v>
      </c>
      <c r="G2">
        <v>2012</v>
      </c>
      <c r="I2">
        <v>2013</v>
      </c>
      <c r="K2">
        <v>2015</v>
      </c>
      <c r="M2">
        <v>2016</v>
      </c>
      <c r="O2">
        <v>2017</v>
      </c>
      <c r="Q2">
        <v>2018</v>
      </c>
      <c r="S2" t="s">
        <v>134</v>
      </c>
      <c r="U2" t="s">
        <v>131</v>
      </c>
    </row>
    <row r="3" spans="1:22" x14ac:dyDescent="0.3">
      <c r="C3" t="s">
        <v>2</v>
      </c>
      <c r="D3" t="s">
        <v>3</v>
      </c>
      <c r="E3" t="s">
        <v>2</v>
      </c>
      <c r="F3" t="s">
        <v>3</v>
      </c>
      <c r="G3" t="s">
        <v>2</v>
      </c>
      <c r="H3" t="s">
        <v>3</v>
      </c>
      <c r="I3" t="s">
        <v>2</v>
      </c>
      <c r="J3" t="s">
        <v>3</v>
      </c>
      <c r="K3" t="s">
        <v>2</v>
      </c>
      <c r="L3" t="s">
        <v>3</v>
      </c>
      <c r="M3" t="s">
        <v>2</v>
      </c>
      <c r="N3" t="s">
        <v>3</v>
      </c>
      <c r="O3" t="s">
        <v>2</v>
      </c>
      <c r="P3" t="s">
        <v>3</v>
      </c>
      <c r="Q3" t="s">
        <v>2</v>
      </c>
      <c r="R3" t="s">
        <v>3</v>
      </c>
      <c r="S3" t="s">
        <v>2</v>
      </c>
      <c r="T3" t="s">
        <v>3</v>
      </c>
      <c r="U3" t="s">
        <v>2</v>
      </c>
      <c r="V3" t="s">
        <v>3</v>
      </c>
    </row>
    <row r="5" spans="1:22" x14ac:dyDescent="0.3">
      <c r="B5" t="s">
        <v>4</v>
      </c>
      <c r="C5">
        <v>44020</v>
      </c>
      <c r="D5">
        <v>100</v>
      </c>
      <c r="E5">
        <v>47026</v>
      </c>
      <c r="F5">
        <v>100</v>
      </c>
      <c r="G5">
        <v>56172</v>
      </c>
      <c r="H5">
        <v>99.999999999999986</v>
      </c>
      <c r="I5">
        <v>61777</v>
      </c>
      <c r="J5">
        <v>100</v>
      </c>
      <c r="K5">
        <v>88917</v>
      </c>
      <c r="L5">
        <v>100</v>
      </c>
      <c r="M5">
        <v>94784</v>
      </c>
      <c r="N5">
        <v>100</v>
      </c>
      <c r="O5">
        <v>99743</v>
      </c>
      <c r="P5">
        <v>100</v>
      </c>
      <c r="Q5">
        <v>106059</v>
      </c>
      <c r="R5">
        <v>100</v>
      </c>
      <c r="S5">
        <v>111609</v>
      </c>
      <c r="T5">
        <v>100</v>
      </c>
      <c r="U5">
        <v>114997</v>
      </c>
      <c r="V5">
        <v>100</v>
      </c>
    </row>
    <row r="6" spans="1:22" x14ac:dyDescent="0.3">
      <c r="F6">
        <v>0</v>
      </c>
      <c r="R6">
        <v>0</v>
      </c>
      <c r="T6">
        <v>0</v>
      </c>
      <c r="V6">
        <v>0</v>
      </c>
    </row>
    <row r="7" spans="1:22" x14ac:dyDescent="0.3">
      <c r="A7" t="s">
        <v>5</v>
      </c>
      <c r="B7" t="s">
        <v>6</v>
      </c>
      <c r="C7">
        <v>481</v>
      </c>
      <c r="D7">
        <v>1.0926851431167652</v>
      </c>
      <c r="E7">
        <v>546</v>
      </c>
      <c r="F7">
        <v>1.1610598392378684</v>
      </c>
      <c r="G7">
        <v>596</v>
      </c>
      <c r="H7">
        <v>1.0610268461155026</v>
      </c>
      <c r="I7">
        <v>732</v>
      </c>
      <c r="J7">
        <v>1.1849070042248733</v>
      </c>
      <c r="K7">
        <v>1241</v>
      </c>
      <c r="L7">
        <v>1.3956836150567384</v>
      </c>
      <c r="M7">
        <v>1412</v>
      </c>
      <c r="N7">
        <v>1.4897029034436193</v>
      </c>
      <c r="O7">
        <v>1604</v>
      </c>
      <c r="P7">
        <v>1.6081329015570016</v>
      </c>
      <c r="Q7">
        <v>1760</v>
      </c>
      <c r="R7">
        <v>1.6594537002988903</v>
      </c>
      <c r="S7">
        <v>1901</v>
      </c>
      <c r="T7">
        <v>1.7032676576261772</v>
      </c>
      <c r="U7">
        <v>1991</v>
      </c>
      <c r="V7">
        <v>1.7313495134655688</v>
      </c>
    </row>
    <row r="8" spans="1:22" x14ac:dyDescent="0.3">
      <c r="A8" t="s">
        <v>10</v>
      </c>
      <c r="B8" t="s">
        <v>11</v>
      </c>
      <c r="C8">
        <v>84</v>
      </c>
      <c r="D8">
        <v>0.19082235347569287</v>
      </c>
      <c r="E8">
        <v>90</v>
      </c>
      <c r="F8">
        <v>0.19138348998426402</v>
      </c>
      <c r="G8">
        <v>98</v>
      </c>
      <c r="H8">
        <v>0.17446414583778394</v>
      </c>
      <c r="I8">
        <v>105</v>
      </c>
      <c r="J8">
        <v>0.16996616863881381</v>
      </c>
      <c r="K8">
        <v>45</v>
      </c>
      <c r="L8">
        <v>5.0608994905361179E-2</v>
      </c>
      <c r="M8">
        <v>68</v>
      </c>
      <c r="N8">
        <v>7.1742066171505733E-2</v>
      </c>
      <c r="O8">
        <v>79</v>
      </c>
      <c r="P8">
        <v>7.9203553131548088E-2</v>
      </c>
      <c r="Q8">
        <v>85</v>
      </c>
      <c r="R8">
        <v>8.0144070753071409E-2</v>
      </c>
      <c r="S8">
        <v>89</v>
      </c>
      <c r="T8">
        <v>7.9742673081919915E-2</v>
      </c>
      <c r="U8">
        <v>98</v>
      </c>
      <c r="V8">
        <v>8.521961442472413E-2</v>
      </c>
    </row>
    <row r="9" spans="1:22" x14ac:dyDescent="0.3">
      <c r="A9" t="s">
        <v>16</v>
      </c>
      <c r="B9" t="s">
        <v>17</v>
      </c>
      <c r="C9">
        <v>4524</v>
      </c>
      <c r="D9">
        <v>10.277146751476602</v>
      </c>
      <c r="E9">
        <v>4867</v>
      </c>
      <c r="F9">
        <v>10.349593841704589</v>
      </c>
      <c r="G9">
        <v>5423</v>
      </c>
      <c r="H9">
        <v>9.6542761518194116</v>
      </c>
      <c r="I9">
        <v>5480</v>
      </c>
      <c r="J9">
        <v>8.8706152775304723</v>
      </c>
      <c r="K9">
        <v>6031</v>
      </c>
      <c r="L9">
        <v>6.7827299616496282</v>
      </c>
      <c r="M9">
        <v>6765</v>
      </c>
      <c r="N9">
        <v>7.137280553679946</v>
      </c>
      <c r="O9">
        <v>7086</v>
      </c>
      <c r="P9">
        <v>7.1042579429132875</v>
      </c>
      <c r="Q9">
        <v>7404</v>
      </c>
      <c r="R9">
        <v>6.9810199983028314</v>
      </c>
      <c r="S9">
        <v>7725</v>
      </c>
      <c r="T9">
        <v>6.9214848264924873</v>
      </c>
      <c r="U9">
        <v>7870</v>
      </c>
      <c r="V9">
        <v>6.8436567910467234</v>
      </c>
    </row>
    <row r="10" spans="1:22" x14ac:dyDescent="0.3">
      <c r="A10" t="s">
        <v>42</v>
      </c>
      <c r="B10" t="s">
        <v>43</v>
      </c>
      <c r="C10">
        <v>284</v>
      </c>
      <c r="D10">
        <v>0.64516129032258063</v>
      </c>
      <c r="E10">
        <v>308</v>
      </c>
      <c r="F10">
        <v>0.65495683239059244</v>
      </c>
      <c r="G10">
        <v>269</v>
      </c>
      <c r="H10">
        <v>0.47888627786085591</v>
      </c>
      <c r="I10">
        <v>294</v>
      </c>
      <c r="J10">
        <v>0.47590527218867862</v>
      </c>
      <c r="K10">
        <v>465</v>
      </c>
      <c r="L10">
        <v>0.52295961402206548</v>
      </c>
      <c r="M10">
        <v>477</v>
      </c>
      <c r="N10">
        <v>0.50324949358541526</v>
      </c>
      <c r="O10">
        <v>474</v>
      </c>
      <c r="P10">
        <v>0.47522131878928842</v>
      </c>
      <c r="Q10">
        <v>478</v>
      </c>
      <c r="R10">
        <v>0.45069253905844858</v>
      </c>
      <c r="S10">
        <v>383</v>
      </c>
      <c r="T10">
        <v>0.34316228977949809</v>
      </c>
      <c r="U10">
        <v>391</v>
      </c>
      <c r="V10">
        <v>0.34000886979660339</v>
      </c>
    </row>
    <row r="11" spans="1:22" x14ac:dyDescent="0.3">
      <c r="A11" t="s">
        <v>44</v>
      </c>
      <c r="B11" t="s">
        <v>45</v>
      </c>
      <c r="C11">
        <v>55</v>
      </c>
      <c r="D11">
        <v>0.12494320763289414</v>
      </c>
      <c r="E11">
        <v>62</v>
      </c>
      <c r="F11">
        <v>0.13184195976693744</v>
      </c>
      <c r="G11">
        <v>88</v>
      </c>
      <c r="H11">
        <v>0.15666168197678559</v>
      </c>
      <c r="I11">
        <v>85</v>
      </c>
      <c r="J11">
        <v>0.13759166032665879</v>
      </c>
      <c r="K11">
        <v>126</v>
      </c>
      <c r="L11">
        <v>0.14170518573501131</v>
      </c>
      <c r="M11">
        <v>147</v>
      </c>
      <c r="N11">
        <v>0.15508946657663741</v>
      </c>
      <c r="O11">
        <v>149</v>
      </c>
      <c r="P11">
        <v>0.14938391666583117</v>
      </c>
      <c r="Q11">
        <v>156</v>
      </c>
      <c r="R11">
        <v>0.14708794161740163</v>
      </c>
      <c r="S11">
        <v>186</v>
      </c>
      <c r="T11">
        <v>0.16665322689030454</v>
      </c>
      <c r="U11">
        <v>233</v>
      </c>
      <c r="V11">
        <v>0.20261398123429306</v>
      </c>
    </row>
    <row r="12" spans="1:22" x14ac:dyDescent="0.3">
      <c r="A12" t="s">
        <v>50</v>
      </c>
      <c r="B12" t="s">
        <v>51</v>
      </c>
      <c r="C12">
        <v>1751</v>
      </c>
      <c r="D12">
        <v>3.9777373920945025</v>
      </c>
      <c r="E12">
        <v>1614</v>
      </c>
      <c r="F12">
        <v>3.4321439203844681</v>
      </c>
      <c r="G12">
        <v>1947</v>
      </c>
      <c r="H12">
        <v>3.4661397137363812</v>
      </c>
      <c r="I12">
        <v>2905</v>
      </c>
      <c r="J12">
        <v>4.7023973323405155</v>
      </c>
      <c r="K12">
        <v>3910</v>
      </c>
      <c r="L12">
        <v>4.3973593351102718</v>
      </c>
      <c r="M12">
        <v>4235</v>
      </c>
      <c r="N12">
        <v>4.4680536799459825</v>
      </c>
      <c r="O12">
        <v>4623</v>
      </c>
      <c r="P12">
        <v>4.6349117231284405</v>
      </c>
      <c r="Q12">
        <v>5142</v>
      </c>
      <c r="R12">
        <v>4.848244844850508</v>
      </c>
      <c r="S12">
        <v>6360</v>
      </c>
      <c r="T12">
        <v>5.698465177539445</v>
      </c>
      <c r="U12">
        <v>6701</v>
      </c>
      <c r="V12">
        <v>5.8271085332660855</v>
      </c>
    </row>
    <row r="13" spans="1:22" x14ac:dyDescent="0.3">
      <c r="A13" t="s">
        <v>55</v>
      </c>
      <c r="B13" t="s">
        <v>56</v>
      </c>
      <c r="C13">
        <v>13842</v>
      </c>
      <c r="D13">
        <v>31.444797819173104</v>
      </c>
      <c r="E13">
        <v>14984</v>
      </c>
      <c r="F13">
        <v>31.863224599157913</v>
      </c>
      <c r="G13">
        <v>18605</v>
      </c>
      <c r="H13">
        <v>33.121484013387452</v>
      </c>
      <c r="I13">
        <v>19699</v>
      </c>
      <c r="J13">
        <v>31.887271962057078</v>
      </c>
      <c r="K13">
        <v>25524</v>
      </c>
      <c r="L13">
        <v>28.705421910320862</v>
      </c>
      <c r="M13">
        <v>27431</v>
      </c>
      <c r="N13">
        <v>28.940538487508437</v>
      </c>
      <c r="O13">
        <v>28883</v>
      </c>
      <c r="P13">
        <v>28.957420570867125</v>
      </c>
      <c r="Q13">
        <v>30861</v>
      </c>
      <c r="R13">
        <v>29.097954911888667</v>
      </c>
      <c r="S13">
        <v>33230</v>
      </c>
      <c r="T13">
        <v>29.773584567552795</v>
      </c>
      <c r="U13">
        <v>34316</v>
      </c>
      <c r="V13">
        <v>29.840778455090135</v>
      </c>
    </row>
    <row r="14" spans="1:22" x14ac:dyDescent="0.3">
      <c r="A14" t="s">
        <v>60</v>
      </c>
      <c r="B14" t="s">
        <v>61</v>
      </c>
      <c r="C14">
        <v>1235</v>
      </c>
      <c r="D14">
        <v>2.805542935029532</v>
      </c>
      <c r="E14">
        <v>1193</v>
      </c>
      <c r="F14">
        <v>2.5368944839025223</v>
      </c>
      <c r="G14">
        <v>1322</v>
      </c>
      <c r="H14">
        <v>2.3534857224239834</v>
      </c>
      <c r="I14">
        <v>1437</v>
      </c>
      <c r="J14">
        <v>2.3261084222283372</v>
      </c>
      <c r="K14">
        <v>2026</v>
      </c>
      <c r="L14">
        <v>2.2785294150724833</v>
      </c>
      <c r="M14">
        <v>2433</v>
      </c>
      <c r="N14">
        <v>2.5668889264010804</v>
      </c>
      <c r="O14">
        <v>2572</v>
      </c>
      <c r="P14">
        <v>2.578627071573945</v>
      </c>
      <c r="Q14">
        <v>2801</v>
      </c>
      <c r="R14">
        <v>2.6409828491688589</v>
      </c>
      <c r="S14">
        <v>3022</v>
      </c>
      <c r="T14">
        <v>2.7076669444220451</v>
      </c>
      <c r="U14">
        <v>3232</v>
      </c>
      <c r="V14">
        <v>2.8105081002113099</v>
      </c>
    </row>
    <row r="15" spans="1:22" x14ac:dyDescent="0.3">
      <c r="A15" t="s">
        <v>67</v>
      </c>
      <c r="B15" t="s">
        <v>68</v>
      </c>
      <c r="C15">
        <v>2307</v>
      </c>
      <c r="D15">
        <v>5.2407996365288509</v>
      </c>
      <c r="E15">
        <v>2538</v>
      </c>
      <c r="F15">
        <v>5.397014417556246</v>
      </c>
      <c r="G15">
        <v>3261</v>
      </c>
      <c r="H15">
        <v>5.8053834650715661</v>
      </c>
      <c r="I15">
        <v>3218</v>
      </c>
      <c r="J15">
        <v>5.209058387425741</v>
      </c>
      <c r="K15">
        <v>4396</v>
      </c>
      <c r="L15">
        <v>4.9439364800881718</v>
      </c>
      <c r="M15">
        <v>4747</v>
      </c>
      <c r="N15">
        <v>5.008229237002026</v>
      </c>
      <c r="O15">
        <v>5150</v>
      </c>
      <c r="P15">
        <v>5.1632696028794003</v>
      </c>
      <c r="Q15">
        <v>5696</v>
      </c>
      <c r="R15">
        <v>5.370595611876408</v>
      </c>
      <c r="S15">
        <v>6591</v>
      </c>
      <c r="T15">
        <v>5.9054377335161137</v>
      </c>
      <c r="U15">
        <v>6747</v>
      </c>
      <c r="V15">
        <v>5.8671095767715684</v>
      </c>
    </row>
    <row r="16" spans="1:22" x14ac:dyDescent="0.3">
      <c r="A16" t="s">
        <v>71</v>
      </c>
      <c r="B16" t="s">
        <v>72</v>
      </c>
      <c r="C16">
        <v>1292</v>
      </c>
      <c r="D16">
        <v>2.935029532030895</v>
      </c>
      <c r="E16">
        <v>1166</v>
      </c>
      <c r="F16">
        <v>2.4794794369072428</v>
      </c>
      <c r="G16">
        <v>1313</v>
      </c>
      <c r="H16">
        <v>2.3374635049490848</v>
      </c>
      <c r="I16">
        <v>1438</v>
      </c>
      <c r="J16">
        <v>2.3277271476439454</v>
      </c>
      <c r="K16">
        <v>1755</v>
      </c>
      <c r="L16">
        <v>1.9737508013090859</v>
      </c>
      <c r="M16">
        <v>1943</v>
      </c>
      <c r="N16">
        <v>2.0499240378122887</v>
      </c>
      <c r="O16">
        <v>2031</v>
      </c>
      <c r="P16">
        <v>2.0362331191161287</v>
      </c>
      <c r="Q16">
        <v>2142</v>
      </c>
      <c r="R16">
        <v>2.0196305829773995</v>
      </c>
      <c r="S16">
        <v>2073</v>
      </c>
      <c r="T16">
        <v>1.8573770932451685</v>
      </c>
      <c r="U16">
        <v>2144</v>
      </c>
      <c r="V16">
        <v>1.8643964625164136</v>
      </c>
    </row>
    <row r="17" spans="1:22" x14ac:dyDescent="0.3">
      <c r="A17" t="s">
        <v>79</v>
      </c>
      <c r="B17" t="s">
        <v>80</v>
      </c>
      <c r="C17">
        <v>3350</v>
      </c>
      <c r="D17">
        <v>7.61017719218537</v>
      </c>
      <c r="E17">
        <v>3559</v>
      </c>
      <c r="F17">
        <v>7.5681537872666187</v>
      </c>
      <c r="G17">
        <v>3792</v>
      </c>
      <c r="H17">
        <v>6.7506942960905789</v>
      </c>
      <c r="I17">
        <v>4387</v>
      </c>
      <c r="J17">
        <v>7.1013483982712007</v>
      </c>
      <c r="K17">
        <v>3315</v>
      </c>
      <c r="L17">
        <v>3.7281959580282735</v>
      </c>
      <c r="M17">
        <v>4908</v>
      </c>
      <c r="N17">
        <v>5.1780891289669144</v>
      </c>
      <c r="O17">
        <v>5080</v>
      </c>
      <c r="P17">
        <v>5.093089239345117</v>
      </c>
      <c r="Q17">
        <v>5239</v>
      </c>
      <c r="R17">
        <v>4.9397033726510713E-2</v>
      </c>
      <c r="S17">
        <v>5007</v>
      </c>
      <c r="T17">
        <v>4.4861973496761012</v>
      </c>
      <c r="U17">
        <v>5057</v>
      </c>
      <c r="V17">
        <v>4.3975060218962234</v>
      </c>
    </row>
    <row r="18" spans="1:22" x14ac:dyDescent="0.3">
      <c r="A18" t="s">
        <v>84</v>
      </c>
      <c r="B18" t="s">
        <v>85</v>
      </c>
      <c r="C18">
        <v>2796</v>
      </c>
      <c r="D18">
        <v>6.351658337119491</v>
      </c>
      <c r="E18">
        <v>2585</v>
      </c>
      <c r="F18">
        <v>5.4969591289924722</v>
      </c>
      <c r="G18">
        <v>2847</v>
      </c>
      <c r="H18">
        <v>5.0683614612262335</v>
      </c>
      <c r="I18">
        <v>3837</v>
      </c>
      <c r="J18">
        <v>6.2110494196869386</v>
      </c>
      <c r="K18">
        <v>3561</v>
      </c>
      <c r="L18">
        <v>4.0048584635109146</v>
      </c>
      <c r="M18">
        <v>3861</v>
      </c>
      <c r="N18">
        <v>4.0734723160027002</v>
      </c>
      <c r="O18">
        <v>4177</v>
      </c>
      <c r="P18">
        <v>4.1877625497528648</v>
      </c>
      <c r="Q18">
        <v>4556</v>
      </c>
      <c r="R18">
        <v>4.2957221923646274E-2</v>
      </c>
      <c r="S18">
        <v>4768</v>
      </c>
      <c r="T18">
        <v>4.2720569129729675</v>
      </c>
      <c r="U18">
        <v>5063</v>
      </c>
      <c r="V18">
        <v>4.4027235493099823</v>
      </c>
    </row>
    <row r="19" spans="1:22" x14ac:dyDescent="0.3">
      <c r="A19" t="s">
        <v>86</v>
      </c>
      <c r="B19" t="s">
        <v>87</v>
      </c>
      <c r="C19">
        <v>2736</v>
      </c>
      <c r="D19">
        <v>6.215356656065425</v>
      </c>
      <c r="E19">
        <v>3304</v>
      </c>
      <c r="F19">
        <v>7.0259005656445366</v>
      </c>
      <c r="G19">
        <v>3991</v>
      </c>
      <c r="H19">
        <v>7.1049633269244463</v>
      </c>
      <c r="I19">
        <v>5467</v>
      </c>
      <c r="J19">
        <v>8.8495718471275708</v>
      </c>
      <c r="K19">
        <v>6531</v>
      </c>
      <c r="L19">
        <v>7.3450521272647524</v>
      </c>
      <c r="M19">
        <v>7404</v>
      </c>
      <c r="N19">
        <v>7.8114449696151249</v>
      </c>
      <c r="O19">
        <v>7837</v>
      </c>
      <c r="P19">
        <v>7.8571929859739527</v>
      </c>
      <c r="Q19">
        <v>8454</v>
      </c>
      <c r="R19">
        <v>7.9710349899584199E-2</v>
      </c>
      <c r="S19">
        <v>10030</v>
      </c>
      <c r="T19">
        <v>8.9867304608051324</v>
      </c>
      <c r="U19">
        <v>10341</v>
      </c>
      <c r="V19">
        <v>8.9924084976129812</v>
      </c>
    </row>
    <row r="20" spans="1:22" x14ac:dyDescent="0.3">
      <c r="A20" t="s">
        <v>95</v>
      </c>
      <c r="B20" t="s">
        <v>96</v>
      </c>
      <c r="C20">
        <v>1190</v>
      </c>
      <c r="D20">
        <v>2.7033166742389825</v>
      </c>
      <c r="E20">
        <v>1355</v>
      </c>
      <c r="F20">
        <v>2.8813847658741976</v>
      </c>
      <c r="G20">
        <v>1746</v>
      </c>
      <c r="H20">
        <v>3.1083101901303141</v>
      </c>
      <c r="I20">
        <v>1917</v>
      </c>
      <c r="J20">
        <v>3.1030966217200575</v>
      </c>
      <c r="K20">
        <v>2052</v>
      </c>
      <c r="L20">
        <v>2.3077701676844695</v>
      </c>
      <c r="M20">
        <v>2502</v>
      </c>
      <c r="N20">
        <v>2.639686022957461</v>
      </c>
      <c r="O20">
        <v>2783</v>
      </c>
      <c r="P20">
        <v>2.7901707387987127</v>
      </c>
      <c r="Q20">
        <v>3023</v>
      </c>
      <c r="R20">
        <v>2.8503003045474689E-2</v>
      </c>
      <c r="S20">
        <v>3140</v>
      </c>
      <c r="T20">
        <v>2.8133931851373992</v>
      </c>
      <c r="U20">
        <v>3173</v>
      </c>
      <c r="V20">
        <v>2.7592024139760167</v>
      </c>
    </row>
    <row r="21" spans="1:22" x14ac:dyDescent="0.3">
      <c r="A21" t="s">
        <v>103</v>
      </c>
      <c r="B21" t="s">
        <v>104</v>
      </c>
      <c r="C21">
        <v>0</v>
      </c>
      <c r="D21">
        <v>0</v>
      </c>
      <c r="E21">
        <v>0</v>
      </c>
      <c r="F21">
        <v>0</v>
      </c>
      <c r="G21">
        <v>158</v>
      </c>
      <c r="H21">
        <v>0.2812789290037741</v>
      </c>
      <c r="I21">
        <v>162</v>
      </c>
      <c r="J21">
        <v>0.26223351732845557</v>
      </c>
      <c r="K21">
        <v>535</v>
      </c>
      <c r="L21">
        <v>0.60168471720818295</v>
      </c>
      <c r="M21">
        <v>524</v>
      </c>
      <c r="N21">
        <v>0.55283592167454421</v>
      </c>
      <c r="O21">
        <v>548</v>
      </c>
      <c r="P21">
        <v>0.54941198881124487</v>
      </c>
      <c r="Q21">
        <v>538</v>
      </c>
      <c r="R21">
        <v>5.0726482429591076E-3</v>
      </c>
      <c r="S21">
        <v>607</v>
      </c>
      <c r="T21">
        <v>0.54386295012051</v>
      </c>
      <c r="U21">
        <v>615</v>
      </c>
      <c r="V21">
        <v>0.53479655991025854</v>
      </c>
    </row>
    <row r="22" spans="1:22" x14ac:dyDescent="0.3">
      <c r="A22" t="s">
        <v>105</v>
      </c>
      <c r="B22" t="s">
        <v>106</v>
      </c>
      <c r="C22">
        <v>2582</v>
      </c>
      <c r="D22">
        <v>5.865515674693321</v>
      </c>
      <c r="E22">
        <v>2723</v>
      </c>
      <c r="F22">
        <v>5.790413813635011</v>
      </c>
      <c r="G22">
        <v>3186</v>
      </c>
      <c r="H22">
        <v>5.6718649861140777</v>
      </c>
      <c r="I22">
        <v>3010</v>
      </c>
      <c r="J22">
        <v>4.8723635009793282</v>
      </c>
      <c r="K22">
        <v>2057</v>
      </c>
      <c r="L22">
        <v>2.3133933893406211</v>
      </c>
      <c r="M22">
        <v>2130</v>
      </c>
      <c r="N22">
        <v>2.2472147197839298</v>
      </c>
      <c r="O22">
        <v>2225</v>
      </c>
      <c r="P22">
        <v>2.2307329837682843</v>
      </c>
      <c r="Q22">
        <v>2297</v>
      </c>
      <c r="R22">
        <v>2.1657756531741765E-2</v>
      </c>
      <c r="S22">
        <v>2378</v>
      </c>
      <c r="T22">
        <v>2.1306525459416354</v>
      </c>
      <c r="U22">
        <v>2409</v>
      </c>
      <c r="V22">
        <v>2.094837256624086</v>
      </c>
    </row>
    <row r="23" spans="1:22" x14ac:dyDescent="0.3">
      <c r="A23" t="s">
        <v>107</v>
      </c>
      <c r="B23" t="s">
        <v>108</v>
      </c>
      <c r="C23">
        <v>1170</v>
      </c>
      <c r="D23">
        <v>2.6578827805542935</v>
      </c>
      <c r="E23">
        <v>1419</v>
      </c>
      <c r="F23">
        <v>3.0174796920852294</v>
      </c>
      <c r="G23">
        <v>1996</v>
      </c>
      <c r="H23">
        <v>3.5533717866552732</v>
      </c>
      <c r="I23">
        <v>2003</v>
      </c>
      <c r="J23">
        <v>3.2423070074623244</v>
      </c>
      <c r="K23">
        <v>3216</v>
      </c>
      <c r="L23">
        <v>3.6168561692364793</v>
      </c>
      <c r="M23">
        <v>3734</v>
      </c>
      <c r="N23">
        <v>3.9394834571235653</v>
      </c>
      <c r="O23">
        <v>4002</v>
      </c>
      <c r="P23">
        <v>4.0123116409171571</v>
      </c>
      <c r="Q23">
        <v>4509</v>
      </c>
      <c r="R23">
        <v>4.2514072355952816E-2</v>
      </c>
      <c r="S23">
        <v>4917</v>
      </c>
      <c r="T23">
        <v>4.4055586915033738</v>
      </c>
      <c r="U23">
        <v>5151</v>
      </c>
      <c r="V23">
        <v>4.479247284711775</v>
      </c>
    </row>
    <row r="24" spans="1:22" x14ac:dyDescent="0.3">
      <c r="A24" t="s">
        <v>112</v>
      </c>
      <c r="B24" t="s">
        <v>113</v>
      </c>
      <c r="C24">
        <v>2519</v>
      </c>
      <c r="D24">
        <v>5.7223989095865511</v>
      </c>
      <c r="E24">
        <v>2571</v>
      </c>
      <c r="F24">
        <v>5.4671883638838095</v>
      </c>
      <c r="G24">
        <v>2740</v>
      </c>
      <c r="H24">
        <v>4.8778750979135514</v>
      </c>
      <c r="I24">
        <v>2593</v>
      </c>
      <c r="J24">
        <v>4.1973550026708963</v>
      </c>
      <c r="K24">
        <v>14462</v>
      </c>
      <c r="L24">
        <v>16.264606318251854</v>
      </c>
      <c r="M24">
        <v>14604</v>
      </c>
      <c r="N24">
        <v>15.407663740715732</v>
      </c>
      <c r="O24">
        <v>14654</v>
      </c>
      <c r="P24">
        <v>14.691757817591208</v>
      </c>
      <c r="Q24">
        <v>14723</v>
      </c>
      <c r="R24">
        <v>0.13881895925852591</v>
      </c>
      <c r="S24">
        <v>12479</v>
      </c>
      <c r="T24">
        <v>11.180997948194142</v>
      </c>
      <c r="U24">
        <v>12574</v>
      </c>
      <c r="V24">
        <v>10.934198283433481</v>
      </c>
    </row>
    <row r="25" spans="1:22" x14ac:dyDescent="0.3">
      <c r="A25" t="s">
        <v>118</v>
      </c>
      <c r="B25" t="s">
        <v>119</v>
      </c>
      <c r="C25">
        <v>1766</v>
      </c>
      <c r="D25">
        <v>4.011812812358019</v>
      </c>
      <c r="E25">
        <v>2027</v>
      </c>
      <c r="F25">
        <v>4.3103814910900349</v>
      </c>
      <c r="G25">
        <v>2627</v>
      </c>
      <c r="H25">
        <v>4.6767072562842698</v>
      </c>
      <c r="I25">
        <v>2689</v>
      </c>
      <c r="J25">
        <v>4.3527526425692411</v>
      </c>
      <c r="K25">
        <v>4571</v>
      </c>
      <c r="L25">
        <v>5.1407492380534663</v>
      </c>
      <c r="M25">
        <v>5321</v>
      </c>
      <c r="N25">
        <v>5.6138166779203242</v>
      </c>
      <c r="O25">
        <v>5641</v>
      </c>
      <c r="P25">
        <v>5.6555347242413001</v>
      </c>
      <c r="Q25">
        <v>6103</v>
      </c>
      <c r="R25">
        <v>5.7543442800705266E-2</v>
      </c>
      <c r="S25">
        <v>6549</v>
      </c>
      <c r="T25">
        <v>5.8678063597021746</v>
      </c>
      <c r="U25">
        <v>6732</v>
      </c>
      <c r="V25">
        <v>5.854065758237172</v>
      </c>
    </row>
    <row r="26" spans="1:22" x14ac:dyDescent="0.3">
      <c r="A26" t="s">
        <v>122</v>
      </c>
      <c r="B26" t="s">
        <v>123</v>
      </c>
      <c r="C26">
        <v>38</v>
      </c>
      <c r="D26">
        <v>8.6324398000908673E-2</v>
      </c>
      <c r="E26">
        <v>40</v>
      </c>
      <c r="F26">
        <v>8.505932888189513E-2</v>
      </c>
      <c r="G26">
        <v>137</v>
      </c>
      <c r="H26">
        <v>0.24389375489567758</v>
      </c>
      <c r="I26">
        <v>136</v>
      </c>
      <c r="J26">
        <v>0.22014665652265406</v>
      </c>
      <c r="K26">
        <v>16</v>
      </c>
      <c r="L26">
        <v>1.7994309299683976E-2</v>
      </c>
      <c r="M26">
        <v>21</v>
      </c>
      <c r="N26">
        <v>2.2155638082376774E-2</v>
      </c>
      <c r="O26">
        <v>24</v>
      </c>
      <c r="P26">
        <v>2.4061838926039924E-2</v>
      </c>
      <c r="Q26">
        <v>26</v>
      </c>
      <c r="R26">
        <v>2.4514656936233605E-4</v>
      </c>
      <c r="S26">
        <v>76</v>
      </c>
      <c r="T26">
        <v>6.8094866901414752E-2</v>
      </c>
      <c r="U26">
        <v>76</v>
      </c>
      <c r="V26">
        <v>6.6088680574275846E-2</v>
      </c>
    </row>
    <row r="27" spans="1:22" x14ac:dyDescent="0.3">
      <c r="A27" t="s">
        <v>126</v>
      </c>
      <c r="B27" t="s">
        <v>127</v>
      </c>
      <c r="C27">
        <v>18</v>
      </c>
      <c r="D27">
        <v>4.0890504316219899E-2</v>
      </c>
      <c r="E27">
        <v>28</v>
      </c>
      <c r="F27">
        <v>5.954153021732659E-2</v>
      </c>
      <c r="G27">
        <v>30</v>
      </c>
      <c r="H27">
        <v>5.3407391582995088E-2</v>
      </c>
      <c r="I27">
        <v>34</v>
      </c>
      <c r="J27">
        <v>5.5036664130663514E-2</v>
      </c>
      <c r="K27">
        <v>40</v>
      </c>
      <c r="L27">
        <v>4.4985773249209937E-2</v>
      </c>
      <c r="M27">
        <v>43</v>
      </c>
      <c r="N27">
        <v>4.5366306549628629E-2</v>
      </c>
      <c r="O27">
        <v>45</v>
      </c>
      <c r="P27">
        <v>4.5115947986324859E-2</v>
      </c>
      <c r="Q27">
        <v>34</v>
      </c>
      <c r="R27">
        <v>3.2057628301228563E-4</v>
      </c>
      <c r="S27">
        <v>76</v>
      </c>
      <c r="T27">
        <v>6.8094866901414752E-2</v>
      </c>
      <c r="U27">
        <v>81</v>
      </c>
      <c r="V27">
        <v>7.0436620085741364E-2</v>
      </c>
    </row>
  </sheetData>
  <autoFilter ref="A6:V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DEE_2010-2021</vt:lpstr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emmanuel.gaton</dc:creator>
  <cp:lastModifiedBy>Wilman Alexander Arias Castro</cp:lastModifiedBy>
  <dcterms:created xsi:type="dcterms:W3CDTF">2019-12-09T19:59:33Z</dcterms:created>
  <dcterms:modified xsi:type="dcterms:W3CDTF">2022-06-20T19:14:17Z</dcterms:modified>
</cp:coreProperties>
</file>