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ágina Web, Sectoriales 2020\Finanzas Pública\2020\"/>
    </mc:Choice>
  </mc:AlternateContent>
  <bookViews>
    <workbookView xWindow="7785" yWindow="-15" windowWidth="7620" windowHeight="7485"/>
  </bookViews>
  <sheets>
    <sheet name="Cuadro 12.2" sheetId="2" r:id="rId1"/>
  </sheets>
  <calcPr calcId="152511"/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8" i="2"/>
  <c r="N69" i="2"/>
  <c r="N70" i="2"/>
  <c r="N71" i="2"/>
  <c r="C8" i="2"/>
  <c r="D8" i="2"/>
  <c r="E8" i="2"/>
  <c r="F8" i="2"/>
  <c r="G8" i="2"/>
  <c r="H8" i="2"/>
  <c r="I8" i="2"/>
  <c r="J8" i="2"/>
  <c r="K8" i="2"/>
  <c r="L8" i="2"/>
  <c r="M8" i="2"/>
  <c r="B8" i="2"/>
  <c r="N8" i="2" l="1"/>
  <c r="C67" i="2"/>
  <c r="D67" i="2"/>
  <c r="D7" i="2" s="1"/>
  <c r="E67" i="2"/>
  <c r="E7" i="2" s="1"/>
  <c r="F67" i="2"/>
  <c r="F7" i="2" s="1"/>
  <c r="G67" i="2"/>
  <c r="G7" i="2" s="1"/>
  <c r="H67" i="2"/>
  <c r="H7" i="2" s="1"/>
  <c r="I67" i="2"/>
  <c r="I7" i="2" s="1"/>
  <c r="J67" i="2"/>
  <c r="J7" i="2" s="1"/>
  <c r="K67" i="2"/>
  <c r="K7" i="2" s="1"/>
  <c r="L67" i="2"/>
  <c r="L7" i="2" s="1"/>
  <c r="M67" i="2"/>
  <c r="M7" i="2" s="1"/>
  <c r="B67" i="2"/>
  <c r="B7" i="2" s="1"/>
  <c r="N67" i="2" l="1"/>
  <c r="C7" i="2"/>
  <c r="N7" i="2" s="1"/>
</calcChain>
</file>

<file path=xl/sharedStrings.xml><?xml version="1.0" encoding="utf-8"?>
<sst xmlns="http://schemas.openxmlformats.org/spreadsheetml/2006/main" count="86" uniqueCount="82">
  <si>
    <t>Enero</t>
  </si>
  <si>
    <t xml:space="preserve"> Cuadro 12.2</t>
  </si>
  <si>
    <t>Partida</t>
  </si>
  <si>
    <t>I) Impuestos</t>
  </si>
  <si>
    <t xml:space="preserve">            *: Cifras sujetas a rectificación </t>
  </si>
  <si>
    <t xml:space="preserve">            (2) Excluye los depósitos en exceso de la DGA.</t>
  </si>
  <si>
    <t xml:space="preserve">            (3) Las informaciones presentadas difieren de las presentadas en  Portal de Transparencia Fiscal,  ya que solo incluyen los ingresos presupuestarios.</t>
  </si>
  <si>
    <t>Fuente: Ministerio de Hacienda, sistema integrado de Gestión financiera (siGef), informe de ejecución de ingresos</t>
  </si>
  <si>
    <t xml:space="preserve">  1) Impuestos sobre los ingresos</t>
  </si>
  <si>
    <t xml:space="preserve"> 2) Impuestos sobre la propiedad</t>
  </si>
  <si>
    <t>Impuestos sobre la Propiedad y Transacciones Financieras y de Capital</t>
  </si>
  <si>
    <t>Accesorios sobre los Impuestos a  los Ingresos</t>
  </si>
  <si>
    <t xml:space="preserve">Impuestos sobre los Ingresos Aplicados sin Distinción de Persona </t>
  </si>
  <si>
    <t>Impuestos Sobre la Renta de las Personas</t>
  </si>
  <si>
    <t>Impuestos Sobre Los Ingresos de las Empresas</t>
  </si>
  <si>
    <t>Otros</t>
  </si>
  <si>
    <t>Impuesto sobre Cheques</t>
  </si>
  <si>
    <t>Impuesto a la Propiedad Inmobiliaria (IPI) (Impuesto a las Viviendas Suntuarias IVSS)</t>
  </si>
  <si>
    <t>Impuestos sobre Activos</t>
  </si>
  <si>
    <t>Impuesto sobre Operaciones Inmobiliarias</t>
  </si>
  <si>
    <t>Impuestos sobre Transferencias de Bienes Muebles</t>
  </si>
  <si>
    <t>Impuesto sobre las Sucesiones y Donaciones</t>
  </si>
  <si>
    <t>Accesorios sobre la Propiedad</t>
  </si>
  <si>
    <t>3) Impuestos internos sobre mercancias y servicios</t>
  </si>
  <si>
    <t>Impuestos sobre los Bienes y Servicios</t>
  </si>
  <si>
    <t>Impuestos Transferencias de Bienes Industrializados y Servicios</t>
  </si>
  <si>
    <t>Impuestos Adicionales y Selectivos sobre Bienes y Servicios</t>
  </si>
  <si>
    <t>Impuesto específico sobre los hidrocarburos, Ley No. 112-00</t>
  </si>
  <si>
    <t>Impuesto selectivo Ad Valorem sobre hidrocarburos, Ley No.557-05</t>
  </si>
  <si>
    <t>Impuestos Selectivos a Productos Derivados del Alcohol</t>
  </si>
  <si>
    <t>Impuesto Selectivo a las Cervezas</t>
  </si>
  <si>
    <t>Impuesto Selectivo al Tabaco y los Cigarrillos</t>
  </si>
  <si>
    <t>Impuestos Selectivo a las Telecomunicaciones</t>
  </si>
  <si>
    <t>Impuestos Selectivo a los Seguros</t>
  </si>
  <si>
    <t xml:space="preserve"> Impuestos Sobre el Uso de Bienes y Licencias</t>
  </si>
  <si>
    <t>Derecho de Circulación Vehículos de Motor</t>
  </si>
  <si>
    <t>17% Registro de Propiedad de vehículo</t>
  </si>
  <si>
    <t xml:space="preserve">Impuesto especifico Bancas de Apuestas  deportivas  </t>
  </si>
  <si>
    <t>Impuesto especifico Bancas de Apuestas de Loteria</t>
  </si>
  <si>
    <t>Accesorios sobre Impuestos Internos a  Mercancías y  Servicios</t>
  </si>
  <si>
    <t>Salida de Pasajeros al Exterior por Aeropuertos</t>
  </si>
  <si>
    <t>4) Impuestos sobre el comercio y las transacciones/ comercio exterior</t>
  </si>
  <si>
    <t>5) Impuestos ecologicos</t>
  </si>
  <si>
    <t>Derechos Administrativos</t>
  </si>
  <si>
    <t>Ventas de Bienes y Servicios</t>
  </si>
  <si>
    <t>Tasas</t>
  </si>
  <si>
    <t>Tarjetas de Turismo</t>
  </si>
  <si>
    <t>Ventas de Mercancías del Estado</t>
  </si>
  <si>
    <t>Ventas Servicios del Estado</t>
  </si>
  <si>
    <t>II) Ingresos por contraprestación</t>
  </si>
  <si>
    <t>III) Otros ingresos</t>
  </si>
  <si>
    <t>Rentas de la Propiedad</t>
  </si>
  <si>
    <t>Arriendo de Activos Tangibles No Producidos</t>
  </si>
  <si>
    <t>Regalia neta por fundicion- RNF</t>
  </si>
  <si>
    <t>Multas y Sanciones</t>
  </si>
  <si>
    <t>Ingresos Diversos</t>
  </si>
  <si>
    <t>Ingresos por diferencial del gas licuado de petróleo</t>
  </si>
  <si>
    <t>B) Ingresos de capital</t>
  </si>
  <si>
    <t>Otros Ingresos:</t>
  </si>
  <si>
    <t>Depósitos a Cargo del Estado o Fondos Especiales y de Terceros</t>
  </si>
  <si>
    <t>Devolución impuesto selectivo al consumo de combustibles</t>
  </si>
  <si>
    <t xml:space="preserve">Fondo para Registro y Devolución de los Depositos en excesos en la Cuenta Unica del Tesoro </t>
  </si>
  <si>
    <t>A) Ingresos corrientes</t>
  </si>
  <si>
    <t>Nota:  (1) Incluye los dólares convertidos a la tasa oficial</t>
  </si>
  <si>
    <t>Total general</t>
  </si>
  <si>
    <t>(en RD$)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</si>
  <si>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</si>
  <si>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</si>
  <si>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</si>
  <si>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</si>
  <si>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</si>
  <si>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</si>
  <si>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</si>
  <si>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</si>
  <si>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</si>
  <si>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</si>
  <si>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</si>
  <si>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6) Impuestos diversos</t>
  </si>
  <si>
    <t>Ingresos de la Cuenta Unica del Tesoro No Presupuestaria (10%Dividendos Banreservas)</t>
  </si>
  <si>
    <t xml:space="preserve">Total ingresos corrientes + ingresos de capital </t>
  </si>
  <si>
    <t>Total</t>
  </si>
  <si>
    <t>REPÚBLICA DOMINICANA: Ingresos fiscales Dirección General de Impuestos Internos, por partidas, según mes, 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</si>
</sst>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7"/>
      <color indexed="8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9"/>
      <name val="Franklin Gothic Book"/>
      <family val="2"/>
    </font>
    <font>
      <sz val="7"/>
      <name val="Franklin Gothic Book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3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91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4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8" fillId="0" borderId="0"/>
    <xf numFmtId="167" fontId="5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8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7" fillId="0" borderId="12">
      <protection hidden="1"/>
    </xf>
    <xf numFmtId="0" fontId="59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60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1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7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8" fillId="0" borderId="0" applyBorder="0">
      <alignment horizontal="center"/>
    </xf>
    <xf numFmtId="202" fontId="73" fillId="0" borderId="0">
      <protection locked="0"/>
    </xf>
    <xf numFmtId="0" fontId="66" fillId="73" borderId="12" applyNumberFormat="0" applyFont="0" applyBorder="0" applyAlignment="0" applyProtection="0">
      <protection hidden="1"/>
    </xf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9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1" fillId="0" borderId="0"/>
    <xf numFmtId="200" fontId="72" fillId="0" borderId="0">
      <protection locked="0"/>
    </xf>
    <xf numFmtId="200" fontId="72" fillId="0" borderId="0">
      <protection locked="0"/>
    </xf>
    <xf numFmtId="200" fontId="70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70" fillId="0" borderId="0">
      <protection locked="0"/>
    </xf>
    <xf numFmtId="0" fontId="69" fillId="0" borderId="0">
      <protection locked="0"/>
    </xf>
    <xf numFmtId="201" fontId="69" fillId="0" borderId="0">
      <protection locked="0"/>
    </xf>
    <xf numFmtId="2" fontId="18" fillId="0" borderId="0" applyFill="0" applyBorder="0" applyAlignment="0" applyProtection="0"/>
    <xf numFmtId="201" fontId="69" fillId="0" borderId="0">
      <protection locked="0"/>
    </xf>
    <xf numFmtId="202" fontId="73" fillId="0" borderId="0">
      <protection locked="0"/>
    </xf>
    <xf numFmtId="202" fontId="7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9" fillId="0" borderId="0">
      <protection locked="0"/>
    </xf>
    <xf numFmtId="0" fontId="66" fillId="73" borderId="12" applyNumberFormat="0" applyFont="0" applyBorder="0" applyAlignment="0" applyProtection="0">
      <protection hidden="1"/>
    </xf>
    <xf numFmtId="0" fontId="42" fillId="0" borderId="0"/>
    <xf numFmtId="207" fontId="69" fillId="0" borderId="0">
      <protection locked="0"/>
    </xf>
    <xf numFmtId="208" fontId="69" fillId="0" borderId="0">
      <protection locked="0"/>
    </xf>
    <xf numFmtId="0" fontId="78" fillId="0" borderId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9" fillId="0" borderId="0">
      <protection locked="0"/>
    </xf>
    <xf numFmtId="200" fontId="69" fillId="0" borderId="0">
      <protection locked="0"/>
    </xf>
    <xf numFmtId="210" fontId="18" fillId="0" borderId="0" applyFont="0" applyFill="0" applyBorder="0" applyAlignment="0" applyProtection="0"/>
    <xf numFmtId="209" fontId="69" fillId="0" borderId="0">
      <protection locked="0"/>
    </xf>
    <xf numFmtId="167" fontId="42" fillId="0" borderId="0" applyFont="0" applyFill="0" applyBorder="0" applyAlignment="0" applyProtection="0"/>
    <xf numFmtId="200" fontId="69" fillId="0" borderId="0">
      <protection locked="0"/>
    </xf>
    <xf numFmtId="211" fontId="69" fillId="0" borderId="0">
      <protection locked="0"/>
    </xf>
    <xf numFmtId="38" fontId="41" fillId="0" borderId="32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3" fillId="0" borderId="0">
      <protection locked="0"/>
    </xf>
    <xf numFmtId="2" fontId="73" fillId="0" borderId="0">
      <protection locked="0"/>
    </xf>
    <xf numFmtId="200" fontId="69" fillId="0" borderId="0">
      <protection locked="0"/>
    </xf>
    <xf numFmtId="211" fontId="69" fillId="0" borderId="0">
      <protection locked="0"/>
    </xf>
    <xf numFmtId="4" fontId="18" fillId="0" borderId="0" applyFont="0" applyFill="0" applyBorder="0" applyAlignment="0" applyProtection="0"/>
    <xf numFmtId="0" fontId="79" fillId="0" borderId="0" applyProtection="0"/>
    <xf numFmtId="214" fontId="79" fillId="0" borderId="0" applyProtection="0"/>
    <xf numFmtId="0" fontId="80" fillId="0" borderId="0" applyProtection="0"/>
    <xf numFmtId="0" fontId="81" fillId="0" borderId="0" applyProtection="0"/>
    <xf numFmtId="0" fontId="79" fillId="0" borderId="33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3" fillId="0" borderId="0">
      <protection locked="0"/>
    </xf>
    <xf numFmtId="202" fontId="73" fillId="0" borderId="0">
      <protection locked="0"/>
    </xf>
    <xf numFmtId="2" fontId="18" fillId="0" borderId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6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6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6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7" fillId="0" borderId="12">
      <protection hidden="1"/>
    </xf>
    <xf numFmtId="0" fontId="59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1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1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5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2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5" fontId="18" fillId="0" borderId="0">
      <protection locked="0"/>
    </xf>
    <xf numFmtId="0" fontId="60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5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7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3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9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" fillId="0" borderId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7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58" borderId="0" xfId="0" applyFill="1"/>
    <xf numFmtId="49" fontId="52" fillId="55" borderId="0" xfId="0" applyNumberFormat="1" applyFont="1" applyFill="1" applyBorder="1" applyAlignment="1" applyProtection="1"/>
    <xf numFmtId="49" fontId="52" fillId="55" borderId="0" xfId="0" applyNumberFormat="1" applyFont="1" applyFill="1" applyBorder="1" applyAlignment="1" applyProtection="1">
      <alignment horizontal="left"/>
    </xf>
    <xf numFmtId="1" fontId="86" fillId="57" borderId="0" xfId="775" applyNumberFormat="1" applyFont="1" applyFill="1" applyBorder="1" applyAlignment="1">
      <alignment horizontal="left" vertical="center" wrapText="1" indent="2"/>
    </xf>
    <xf numFmtId="1" fontId="83" fillId="57" borderId="0" xfId="775" applyNumberFormat="1" applyFont="1" applyFill="1" applyBorder="1" applyAlignment="1">
      <alignment horizontal="left" vertical="center" wrapText="1" indent="2"/>
    </xf>
    <xf numFmtId="0" fontId="84" fillId="57" borderId="0" xfId="1" applyFont="1" applyFill="1" applyBorder="1" applyAlignment="1" applyProtection="1">
      <alignment wrapText="1"/>
    </xf>
    <xf numFmtId="0" fontId="85" fillId="57" borderId="0" xfId="1" applyFont="1" applyFill="1" applyBorder="1" applyAlignment="1" applyProtection="1">
      <alignment wrapText="1"/>
    </xf>
    <xf numFmtId="0" fontId="83" fillId="57" borderId="27" xfId="677" applyFont="1" applyFill="1" applyBorder="1" applyAlignment="1">
      <alignment horizontal="center" vertical="center" wrapText="1"/>
    </xf>
    <xf numFmtId="0" fontId="83" fillId="57" borderId="0" xfId="3093" applyFont="1" applyFill="1" applyBorder="1" applyAlignment="1">
      <alignment vertical="center"/>
    </xf>
    <xf numFmtId="2" fontId="87" fillId="57" borderId="0" xfId="0" applyNumberFormat="1" applyFont="1" applyFill="1" applyBorder="1" applyAlignment="1"/>
    <xf numFmtId="0" fontId="0" fillId="57" borderId="0" xfId="0" applyFill="1"/>
    <xf numFmtId="39" fontId="85" fillId="57" borderId="0" xfId="0" applyNumberFormat="1" applyFont="1" applyFill="1" applyBorder="1" applyAlignment="1">
      <alignment horizontal="right" vertical="center" wrapText="1" indent="2"/>
    </xf>
    <xf numFmtId="1" fontId="86" fillId="57" borderId="26" xfId="775" applyNumberFormat="1" applyFont="1" applyFill="1" applyBorder="1" applyAlignment="1">
      <alignment horizontal="left" vertical="center" wrapText="1" indent="2"/>
    </xf>
    <xf numFmtId="2" fontId="87" fillId="57" borderId="0" xfId="0" applyNumberFormat="1" applyFont="1" applyFill="1" applyBorder="1" applyAlignment="1">
      <alignment vertical="center"/>
    </xf>
    <xf numFmtId="39" fontId="84" fillId="57" borderId="0" xfId="0" applyNumberFormat="1" applyFont="1" applyFill="1" applyBorder="1" applyAlignment="1">
      <alignment horizontal="right" vertical="center" wrapText="1"/>
    </xf>
    <xf numFmtId="39" fontId="85" fillId="57" borderId="0" xfId="0" applyNumberFormat="1" applyFont="1" applyFill="1" applyBorder="1" applyAlignment="1" applyProtection="1">
      <alignment horizontal="right" vertical="center" wrapText="1"/>
    </xf>
    <xf numFmtId="39" fontId="85" fillId="57" borderId="26" xfId="0" applyNumberFormat="1" applyFont="1" applyFill="1" applyBorder="1" applyAlignment="1" applyProtection="1">
      <alignment horizontal="right" vertical="center" wrapText="1"/>
    </xf>
    <xf numFmtId="0" fontId="85" fillId="57" borderId="0" xfId="1" applyFont="1" applyFill="1" applyBorder="1" applyAlignment="1" applyProtection="1">
      <alignment horizontal="center" vertical="center" wrapText="1"/>
    </xf>
    <xf numFmtId="0" fontId="84" fillId="57" borderId="0" xfId="1" applyFont="1" applyFill="1" applyBorder="1" applyAlignment="1" applyProtection="1">
      <alignment horizontal="center" vertical="center"/>
    </xf>
  </cellXfs>
  <cellStyles count="6083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752475</xdr:colOff>
      <xdr:row>0</xdr:row>
      <xdr:rowOff>66675</xdr:rowOff>
    </xdr:from>
    <xdr:to>
      <xdr:col>13</xdr:col>
      <xdr:colOff>625719</xdr:colOff>
      <xdr:row>2</xdr:row>
      <xdr:rowOff>9525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63575" y="66675"/>
          <a:ext cx="635244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tabSelected="1" topLeftCell="D1" workbookViewId="0">
      <selection activeCell="A3" sqref="A3:N3"/>
    </sheetView>
  </sheetViews>
  <sheetFormatPr baseColWidth="10" defaultRowHeight="15"/>
  <cols>
    <col min="1" max="1" width="60.28515625" style="1" customWidth="1"/>
    <col min="2" max="2" width="14.5703125" style="1" customWidth="1"/>
    <col min="3" max="16384" width="11.42578125" style="1"/>
  </cols>
  <sheetData>
    <row r="2" spans="1:16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6"/>
      <c r="P2" s="6"/>
    </row>
    <row r="3" spans="1:16" ht="15" customHeight="1">
      <c r="A3" s="18" t="s">
        <v>81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7"/>
      <c r="P3" s="7"/>
    </row>
    <row r="4" spans="1:16">
      <c r="A4" s="18" t="s">
        <v>65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7"/>
      <c r="P4" s="7"/>
    </row>
    <row r="5" spans="1:16" ht="3.75" customHeight="1">
      <c r="O5" s="7"/>
    </row>
    <row r="6" spans="1:16">
      <c r="A6" s="8" t="s">
        <v>2</v>
      </c>
      <c r="B6" s="8" t="s">
        <v>0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8" t="s">
        <v>72</v>
      </c>
      <c r="J6" s="8" t="s">
        <v>73</v>
      </c>
      <c r="K6" s="8" t="s">
        <v>74</v>
      </c>
      <c r="L6" s="8" t="s">
        <v>75</v>
      </c>
      <c r="M6" s="8" t="s">
        <v>76</v>
      </c>
      <c r="N6" s="8" t="s">
        <v>80</v>
      </c>
    </row>
    <row r="7" spans="1:16">
      <c r="A7" s="9" t="s">
        <v>64</v>
      </c>
      <c r="B7" s="15">
        <f>SUM(B8,B67)</f>
        <v>49073.722465539999</v>
      </c>
      <c r="C7" s="15">
        <f t="shared" ref="C7:M7" si="0">SUM(C8,C67)</f>
        <v>37530.473384509998</v>
      </c>
      <c r="D7" s="15">
        <f t="shared" si="0"/>
        <v>32648.0191939</v>
      </c>
      <c r="E7" s="15">
        <f t="shared" si="0"/>
        <v>26834.138019039998</v>
      </c>
      <c r="F7" s="15">
        <f t="shared" si="0"/>
        <v>26031.613334100006</v>
      </c>
      <c r="G7" s="15">
        <f t="shared" si="0"/>
        <v>30552.296992890002</v>
      </c>
      <c r="H7" s="15">
        <f t="shared" si="0"/>
        <v>42265.971661119998</v>
      </c>
      <c r="I7" s="15">
        <f t="shared" si="0"/>
        <v>38340.492969760002</v>
      </c>
      <c r="J7" s="15">
        <f t="shared" si="0"/>
        <v>36352.589365219996</v>
      </c>
      <c r="K7" s="15">
        <f t="shared" si="0"/>
        <v>49332.822221960007</v>
      </c>
      <c r="L7" s="15">
        <f t="shared" si="0"/>
        <v>36566.83393167</v>
      </c>
      <c r="M7" s="15">
        <f t="shared" si="0"/>
        <v>41351.800000000003</v>
      </c>
      <c r="N7" s="15">
        <f>SUM(B7:M7)</f>
        <v>446880.77353970998</v>
      </c>
    </row>
    <row r="8" spans="1:16">
      <c r="A8" s="9" t="s">
        <v>79</v>
      </c>
      <c r="B8" s="15">
        <f>SUM(B9,B65)</f>
        <v>48861.822465539997</v>
      </c>
      <c r="C8" s="15">
        <f t="shared" ref="C8:M8" si="1">SUM(C9,C65)</f>
        <v>37262.273384510001</v>
      </c>
      <c r="D8" s="15">
        <f t="shared" si="1"/>
        <v>32417.119193899998</v>
      </c>
      <c r="E8" s="15">
        <f t="shared" si="1"/>
        <v>26721.338019039998</v>
      </c>
      <c r="F8" s="15">
        <f t="shared" si="1"/>
        <v>25778.413334100005</v>
      </c>
      <c r="G8" s="15">
        <f t="shared" si="1"/>
        <v>30197.796992890002</v>
      </c>
      <c r="H8" s="15">
        <f t="shared" si="1"/>
        <v>41772.071661119997</v>
      </c>
      <c r="I8" s="15">
        <f t="shared" si="1"/>
        <v>37428.492969760002</v>
      </c>
      <c r="J8" s="15">
        <f t="shared" si="1"/>
        <v>35923.089365219996</v>
      </c>
      <c r="K8" s="15">
        <f t="shared" si="1"/>
        <v>48958.922221960005</v>
      </c>
      <c r="L8" s="15">
        <f t="shared" si="1"/>
        <v>36329.133931670003</v>
      </c>
      <c r="M8" s="15">
        <f t="shared" si="1"/>
        <v>41058.5</v>
      </c>
      <c r="N8" s="15">
        <f t="shared" ref="N8:N71" si="2">SUM(B8:M8)</f>
        <v>442708.97353970993</v>
      </c>
    </row>
    <row r="9" spans="1:16">
      <c r="A9" s="9" t="s">
        <v>62</v>
      </c>
      <c r="B9" s="15">
        <v>48861.822465539997</v>
      </c>
      <c r="C9" s="15">
        <v>37262.273384510001</v>
      </c>
      <c r="D9" s="15">
        <v>32417.119193899998</v>
      </c>
      <c r="E9" s="15">
        <v>26721.338019039998</v>
      </c>
      <c r="F9" s="15">
        <v>25778.413334100005</v>
      </c>
      <c r="G9" s="15">
        <v>30197.796992890002</v>
      </c>
      <c r="H9" s="15">
        <v>41772.071661119997</v>
      </c>
      <c r="I9" s="15">
        <v>37428.492969760002</v>
      </c>
      <c r="J9" s="15">
        <v>35923.089365219996</v>
      </c>
      <c r="K9" s="15">
        <v>48958.922221960005</v>
      </c>
      <c r="L9" s="15">
        <v>36329.133931670003</v>
      </c>
      <c r="M9" s="15">
        <v>41058.5</v>
      </c>
      <c r="N9" s="15">
        <f t="shared" si="2"/>
        <v>442708.97353970993</v>
      </c>
    </row>
    <row r="10" spans="1:16">
      <c r="A10" s="9" t="s">
        <v>3</v>
      </c>
      <c r="B10" s="15">
        <v>47548.922465539996</v>
      </c>
      <c r="C10" s="15">
        <v>35884.773384510001</v>
      </c>
      <c r="D10" s="15">
        <v>31113.2191939</v>
      </c>
      <c r="E10" s="15">
        <v>25748.338019039998</v>
      </c>
      <c r="F10" s="15">
        <v>24980.713334100004</v>
      </c>
      <c r="G10" s="15">
        <v>29301.396992890001</v>
      </c>
      <c r="H10" s="15">
        <v>40618.871661119992</v>
      </c>
      <c r="I10" s="15">
        <v>36464.59296976</v>
      </c>
      <c r="J10" s="15">
        <v>34836.889365219991</v>
      </c>
      <c r="K10" s="15">
        <v>44851.622221960002</v>
      </c>
      <c r="L10" s="15">
        <v>35088.033931670005</v>
      </c>
      <c r="M10" s="15">
        <v>39497.4</v>
      </c>
      <c r="N10" s="15">
        <f t="shared" si="2"/>
        <v>425934.77353970998</v>
      </c>
    </row>
    <row r="11" spans="1:16">
      <c r="A11" s="9" t="s">
        <v>8</v>
      </c>
      <c r="B11" s="15">
        <v>20896.599999999999</v>
      </c>
      <c r="C11" s="15">
        <v>14072.900000000001</v>
      </c>
      <c r="D11" s="15">
        <v>13646.400000000001</v>
      </c>
      <c r="E11" s="15">
        <v>16420.599999999999</v>
      </c>
      <c r="F11" s="15">
        <v>11041.7</v>
      </c>
      <c r="G11" s="15">
        <v>10874.6</v>
      </c>
      <c r="H11" s="15">
        <v>20089.699999999997</v>
      </c>
      <c r="I11" s="15">
        <v>15607.4</v>
      </c>
      <c r="J11" s="15">
        <v>14881.4</v>
      </c>
      <c r="K11" s="15">
        <v>22029.899999999998</v>
      </c>
      <c r="L11" s="15">
        <v>13297.800000000001</v>
      </c>
      <c r="M11" s="15">
        <v>15627.2</v>
      </c>
      <c r="N11" s="15">
        <f t="shared" si="2"/>
        <v>188486.19999999998</v>
      </c>
    </row>
    <row r="12" spans="1:16">
      <c r="A12" s="4" t="s">
        <v>13</v>
      </c>
      <c r="B12" s="16">
        <v>6857</v>
      </c>
      <c r="C12" s="16">
        <v>5532.7</v>
      </c>
      <c r="D12" s="16">
        <v>4956.6000000000004</v>
      </c>
      <c r="E12" s="16">
        <v>4725.8999999999996</v>
      </c>
      <c r="F12" s="16">
        <v>4520.2</v>
      </c>
      <c r="G12" s="16">
        <v>4102.1000000000004</v>
      </c>
      <c r="H12" s="16">
        <v>4181.7</v>
      </c>
      <c r="I12" s="16">
        <v>5375.9</v>
      </c>
      <c r="J12" s="16">
        <v>4394</v>
      </c>
      <c r="K12" s="16">
        <v>4453.8</v>
      </c>
      <c r="L12" s="16">
        <v>4521.3</v>
      </c>
      <c r="M12" s="16">
        <v>5125.7</v>
      </c>
      <c r="N12" s="16">
        <f t="shared" si="2"/>
        <v>58746.900000000009</v>
      </c>
    </row>
    <row r="13" spans="1:16">
      <c r="A13" s="4" t="s">
        <v>14</v>
      </c>
      <c r="B13" s="16">
        <v>10045.5</v>
      </c>
      <c r="C13" s="16">
        <v>5947.3</v>
      </c>
      <c r="D13" s="16">
        <v>5901.5</v>
      </c>
      <c r="E13" s="16">
        <v>9248.7000000000007</v>
      </c>
      <c r="F13" s="16">
        <v>3614.5</v>
      </c>
      <c r="G13" s="16">
        <v>4255.8999999999996</v>
      </c>
      <c r="H13" s="16">
        <v>12123.4</v>
      </c>
      <c r="I13" s="16">
        <v>7215.7</v>
      </c>
      <c r="J13" s="16">
        <v>8327.9</v>
      </c>
      <c r="K13" s="16">
        <v>11666</v>
      </c>
      <c r="L13" s="16">
        <v>6027.9</v>
      </c>
      <c r="M13" s="16">
        <v>6068.1</v>
      </c>
      <c r="N13" s="16">
        <f t="shared" si="2"/>
        <v>90442.4</v>
      </c>
    </row>
    <row r="14" spans="1:16">
      <c r="A14" s="4" t="s">
        <v>12</v>
      </c>
      <c r="B14" s="16">
        <v>3790.6</v>
      </c>
      <c r="C14" s="16">
        <v>2473.6999999999998</v>
      </c>
      <c r="D14" s="16">
        <v>2716.1</v>
      </c>
      <c r="E14" s="16">
        <v>2401.6999999999998</v>
      </c>
      <c r="F14" s="16">
        <v>2860.3</v>
      </c>
      <c r="G14" s="16">
        <v>2447.1</v>
      </c>
      <c r="H14" s="16">
        <v>3675.5</v>
      </c>
      <c r="I14" s="16">
        <v>2939.6</v>
      </c>
      <c r="J14" s="16">
        <v>2081.5</v>
      </c>
      <c r="K14" s="16">
        <v>5821.4</v>
      </c>
      <c r="L14" s="16">
        <v>2663.4</v>
      </c>
      <c r="M14" s="16">
        <v>4149.7</v>
      </c>
      <c r="N14" s="16">
        <f t="shared" si="2"/>
        <v>38020.599999999991</v>
      </c>
    </row>
    <row r="15" spans="1:16">
      <c r="A15" s="4" t="s">
        <v>11</v>
      </c>
      <c r="B15" s="16">
        <v>203.5</v>
      </c>
      <c r="C15" s="16">
        <v>119.2</v>
      </c>
      <c r="D15" s="16">
        <v>72.2</v>
      </c>
      <c r="E15" s="16">
        <v>44.3</v>
      </c>
      <c r="F15" s="16">
        <v>46.7</v>
      </c>
      <c r="G15" s="16">
        <v>69.5</v>
      </c>
      <c r="H15" s="16">
        <v>109.1</v>
      </c>
      <c r="I15" s="16">
        <v>76.2</v>
      </c>
      <c r="J15" s="16">
        <v>78</v>
      </c>
      <c r="K15" s="16">
        <v>88.7</v>
      </c>
      <c r="L15" s="16">
        <v>85.2</v>
      </c>
      <c r="M15" s="16">
        <v>283.7</v>
      </c>
      <c r="N15" s="16">
        <f t="shared" si="2"/>
        <v>1276.3000000000002</v>
      </c>
    </row>
    <row r="16" spans="1:16">
      <c r="A16" s="9" t="s">
        <v>9</v>
      </c>
      <c r="B16" s="15">
        <v>2038.1224655399999</v>
      </c>
      <c r="C16" s="15">
        <v>1843.0733845100001</v>
      </c>
      <c r="D16" s="15">
        <v>2517.6191939</v>
      </c>
      <c r="E16" s="15">
        <v>492.03801903999999</v>
      </c>
      <c r="F16" s="15">
        <v>1039.4133341000002</v>
      </c>
      <c r="G16" s="15">
        <v>1588.6969928899998</v>
      </c>
      <c r="H16" s="15">
        <v>2388.0716611200005</v>
      </c>
      <c r="I16" s="15">
        <v>2080.3929697599997</v>
      </c>
      <c r="J16" s="15">
        <v>2672.4893652200003</v>
      </c>
      <c r="K16" s="15">
        <v>3604.8222219599998</v>
      </c>
      <c r="L16" s="15">
        <v>2131.8339316700003</v>
      </c>
      <c r="M16" s="15">
        <v>2854.9</v>
      </c>
      <c r="N16" s="15">
        <f t="shared" si="2"/>
        <v>25251.473539710001</v>
      </c>
    </row>
    <row r="17" spans="1:14">
      <c r="A17" s="5" t="s">
        <v>10</v>
      </c>
      <c r="B17" s="15">
        <v>1890.3224655399999</v>
      </c>
      <c r="C17" s="15">
        <v>1729.9733845100002</v>
      </c>
      <c r="D17" s="15">
        <v>2431.9191939000002</v>
      </c>
      <c r="E17" s="15">
        <v>478.83801904000001</v>
      </c>
      <c r="F17" s="15">
        <v>1019.9133341</v>
      </c>
      <c r="G17" s="15">
        <v>1526.5969928899999</v>
      </c>
      <c r="H17" s="15">
        <v>2313.0716611200005</v>
      </c>
      <c r="I17" s="15">
        <v>2023.9929697599998</v>
      </c>
      <c r="J17" s="15">
        <v>2601.8893652200004</v>
      </c>
      <c r="K17" s="15">
        <v>3535.8222219599998</v>
      </c>
      <c r="L17" s="15">
        <v>2048.3339316700003</v>
      </c>
      <c r="M17" s="15">
        <v>2766.2000000000003</v>
      </c>
      <c r="N17" s="15">
        <f t="shared" si="2"/>
        <v>24366.873539710003</v>
      </c>
    </row>
    <row r="18" spans="1:14" ht="25.5">
      <c r="A18" s="4" t="s">
        <v>17</v>
      </c>
      <c r="B18" s="16">
        <v>81.3</v>
      </c>
      <c r="C18" s="16">
        <v>211.8</v>
      </c>
      <c r="D18" s="16">
        <v>1019.2</v>
      </c>
      <c r="E18" s="16">
        <v>17.600000000000001</v>
      </c>
      <c r="F18" s="16">
        <v>22</v>
      </c>
      <c r="G18" s="16">
        <v>57.1</v>
      </c>
      <c r="H18" s="16">
        <v>58.9</v>
      </c>
      <c r="I18" s="16">
        <v>161.5</v>
      </c>
      <c r="J18" s="16">
        <v>816</v>
      </c>
      <c r="K18" s="16">
        <v>147.1</v>
      </c>
      <c r="L18" s="16">
        <v>117.2</v>
      </c>
      <c r="M18" s="16">
        <v>147</v>
      </c>
      <c r="N18" s="16">
        <f t="shared" si="2"/>
        <v>2856.7</v>
      </c>
    </row>
    <row r="19" spans="1:14">
      <c r="A19" s="4" t="s">
        <v>18</v>
      </c>
      <c r="B19" s="16">
        <v>197.4</v>
      </c>
      <c r="C19" s="16">
        <v>92.9</v>
      </c>
      <c r="D19" s="16">
        <v>65.5</v>
      </c>
      <c r="E19" s="16">
        <v>54.3</v>
      </c>
      <c r="F19" s="16">
        <v>244.6</v>
      </c>
      <c r="G19" s="16">
        <v>250.6</v>
      </c>
      <c r="H19" s="16">
        <v>850.7</v>
      </c>
      <c r="I19" s="16">
        <v>375.9</v>
      </c>
      <c r="J19" s="16">
        <v>326.89999999999998</v>
      </c>
      <c r="K19" s="16">
        <v>1509.2</v>
      </c>
      <c r="L19" s="16">
        <v>316.60000000000002</v>
      </c>
      <c r="M19" s="16">
        <v>237.7</v>
      </c>
      <c r="N19" s="16">
        <f t="shared" si="2"/>
        <v>4522.3</v>
      </c>
    </row>
    <row r="20" spans="1:14">
      <c r="A20" s="4" t="s">
        <v>19</v>
      </c>
      <c r="B20" s="16">
        <v>508.7</v>
      </c>
      <c r="C20" s="16">
        <v>537.6</v>
      </c>
      <c r="D20" s="16">
        <v>358.7</v>
      </c>
      <c r="E20" s="16">
        <v>0</v>
      </c>
      <c r="F20" s="16">
        <v>55.6</v>
      </c>
      <c r="G20" s="16">
        <v>324.60000000000002</v>
      </c>
      <c r="H20" s="16">
        <v>415.3</v>
      </c>
      <c r="I20" s="16">
        <v>610.70000000000005</v>
      </c>
      <c r="J20" s="16">
        <v>590.4</v>
      </c>
      <c r="K20" s="16">
        <v>696.8</v>
      </c>
      <c r="L20" s="16">
        <v>636.1</v>
      </c>
      <c r="M20" s="16">
        <v>1175.4000000000001</v>
      </c>
      <c r="N20" s="16">
        <f t="shared" si="2"/>
        <v>5909.9</v>
      </c>
    </row>
    <row r="21" spans="1:14">
      <c r="A21" s="4" t="s">
        <v>20</v>
      </c>
      <c r="B21" s="16">
        <v>129.30000000000001</v>
      </c>
      <c r="C21" s="16">
        <v>108</v>
      </c>
      <c r="D21" s="16">
        <v>78.3</v>
      </c>
      <c r="E21" s="16">
        <v>0.1</v>
      </c>
      <c r="F21" s="16">
        <v>2</v>
      </c>
      <c r="G21" s="16">
        <v>25.1</v>
      </c>
      <c r="H21" s="16">
        <v>69.3</v>
      </c>
      <c r="I21" s="16">
        <v>89.8</v>
      </c>
      <c r="J21" s="16">
        <v>118.8</v>
      </c>
      <c r="K21" s="16">
        <v>168.5</v>
      </c>
      <c r="L21" s="16">
        <v>141</v>
      </c>
      <c r="M21" s="16">
        <v>150</v>
      </c>
      <c r="N21" s="16">
        <f t="shared" si="2"/>
        <v>1080.2</v>
      </c>
    </row>
    <row r="22" spans="1:14">
      <c r="A22" s="4" t="s">
        <v>21</v>
      </c>
      <c r="B22" s="16">
        <v>45.8</v>
      </c>
      <c r="C22" s="16">
        <v>42.6</v>
      </c>
      <c r="D22" s="16">
        <v>32.4</v>
      </c>
      <c r="E22" s="16">
        <v>7.3</v>
      </c>
      <c r="F22" s="16">
        <v>5.3</v>
      </c>
      <c r="G22" s="16">
        <v>24.4</v>
      </c>
      <c r="H22" s="16">
        <v>43.4</v>
      </c>
      <c r="I22" s="16">
        <v>29.1</v>
      </c>
      <c r="J22" s="16">
        <v>66.400000000000006</v>
      </c>
      <c r="K22" s="16">
        <v>61.4</v>
      </c>
      <c r="L22" s="16">
        <v>79.5</v>
      </c>
      <c r="M22" s="16">
        <v>84.9</v>
      </c>
      <c r="N22" s="16">
        <f t="shared" si="2"/>
        <v>522.5</v>
      </c>
    </row>
    <row r="23" spans="1:14">
      <c r="A23" s="4" t="s">
        <v>16</v>
      </c>
      <c r="B23" s="16">
        <v>903.5</v>
      </c>
      <c r="C23" s="16">
        <v>683.9</v>
      </c>
      <c r="D23" s="16">
        <v>729.1</v>
      </c>
      <c r="E23" s="16">
        <v>393.7</v>
      </c>
      <c r="F23" s="16">
        <v>671</v>
      </c>
      <c r="G23" s="16">
        <v>634.70000000000005</v>
      </c>
      <c r="H23" s="16">
        <v>843.6</v>
      </c>
      <c r="I23" s="16">
        <v>679</v>
      </c>
      <c r="J23" s="16">
        <v>661.6</v>
      </c>
      <c r="K23" s="16">
        <v>899.6</v>
      </c>
      <c r="L23" s="16">
        <v>672.7</v>
      </c>
      <c r="M23" s="16">
        <v>871.9</v>
      </c>
      <c r="N23" s="16">
        <f t="shared" si="2"/>
        <v>8644.3000000000011</v>
      </c>
    </row>
    <row r="24" spans="1:14">
      <c r="A24" s="4" t="s">
        <v>15</v>
      </c>
      <c r="B24" s="16">
        <v>24.32246554</v>
      </c>
      <c r="C24" s="16">
        <v>53.173384509999998</v>
      </c>
      <c r="D24" s="16">
        <v>148.71919389999999</v>
      </c>
      <c r="E24" s="16">
        <v>5.8380190399999998</v>
      </c>
      <c r="F24" s="16">
        <v>19.4133341</v>
      </c>
      <c r="G24" s="16">
        <v>210.09699289000002</v>
      </c>
      <c r="H24" s="16">
        <v>31.871661120000002</v>
      </c>
      <c r="I24" s="16">
        <v>77.992969760000008</v>
      </c>
      <c r="J24" s="16">
        <v>21.789365220000001</v>
      </c>
      <c r="K24" s="16">
        <v>53.222221959999999</v>
      </c>
      <c r="L24" s="16">
        <v>85.233931670000004</v>
      </c>
      <c r="M24" s="16">
        <v>99.3</v>
      </c>
      <c r="N24" s="16">
        <f t="shared" si="2"/>
        <v>830.97353971000007</v>
      </c>
    </row>
    <row r="25" spans="1:14">
      <c r="A25" s="5" t="s">
        <v>22</v>
      </c>
      <c r="B25" s="15">
        <v>147.80000000000001</v>
      </c>
      <c r="C25" s="15">
        <v>113.1</v>
      </c>
      <c r="D25" s="15">
        <v>85.7</v>
      </c>
      <c r="E25" s="15">
        <v>13.2</v>
      </c>
      <c r="F25" s="15">
        <v>19.5</v>
      </c>
      <c r="G25" s="15">
        <v>62.1</v>
      </c>
      <c r="H25" s="15">
        <v>75</v>
      </c>
      <c r="I25" s="15">
        <v>56.4</v>
      </c>
      <c r="J25" s="15">
        <v>70.599999999999994</v>
      </c>
      <c r="K25" s="15">
        <v>69</v>
      </c>
      <c r="L25" s="15">
        <v>83.5</v>
      </c>
      <c r="M25" s="15">
        <v>88.7</v>
      </c>
      <c r="N25" s="15">
        <f t="shared" si="2"/>
        <v>884.6</v>
      </c>
    </row>
    <row r="26" spans="1:14">
      <c r="A26" s="9" t="s">
        <v>23</v>
      </c>
      <c r="B26" s="15">
        <v>23857.9</v>
      </c>
      <c r="C26" s="15">
        <v>19275.399999999998</v>
      </c>
      <c r="D26" s="15">
        <v>14349.6</v>
      </c>
      <c r="E26" s="15">
        <v>8745.2999999999975</v>
      </c>
      <c r="F26" s="15">
        <v>12870.5</v>
      </c>
      <c r="G26" s="15">
        <v>16791.5</v>
      </c>
      <c r="H26" s="15">
        <v>18028.7</v>
      </c>
      <c r="I26" s="15">
        <v>18586</v>
      </c>
      <c r="J26" s="15">
        <v>17089.3</v>
      </c>
      <c r="K26" s="15">
        <v>18981.200000000004</v>
      </c>
      <c r="L26" s="15">
        <v>19389.800000000003</v>
      </c>
      <c r="M26" s="15">
        <v>20704.600000000002</v>
      </c>
      <c r="N26" s="15">
        <f t="shared" si="2"/>
        <v>208669.80000000002</v>
      </c>
    </row>
    <row r="27" spans="1:14">
      <c r="A27" s="5" t="s">
        <v>24</v>
      </c>
      <c r="B27" s="15">
        <v>13445.2</v>
      </c>
      <c r="C27" s="15">
        <v>10310.5</v>
      </c>
      <c r="D27" s="15">
        <v>6501.7</v>
      </c>
      <c r="E27" s="15">
        <v>5021.7</v>
      </c>
      <c r="F27" s="15">
        <v>7902</v>
      </c>
      <c r="G27" s="15">
        <v>9994.2999999999993</v>
      </c>
      <c r="H27" s="15">
        <v>9354.7000000000007</v>
      </c>
      <c r="I27" s="15">
        <v>10612.7</v>
      </c>
      <c r="J27" s="15">
        <v>9243.6</v>
      </c>
      <c r="K27" s="15">
        <v>9724.1</v>
      </c>
      <c r="L27" s="15">
        <v>10549.4</v>
      </c>
      <c r="M27" s="15">
        <v>9655.9</v>
      </c>
      <c r="N27" s="15">
        <f t="shared" si="2"/>
        <v>112315.79999999999</v>
      </c>
    </row>
    <row r="28" spans="1:14">
      <c r="A28" s="4" t="s">
        <v>25</v>
      </c>
      <c r="B28" s="16">
        <v>13445.2</v>
      </c>
      <c r="C28" s="16">
        <v>10310.5</v>
      </c>
      <c r="D28" s="16">
        <v>6501.7</v>
      </c>
      <c r="E28" s="16">
        <v>5021.7</v>
      </c>
      <c r="F28" s="16">
        <v>7902</v>
      </c>
      <c r="G28" s="16">
        <v>9994.2999999999993</v>
      </c>
      <c r="H28" s="16">
        <v>9354.7000000000007</v>
      </c>
      <c r="I28" s="16">
        <v>10612.7</v>
      </c>
      <c r="J28" s="16">
        <v>9243.6</v>
      </c>
      <c r="K28" s="16">
        <v>9724.1</v>
      </c>
      <c r="L28" s="16">
        <v>10549.4</v>
      </c>
      <c r="M28" s="16">
        <v>9655.9</v>
      </c>
      <c r="N28" s="16">
        <f t="shared" si="2"/>
        <v>112315.79999999999</v>
      </c>
    </row>
    <row r="29" spans="1:14">
      <c r="A29" s="5" t="s">
        <v>26</v>
      </c>
      <c r="B29" s="15">
        <v>8824.5</v>
      </c>
      <c r="C29" s="15">
        <v>7779</v>
      </c>
      <c r="D29" s="15">
        <v>7064.4999999999991</v>
      </c>
      <c r="E29" s="15">
        <v>3706.3999999999996</v>
      </c>
      <c r="F29" s="15">
        <v>4886.9999999999991</v>
      </c>
      <c r="G29" s="15">
        <v>6250.5000000000009</v>
      </c>
      <c r="H29" s="15">
        <v>7672.3000000000011</v>
      </c>
      <c r="I29" s="15">
        <v>7075.3</v>
      </c>
      <c r="J29" s="15">
        <v>6794.9</v>
      </c>
      <c r="K29" s="15">
        <v>8049.2000000000016</v>
      </c>
      <c r="L29" s="15">
        <v>7619.3</v>
      </c>
      <c r="M29" s="15">
        <v>8970.5000000000018</v>
      </c>
      <c r="N29" s="15">
        <f t="shared" si="2"/>
        <v>84693.400000000009</v>
      </c>
    </row>
    <row r="30" spans="1:14">
      <c r="A30" s="4" t="s">
        <v>27</v>
      </c>
      <c r="B30" s="16">
        <v>2997.1</v>
      </c>
      <c r="C30" s="16">
        <v>3273.6</v>
      </c>
      <c r="D30" s="16">
        <v>2864.9</v>
      </c>
      <c r="E30" s="16">
        <v>1538</v>
      </c>
      <c r="F30" s="16">
        <v>1993.8</v>
      </c>
      <c r="G30" s="16">
        <v>2372.6</v>
      </c>
      <c r="H30" s="16">
        <v>3089.3</v>
      </c>
      <c r="I30" s="16">
        <v>2515.3000000000002</v>
      </c>
      <c r="J30" s="16">
        <v>2567.3000000000002</v>
      </c>
      <c r="K30" s="16">
        <v>3464.4</v>
      </c>
      <c r="L30" s="16">
        <v>3023.9</v>
      </c>
      <c r="M30" s="16">
        <v>3707.1</v>
      </c>
      <c r="N30" s="16">
        <f t="shared" si="2"/>
        <v>33407.300000000003</v>
      </c>
    </row>
    <row r="31" spans="1:14">
      <c r="A31" s="4" t="s">
        <v>28</v>
      </c>
      <c r="B31" s="16">
        <v>1630.3</v>
      </c>
      <c r="C31" s="16">
        <v>1564.8</v>
      </c>
      <c r="D31" s="16">
        <v>1336.4</v>
      </c>
      <c r="E31" s="16">
        <v>621.20000000000005</v>
      </c>
      <c r="F31" s="16">
        <v>587.9</v>
      </c>
      <c r="G31" s="16">
        <v>812.5</v>
      </c>
      <c r="H31" s="16">
        <v>1275.2</v>
      </c>
      <c r="I31" s="16">
        <v>1104.4000000000001</v>
      </c>
      <c r="J31" s="16">
        <v>1119.9000000000001</v>
      </c>
      <c r="K31" s="16">
        <v>1434.2</v>
      </c>
      <c r="L31" s="16">
        <v>1233.0999999999999</v>
      </c>
      <c r="M31" s="16">
        <v>1726.6</v>
      </c>
      <c r="N31" s="16">
        <f t="shared" si="2"/>
        <v>14446.5</v>
      </c>
    </row>
    <row r="32" spans="1:14">
      <c r="A32" s="4" t="s">
        <v>29</v>
      </c>
      <c r="B32" s="16">
        <v>1088.8</v>
      </c>
      <c r="C32" s="16">
        <v>451.2</v>
      </c>
      <c r="D32" s="16">
        <v>436</v>
      </c>
      <c r="E32" s="16">
        <v>181.7</v>
      </c>
      <c r="F32" s="16">
        <v>625.20000000000005</v>
      </c>
      <c r="G32" s="16">
        <v>830.5</v>
      </c>
      <c r="H32" s="16">
        <v>729.6</v>
      </c>
      <c r="I32" s="16">
        <v>727.2</v>
      </c>
      <c r="J32" s="16">
        <v>426.3</v>
      </c>
      <c r="K32" s="16">
        <v>557.1</v>
      </c>
      <c r="L32" s="16">
        <v>702.2</v>
      </c>
      <c r="M32" s="16">
        <v>831</v>
      </c>
      <c r="N32" s="16">
        <f t="shared" si="2"/>
        <v>7586.8</v>
      </c>
    </row>
    <row r="33" spans="1:14">
      <c r="A33" s="4" t="s">
        <v>30</v>
      </c>
      <c r="B33" s="16">
        <v>1763.6</v>
      </c>
      <c r="C33" s="16">
        <v>1145.9000000000001</v>
      </c>
      <c r="D33" s="16">
        <v>1155.5999999999999</v>
      </c>
      <c r="E33" s="16">
        <v>229.1</v>
      </c>
      <c r="F33" s="16">
        <v>601.9</v>
      </c>
      <c r="G33" s="16">
        <v>1123.8</v>
      </c>
      <c r="H33" s="16">
        <v>1335.3</v>
      </c>
      <c r="I33" s="16">
        <v>1307.2</v>
      </c>
      <c r="J33" s="16">
        <v>1361.8</v>
      </c>
      <c r="K33" s="16">
        <v>1332.1</v>
      </c>
      <c r="L33" s="16">
        <v>1374.8</v>
      </c>
      <c r="M33" s="16">
        <v>1401.8</v>
      </c>
      <c r="N33" s="16">
        <f t="shared" si="2"/>
        <v>14132.899999999998</v>
      </c>
    </row>
    <row r="34" spans="1:14">
      <c r="A34" s="4" t="s">
        <v>31</v>
      </c>
      <c r="B34" s="16">
        <v>48.1</v>
      </c>
      <c r="C34" s="16">
        <v>28.4</v>
      </c>
      <c r="D34" s="16">
        <v>36.9</v>
      </c>
      <c r="E34" s="16">
        <v>5.6</v>
      </c>
      <c r="F34" s="16">
        <v>29.6</v>
      </c>
      <c r="G34" s="16">
        <v>36.1</v>
      </c>
      <c r="H34" s="16">
        <v>38.1</v>
      </c>
      <c r="I34" s="16">
        <v>40.299999999999997</v>
      </c>
      <c r="J34" s="16">
        <v>37.9</v>
      </c>
      <c r="K34" s="16">
        <v>36.799999999999997</v>
      </c>
      <c r="L34" s="16">
        <v>46.6</v>
      </c>
      <c r="M34" s="16">
        <v>62</v>
      </c>
      <c r="N34" s="16">
        <f t="shared" si="2"/>
        <v>446.4</v>
      </c>
    </row>
    <row r="35" spans="1:14">
      <c r="A35" s="4" t="s">
        <v>32</v>
      </c>
      <c r="B35" s="16">
        <v>664.1</v>
      </c>
      <c r="C35" s="16">
        <v>633.6</v>
      </c>
      <c r="D35" s="16">
        <v>622.70000000000005</v>
      </c>
      <c r="E35" s="16">
        <v>620.9</v>
      </c>
      <c r="F35" s="16">
        <v>583</v>
      </c>
      <c r="G35" s="16">
        <v>599.1</v>
      </c>
      <c r="H35" s="16">
        <v>604.79999999999995</v>
      </c>
      <c r="I35" s="16">
        <v>633.5</v>
      </c>
      <c r="J35" s="16">
        <v>628</v>
      </c>
      <c r="K35" s="16">
        <v>634.1</v>
      </c>
      <c r="L35" s="16">
        <v>640.70000000000005</v>
      </c>
      <c r="M35" s="16">
        <v>629.70000000000005</v>
      </c>
      <c r="N35" s="16">
        <f t="shared" si="2"/>
        <v>7494.2</v>
      </c>
    </row>
    <row r="36" spans="1:14">
      <c r="A36" s="4" t="s">
        <v>33</v>
      </c>
      <c r="B36" s="16">
        <v>630</v>
      </c>
      <c r="C36" s="16">
        <v>680.1</v>
      </c>
      <c r="D36" s="16">
        <v>612</v>
      </c>
      <c r="E36" s="16">
        <v>509.3</v>
      </c>
      <c r="F36" s="16">
        <v>462.4</v>
      </c>
      <c r="G36" s="16">
        <v>472.8</v>
      </c>
      <c r="H36" s="16">
        <v>599.20000000000005</v>
      </c>
      <c r="I36" s="16">
        <v>711.2</v>
      </c>
      <c r="J36" s="16">
        <v>653</v>
      </c>
      <c r="K36" s="16">
        <v>589.79999999999995</v>
      </c>
      <c r="L36" s="16">
        <v>596.5</v>
      </c>
      <c r="M36" s="16">
        <v>611.6</v>
      </c>
      <c r="N36" s="16">
        <f t="shared" si="2"/>
        <v>7127.9000000000005</v>
      </c>
    </row>
    <row r="37" spans="1:14">
      <c r="A37" s="4" t="s">
        <v>15</v>
      </c>
      <c r="B37" s="16">
        <v>2.5</v>
      </c>
      <c r="C37" s="16">
        <v>1.4</v>
      </c>
      <c r="D37" s="16">
        <v>0</v>
      </c>
      <c r="E37" s="16">
        <v>0.6</v>
      </c>
      <c r="F37" s="16">
        <v>3.2</v>
      </c>
      <c r="G37" s="16">
        <v>3.1</v>
      </c>
      <c r="H37" s="16">
        <v>0.8</v>
      </c>
      <c r="I37" s="16">
        <v>36.200000000000003</v>
      </c>
      <c r="J37" s="16">
        <v>0.7</v>
      </c>
      <c r="K37" s="16">
        <v>0.7</v>
      </c>
      <c r="L37" s="16">
        <v>1.5</v>
      </c>
      <c r="M37" s="16">
        <v>0.7</v>
      </c>
      <c r="N37" s="16">
        <f t="shared" si="2"/>
        <v>51.400000000000013</v>
      </c>
    </row>
    <row r="38" spans="1:14">
      <c r="A38" s="5" t="s">
        <v>34</v>
      </c>
      <c r="B38" s="15">
        <v>1489.7</v>
      </c>
      <c r="C38" s="15">
        <v>1121.3000000000002</v>
      </c>
      <c r="D38" s="15">
        <v>736.19999999999993</v>
      </c>
      <c r="E38" s="15">
        <v>4.3</v>
      </c>
      <c r="F38" s="15">
        <v>64.900000000000006</v>
      </c>
      <c r="G38" s="15">
        <v>512.79999999999995</v>
      </c>
      <c r="H38" s="15">
        <v>945.3</v>
      </c>
      <c r="I38" s="15">
        <v>850.59999999999991</v>
      </c>
      <c r="J38" s="15">
        <v>1008.9999999999999</v>
      </c>
      <c r="K38" s="15">
        <v>1163.5000000000002</v>
      </c>
      <c r="L38" s="15">
        <v>1183.6999999999998</v>
      </c>
      <c r="M38" s="15">
        <v>1874.6999999999998</v>
      </c>
      <c r="N38" s="15">
        <f t="shared" si="2"/>
        <v>10956</v>
      </c>
    </row>
    <row r="39" spans="1:14">
      <c r="A39" s="4" t="s">
        <v>36</v>
      </c>
      <c r="B39" s="16">
        <v>1141</v>
      </c>
      <c r="C39" s="16">
        <v>971.4</v>
      </c>
      <c r="D39" s="16">
        <v>641.79999999999995</v>
      </c>
      <c r="E39" s="16">
        <v>0</v>
      </c>
      <c r="F39" s="16">
        <v>58.3</v>
      </c>
      <c r="G39" s="16">
        <v>478.6</v>
      </c>
      <c r="H39" s="16">
        <v>846.3</v>
      </c>
      <c r="I39" s="16">
        <v>731.8</v>
      </c>
      <c r="J39" s="16">
        <v>875.4</v>
      </c>
      <c r="K39" s="16">
        <v>1011.7</v>
      </c>
      <c r="L39" s="16">
        <v>950.2</v>
      </c>
      <c r="M39" s="16">
        <v>1175.5999999999999</v>
      </c>
      <c r="N39" s="16">
        <f t="shared" si="2"/>
        <v>8882.0999999999985</v>
      </c>
    </row>
    <row r="40" spans="1:14">
      <c r="A40" s="4" t="s">
        <v>35</v>
      </c>
      <c r="B40" s="16">
        <v>243.2</v>
      </c>
      <c r="C40" s="16">
        <v>44.2</v>
      </c>
      <c r="D40" s="16">
        <v>27.8</v>
      </c>
      <c r="E40" s="16">
        <v>0.2</v>
      </c>
      <c r="F40" s="16">
        <v>3.9</v>
      </c>
      <c r="G40" s="16">
        <v>22.4</v>
      </c>
      <c r="H40" s="16">
        <v>31.6</v>
      </c>
      <c r="I40" s="16">
        <v>27.8</v>
      </c>
      <c r="J40" s="16">
        <v>35.299999999999997</v>
      </c>
      <c r="K40" s="16">
        <v>39</v>
      </c>
      <c r="L40" s="16">
        <v>118.8</v>
      </c>
      <c r="M40" s="16">
        <v>595.1</v>
      </c>
      <c r="N40" s="16">
        <f t="shared" si="2"/>
        <v>1189.3</v>
      </c>
    </row>
    <row r="41" spans="1:14">
      <c r="A41" s="4" t="s">
        <v>38</v>
      </c>
      <c r="B41" s="16">
        <v>82</v>
      </c>
      <c r="C41" s="16">
        <v>82.3</v>
      </c>
      <c r="D41" s="16">
        <v>50.6</v>
      </c>
      <c r="E41" s="16">
        <v>3.8</v>
      </c>
      <c r="F41" s="16">
        <v>1.2</v>
      </c>
      <c r="G41" s="16">
        <v>11.3</v>
      </c>
      <c r="H41" s="16">
        <v>60.9</v>
      </c>
      <c r="I41" s="16">
        <v>72.400000000000006</v>
      </c>
      <c r="J41" s="16">
        <v>75.3</v>
      </c>
      <c r="K41" s="16">
        <v>83.4</v>
      </c>
      <c r="L41" s="16">
        <v>84.1</v>
      </c>
      <c r="M41" s="16">
        <v>77.900000000000006</v>
      </c>
      <c r="N41" s="16">
        <f t="shared" si="2"/>
        <v>685.2</v>
      </c>
    </row>
    <row r="42" spans="1:14">
      <c r="A42" s="4" t="s">
        <v>37</v>
      </c>
      <c r="B42" s="16">
        <v>23.5</v>
      </c>
      <c r="C42" s="16">
        <v>23.4</v>
      </c>
      <c r="D42" s="16">
        <v>16</v>
      </c>
      <c r="E42" s="16">
        <v>0.3</v>
      </c>
      <c r="F42" s="16">
        <v>1.5</v>
      </c>
      <c r="G42" s="16">
        <v>0.5</v>
      </c>
      <c r="H42" s="16">
        <v>6.5</v>
      </c>
      <c r="I42" s="16">
        <v>18.600000000000001</v>
      </c>
      <c r="J42" s="16">
        <v>23</v>
      </c>
      <c r="K42" s="16">
        <v>29.4</v>
      </c>
      <c r="L42" s="16">
        <v>30.6</v>
      </c>
      <c r="M42" s="16">
        <v>26.1</v>
      </c>
      <c r="N42" s="16">
        <f t="shared" si="2"/>
        <v>199.39999999999998</v>
      </c>
    </row>
    <row r="43" spans="1:14">
      <c r="A43" s="5" t="s">
        <v>39</v>
      </c>
      <c r="B43" s="15">
        <v>98.5</v>
      </c>
      <c r="C43" s="15">
        <v>64.599999999999994</v>
      </c>
      <c r="D43" s="15">
        <v>47.2</v>
      </c>
      <c r="E43" s="15">
        <v>12.9</v>
      </c>
      <c r="F43" s="15">
        <v>16.600000000000001</v>
      </c>
      <c r="G43" s="15">
        <v>33.9</v>
      </c>
      <c r="H43" s="15">
        <v>56.4</v>
      </c>
      <c r="I43" s="15">
        <v>47.4</v>
      </c>
      <c r="J43" s="15">
        <v>41.8</v>
      </c>
      <c r="K43" s="15">
        <v>44.4</v>
      </c>
      <c r="L43" s="15">
        <v>37.4</v>
      </c>
      <c r="M43" s="15">
        <v>203.5</v>
      </c>
      <c r="N43" s="15">
        <f t="shared" si="2"/>
        <v>704.59999999999991</v>
      </c>
    </row>
    <row r="44" spans="1:14">
      <c r="A44" s="9" t="s">
        <v>41</v>
      </c>
      <c r="B44" s="15">
        <v>672.5</v>
      </c>
      <c r="C44" s="15">
        <v>627.79999999999995</v>
      </c>
      <c r="D44" s="15">
        <v>552.5</v>
      </c>
      <c r="E44" s="15">
        <v>90.399999999999991</v>
      </c>
      <c r="F44" s="15">
        <v>25.200000000000003</v>
      </c>
      <c r="G44" s="15">
        <v>14.7</v>
      </c>
      <c r="H44" s="15">
        <v>50.7</v>
      </c>
      <c r="I44" s="15">
        <v>140.4</v>
      </c>
      <c r="J44" s="15">
        <v>133.4</v>
      </c>
      <c r="K44" s="15">
        <v>162.6</v>
      </c>
      <c r="L44" s="15">
        <v>199.9</v>
      </c>
      <c r="M44" s="15">
        <v>227.1</v>
      </c>
      <c r="N44" s="15">
        <f t="shared" si="2"/>
        <v>2897.2000000000003</v>
      </c>
    </row>
    <row r="45" spans="1:14">
      <c r="A45" s="4" t="s">
        <v>40</v>
      </c>
      <c r="B45" s="16">
        <v>672.4</v>
      </c>
      <c r="C45" s="16">
        <v>627.5</v>
      </c>
      <c r="D45" s="16">
        <v>552.1</v>
      </c>
      <c r="E45" s="16">
        <v>90.3</v>
      </c>
      <c r="F45" s="16">
        <v>24.6</v>
      </c>
      <c r="G45" s="16">
        <v>14.7</v>
      </c>
      <c r="H45" s="16">
        <v>50.1</v>
      </c>
      <c r="I45" s="16">
        <v>140.1</v>
      </c>
      <c r="J45" s="16">
        <v>132.80000000000001</v>
      </c>
      <c r="K45" s="16">
        <v>162.6</v>
      </c>
      <c r="L45" s="16">
        <v>199.6</v>
      </c>
      <c r="M45" s="16">
        <v>227.1</v>
      </c>
      <c r="N45" s="16">
        <f t="shared" si="2"/>
        <v>2893.8999999999996</v>
      </c>
    </row>
    <row r="46" spans="1:14">
      <c r="A46" s="4" t="s">
        <v>15</v>
      </c>
      <c r="B46" s="16">
        <v>0.1</v>
      </c>
      <c r="C46" s="16">
        <v>0.3</v>
      </c>
      <c r="D46" s="16">
        <v>0.4</v>
      </c>
      <c r="E46" s="16">
        <v>0.1</v>
      </c>
      <c r="F46" s="16">
        <v>0.6</v>
      </c>
      <c r="G46" s="16">
        <v>0</v>
      </c>
      <c r="H46" s="16">
        <v>0.6</v>
      </c>
      <c r="I46" s="16">
        <v>0.3</v>
      </c>
      <c r="J46" s="16">
        <v>0.6</v>
      </c>
      <c r="K46" s="16">
        <v>0</v>
      </c>
      <c r="L46" s="16">
        <v>0.3</v>
      </c>
      <c r="M46" s="16">
        <v>0</v>
      </c>
      <c r="N46" s="16">
        <f t="shared" si="2"/>
        <v>3.3</v>
      </c>
    </row>
    <row r="47" spans="1:14">
      <c r="A47" s="9" t="s">
        <v>42</v>
      </c>
      <c r="B47" s="16">
        <v>83.7</v>
      </c>
      <c r="C47" s="16">
        <v>65.5</v>
      </c>
      <c r="D47" s="16">
        <v>47</v>
      </c>
      <c r="E47" s="16">
        <v>0</v>
      </c>
      <c r="F47" s="16">
        <v>3.9</v>
      </c>
      <c r="G47" s="16">
        <v>31.9</v>
      </c>
      <c r="H47" s="16">
        <v>61.6</v>
      </c>
      <c r="I47" s="16">
        <v>50.3</v>
      </c>
      <c r="J47" s="16">
        <v>60.1</v>
      </c>
      <c r="K47" s="16">
        <v>73</v>
      </c>
      <c r="L47" s="16">
        <v>68.599999999999994</v>
      </c>
      <c r="M47" s="16">
        <v>83.5</v>
      </c>
      <c r="N47" s="16">
        <f t="shared" si="2"/>
        <v>629.1</v>
      </c>
    </row>
    <row r="48" spans="1:14">
      <c r="A48" s="9" t="s">
        <v>77</v>
      </c>
      <c r="B48" s="15">
        <v>0.1</v>
      </c>
      <c r="C48" s="15">
        <v>0.1</v>
      </c>
      <c r="D48" s="15">
        <v>0.1</v>
      </c>
      <c r="E48" s="15">
        <v>0</v>
      </c>
      <c r="F48" s="15">
        <v>0</v>
      </c>
      <c r="G48" s="15">
        <v>0</v>
      </c>
      <c r="H48" s="15">
        <v>0.1</v>
      </c>
      <c r="I48" s="15">
        <v>0.1</v>
      </c>
      <c r="J48" s="15">
        <v>0.2</v>
      </c>
      <c r="K48" s="15">
        <v>0.1</v>
      </c>
      <c r="L48" s="15">
        <v>0.1</v>
      </c>
      <c r="M48" s="15">
        <v>0.1</v>
      </c>
      <c r="N48" s="15">
        <f t="shared" si="2"/>
        <v>0.99999999999999989</v>
      </c>
    </row>
    <row r="49" spans="1:14">
      <c r="A49" s="9" t="s">
        <v>49</v>
      </c>
      <c r="B49" s="15">
        <v>294.3</v>
      </c>
      <c r="C49" s="15">
        <v>369.6</v>
      </c>
      <c r="D49" s="15">
        <v>330.1</v>
      </c>
      <c r="E49" s="15">
        <v>132.20000000000002</v>
      </c>
      <c r="F49" s="15">
        <v>28.7</v>
      </c>
      <c r="G49" s="15">
        <v>38.5</v>
      </c>
      <c r="H49" s="15">
        <v>74.3</v>
      </c>
      <c r="I49" s="15">
        <v>94.1</v>
      </c>
      <c r="J49" s="15">
        <v>152.40000000000003</v>
      </c>
      <c r="K49" s="15">
        <v>131.80000000000001</v>
      </c>
      <c r="L49" s="15">
        <v>168.4</v>
      </c>
      <c r="M49" s="15">
        <v>255.2</v>
      </c>
      <c r="N49" s="15">
        <f t="shared" si="2"/>
        <v>2069.6</v>
      </c>
    </row>
    <row r="50" spans="1:14">
      <c r="A50" s="5" t="s">
        <v>44</v>
      </c>
      <c r="B50" s="15">
        <v>0.6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0.1</v>
      </c>
      <c r="N50" s="15">
        <f t="shared" si="2"/>
        <v>0.7</v>
      </c>
    </row>
    <row r="51" spans="1:14">
      <c r="A51" s="4" t="s">
        <v>47</v>
      </c>
      <c r="B51" s="16">
        <v>0.6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0.1</v>
      </c>
      <c r="N51" s="16">
        <f t="shared" si="2"/>
        <v>0.7</v>
      </c>
    </row>
    <row r="52" spans="1:14">
      <c r="A52" s="4" t="s">
        <v>48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2"/>
        <v>0</v>
      </c>
    </row>
    <row r="53" spans="1:14">
      <c r="A53" s="5" t="s">
        <v>45</v>
      </c>
      <c r="B53" s="16">
        <v>289.09999999999997</v>
      </c>
      <c r="C53" s="16">
        <v>365</v>
      </c>
      <c r="D53" s="16">
        <v>326.90000000000003</v>
      </c>
      <c r="E53" s="16">
        <v>131.9</v>
      </c>
      <c r="F53" s="16">
        <v>28.3</v>
      </c>
      <c r="G53" s="16">
        <v>36.200000000000003</v>
      </c>
      <c r="H53" s="16">
        <v>71.2</v>
      </c>
      <c r="I53" s="16">
        <v>90.3</v>
      </c>
      <c r="J53" s="16">
        <v>148.60000000000002</v>
      </c>
      <c r="K53" s="16">
        <v>127.2</v>
      </c>
      <c r="L53" s="16">
        <v>163.9</v>
      </c>
      <c r="M53" s="16">
        <v>252.1</v>
      </c>
      <c r="N53" s="16">
        <f t="shared" si="2"/>
        <v>2030.7</v>
      </c>
    </row>
    <row r="54" spans="1:14">
      <c r="A54" s="4" t="s">
        <v>46</v>
      </c>
      <c r="B54" s="16">
        <v>286.39999999999998</v>
      </c>
      <c r="C54" s="16">
        <v>362.4</v>
      </c>
      <c r="D54" s="16">
        <v>325.10000000000002</v>
      </c>
      <c r="E54" s="16">
        <v>131.9</v>
      </c>
      <c r="F54" s="16">
        <v>28.2</v>
      </c>
      <c r="G54" s="16">
        <v>35.6</v>
      </c>
      <c r="H54" s="16">
        <v>69.7</v>
      </c>
      <c r="I54" s="16">
        <v>88.3</v>
      </c>
      <c r="J54" s="16">
        <v>146.30000000000001</v>
      </c>
      <c r="K54" s="16">
        <v>124</v>
      </c>
      <c r="L54" s="16">
        <v>160.9</v>
      </c>
      <c r="M54" s="16">
        <v>250.2</v>
      </c>
      <c r="N54" s="16">
        <f t="shared" si="2"/>
        <v>2009</v>
      </c>
    </row>
    <row r="55" spans="1:14">
      <c r="A55" s="4" t="s">
        <v>15</v>
      </c>
      <c r="B55" s="16">
        <v>2.7</v>
      </c>
      <c r="C55" s="16">
        <v>2.6</v>
      </c>
      <c r="D55" s="16">
        <v>1.8</v>
      </c>
      <c r="E55" s="16">
        <v>0</v>
      </c>
      <c r="F55" s="16">
        <v>0.1</v>
      </c>
      <c r="G55" s="16">
        <v>0.6</v>
      </c>
      <c r="H55" s="16">
        <v>1.5</v>
      </c>
      <c r="I55" s="16">
        <v>2</v>
      </c>
      <c r="J55" s="16">
        <v>2.2999999999999998</v>
      </c>
      <c r="K55" s="16">
        <v>3.2</v>
      </c>
      <c r="L55" s="16">
        <v>3</v>
      </c>
      <c r="M55" s="16">
        <v>1.9</v>
      </c>
      <c r="N55" s="16">
        <f t="shared" si="2"/>
        <v>21.7</v>
      </c>
    </row>
    <row r="56" spans="1:14">
      <c r="A56" s="5" t="s">
        <v>43</v>
      </c>
      <c r="B56" s="15">
        <v>4.5999999999999996</v>
      </c>
      <c r="C56" s="15">
        <v>4.5999999999999996</v>
      </c>
      <c r="D56" s="15">
        <v>3.2</v>
      </c>
      <c r="E56" s="15">
        <v>0.3</v>
      </c>
      <c r="F56" s="15">
        <v>0.4</v>
      </c>
      <c r="G56" s="15">
        <v>2.2999999999999998</v>
      </c>
      <c r="H56" s="15">
        <v>3.1</v>
      </c>
      <c r="I56" s="15">
        <v>3.8</v>
      </c>
      <c r="J56" s="15">
        <v>3.8</v>
      </c>
      <c r="K56" s="15">
        <v>4.5999999999999996</v>
      </c>
      <c r="L56" s="15">
        <v>4.5</v>
      </c>
      <c r="M56" s="15">
        <v>3</v>
      </c>
      <c r="N56" s="15">
        <f t="shared" si="2"/>
        <v>38.200000000000003</v>
      </c>
    </row>
    <row r="57" spans="1:14">
      <c r="A57" s="9" t="s">
        <v>50</v>
      </c>
      <c r="B57" s="15">
        <v>1018.6</v>
      </c>
      <c r="C57" s="15">
        <v>1007.9000000000001</v>
      </c>
      <c r="D57" s="15">
        <v>973.79999999999984</v>
      </c>
      <c r="E57" s="15">
        <v>840.80000000000007</v>
      </c>
      <c r="F57" s="15">
        <v>769</v>
      </c>
      <c r="G57" s="15">
        <v>857.9</v>
      </c>
      <c r="H57" s="15">
        <v>1078.9000000000001</v>
      </c>
      <c r="I57" s="15">
        <v>869.8</v>
      </c>
      <c r="J57" s="15">
        <v>933.8</v>
      </c>
      <c r="K57" s="15">
        <v>3975.5</v>
      </c>
      <c r="L57" s="15">
        <v>1072.7</v>
      </c>
      <c r="M57" s="15">
        <v>1305.9000000000001</v>
      </c>
      <c r="N57" s="15">
        <f t="shared" si="2"/>
        <v>14704.6</v>
      </c>
    </row>
    <row r="58" spans="1:14">
      <c r="A58" s="5" t="s">
        <v>51</v>
      </c>
      <c r="B58" s="15">
        <v>284.40000000000003</v>
      </c>
      <c r="C58" s="15">
        <v>211.5</v>
      </c>
      <c r="D58" s="15">
        <v>216.7</v>
      </c>
      <c r="E58" s="15">
        <v>242.3</v>
      </c>
      <c r="F58" s="15">
        <v>215.3</v>
      </c>
      <c r="G58" s="15">
        <v>206.1</v>
      </c>
      <c r="H58" s="15">
        <v>239.5</v>
      </c>
      <c r="I58" s="15">
        <v>183.5</v>
      </c>
      <c r="J58" s="15">
        <v>220.7</v>
      </c>
      <c r="K58" s="15">
        <v>3060</v>
      </c>
      <c r="L58" s="15">
        <v>249.29999999999998</v>
      </c>
      <c r="M58" s="15">
        <v>345.2</v>
      </c>
      <c r="N58" s="15">
        <f t="shared" si="2"/>
        <v>5674.5</v>
      </c>
    </row>
    <row r="59" spans="1:14">
      <c r="A59" s="5" t="s">
        <v>52</v>
      </c>
      <c r="B59" s="15">
        <v>284.40000000000003</v>
      </c>
      <c r="C59" s="15">
        <v>211.5</v>
      </c>
      <c r="D59" s="15">
        <v>216.7</v>
      </c>
      <c r="E59" s="15">
        <v>242.3</v>
      </c>
      <c r="F59" s="15">
        <v>215.3</v>
      </c>
      <c r="G59" s="15">
        <v>206.1</v>
      </c>
      <c r="H59" s="15">
        <v>239.5</v>
      </c>
      <c r="I59" s="15">
        <v>183.5</v>
      </c>
      <c r="J59" s="15">
        <v>220.7</v>
      </c>
      <c r="K59" s="15">
        <v>3060</v>
      </c>
      <c r="L59" s="15">
        <v>249.29999999999998</v>
      </c>
      <c r="M59" s="15">
        <v>345.2</v>
      </c>
      <c r="N59" s="15">
        <f t="shared" si="2"/>
        <v>5674.5</v>
      </c>
    </row>
    <row r="60" spans="1:14">
      <c r="A60" s="4" t="s">
        <v>53</v>
      </c>
      <c r="B60" s="16">
        <v>284.3</v>
      </c>
      <c r="C60" s="16">
        <v>211.5</v>
      </c>
      <c r="D60" s="16">
        <v>216.7</v>
      </c>
      <c r="E60" s="16">
        <v>242.3</v>
      </c>
      <c r="F60" s="16">
        <v>215.3</v>
      </c>
      <c r="G60" s="16">
        <v>206.1</v>
      </c>
      <c r="H60" s="16">
        <v>239.5</v>
      </c>
      <c r="I60" s="16">
        <v>183.5</v>
      </c>
      <c r="J60" s="16">
        <v>220.7</v>
      </c>
      <c r="K60" s="16">
        <v>3060</v>
      </c>
      <c r="L60" s="16">
        <v>221.6</v>
      </c>
      <c r="M60" s="16">
        <v>345.2</v>
      </c>
      <c r="N60" s="16">
        <f t="shared" si="2"/>
        <v>5646.7</v>
      </c>
    </row>
    <row r="61" spans="1:14">
      <c r="A61" s="4" t="s">
        <v>15</v>
      </c>
      <c r="B61" s="16">
        <v>0.1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27.7</v>
      </c>
      <c r="M61" s="16">
        <v>0</v>
      </c>
      <c r="N61" s="16">
        <f t="shared" si="2"/>
        <v>27.8</v>
      </c>
    </row>
    <row r="62" spans="1:14">
      <c r="A62" s="5" t="s">
        <v>54</v>
      </c>
      <c r="B62" s="15">
        <v>21.3</v>
      </c>
      <c r="C62" s="15">
        <v>8.1999999999999993</v>
      </c>
      <c r="D62" s="15">
        <v>7.9</v>
      </c>
      <c r="E62" s="15">
        <v>0.9</v>
      </c>
      <c r="F62" s="15">
        <v>1.6</v>
      </c>
      <c r="G62" s="15">
        <v>4</v>
      </c>
      <c r="H62" s="15">
        <v>10.3</v>
      </c>
      <c r="I62" s="15">
        <v>7.9</v>
      </c>
      <c r="J62" s="15">
        <v>3.5</v>
      </c>
      <c r="K62" s="15">
        <v>7.1</v>
      </c>
      <c r="L62" s="15">
        <v>19.2</v>
      </c>
      <c r="M62" s="15">
        <v>29.8</v>
      </c>
      <c r="N62" s="15">
        <f t="shared" si="2"/>
        <v>121.69999999999999</v>
      </c>
    </row>
    <row r="63" spans="1:14">
      <c r="A63" s="5" t="s">
        <v>55</v>
      </c>
      <c r="B63" s="15">
        <v>712.9</v>
      </c>
      <c r="C63" s="15">
        <v>788.2</v>
      </c>
      <c r="D63" s="15">
        <v>749.19999999999982</v>
      </c>
      <c r="E63" s="15">
        <v>597.6</v>
      </c>
      <c r="F63" s="15">
        <v>552.1</v>
      </c>
      <c r="G63" s="15">
        <v>647.79999999999995</v>
      </c>
      <c r="H63" s="15">
        <v>829.1</v>
      </c>
      <c r="I63" s="15">
        <v>678.4</v>
      </c>
      <c r="J63" s="15">
        <v>709.6</v>
      </c>
      <c r="K63" s="15">
        <v>908.4</v>
      </c>
      <c r="L63" s="15">
        <v>804.2</v>
      </c>
      <c r="M63" s="15">
        <v>930.9</v>
      </c>
      <c r="N63" s="15">
        <f t="shared" si="2"/>
        <v>8908.4</v>
      </c>
    </row>
    <row r="64" spans="1:14">
      <c r="A64" s="4" t="s">
        <v>56</v>
      </c>
      <c r="B64" s="16">
        <v>710.5</v>
      </c>
      <c r="C64" s="16">
        <v>775.2</v>
      </c>
      <c r="D64" s="16">
        <v>747.1</v>
      </c>
      <c r="E64" s="16">
        <v>596.5</v>
      </c>
      <c r="F64" s="16">
        <v>549.1</v>
      </c>
      <c r="G64" s="16">
        <v>641</v>
      </c>
      <c r="H64" s="16">
        <v>822.3</v>
      </c>
      <c r="I64" s="16">
        <v>669.2</v>
      </c>
      <c r="J64" s="16">
        <v>703.5</v>
      </c>
      <c r="K64" s="16">
        <v>895.5</v>
      </c>
      <c r="L64" s="16">
        <v>794.9</v>
      </c>
      <c r="M64" s="16">
        <v>926.2</v>
      </c>
      <c r="N64" s="16">
        <f t="shared" si="2"/>
        <v>8831</v>
      </c>
    </row>
    <row r="65" spans="1:14">
      <c r="A65" s="9" t="s">
        <v>57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f t="shared" si="2"/>
        <v>0</v>
      </c>
    </row>
    <row r="66" spans="1:14" ht="4.5" customHeight="1">
      <c r="A66" s="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>
      <c r="A67" s="9" t="s">
        <v>58</v>
      </c>
      <c r="B67" s="15">
        <f>SUM(B68:B71)</f>
        <v>211.9</v>
      </c>
      <c r="C67" s="15">
        <f t="shared" ref="C67:M67" si="3">SUM(C68:C71)</f>
        <v>268.2</v>
      </c>
      <c r="D67" s="15">
        <f t="shared" si="3"/>
        <v>230.89999999999998</v>
      </c>
      <c r="E67" s="15">
        <f t="shared" si="3"/>
        <v>112.8</v>
      </c>
      <c r="F67" s="15">
        <f t="shared" si="3"/>
        <v>253.20000000000002</v>
      </c>
      <c r="G67" s="15">
        <f t="shared" si="3"/>
        <v>354.5</v>
      </c>
      <c r="H67" s="15">
        <f t="shared" si="3"/>
        <v>493.9</v>
      </c>
      <c r="I67" s="15">
        <f t="shared" si="3"/>
        <v>912</v>
      </c>
      <c r="J67" s="15">
        <f t="shared" si="3"/>
        <v>429.50000000000006</v>
      </c>
      <c r="K67" s="15">
        <f t="shared" si="3"/>
        <v>373.9</v>
      </c>
      <c r="L67" s="15">
        <f t="shared" si="3"/>
        <v>237.7</v>
      </c>
      <c r="M67" s="15">
        <f t="shared" si="3"/>
        <v>293.29999999999995</v>
      </c>
      <c r="N67" s="15">
        <f t="shared" si="2"/>
        <v>4171.8</v>
      </c>
    </row>
    <row r="68" spans="1:14">
      <c r="A68" s="4" t="s">
        <v>59</v>
      </c>
      <c r="B68" s="16">
        <v>4.5</v>
      </c>
      <c r="C68" s="16">
        <v>13.3</v>
      </c>
      <c r="D68" s="16">
        <v>9.6999999999999993</v>
      </c>
      <c r="E68" s="16">
        <v>0</v>
      </c>
      <c r="F68" s="16">
        <v>0.4</v>
      </c>
      <c r="G68" s="16">
        <v>0.6</v>
      </c>
      <c r="H68" s="16">
        <v>8.9</v>
      </c>
      <c r="I68" s="16">
        <v>23.8</v>
      </c>
      <c r="J68" s="16">
        <v>19.8</v>
      </c>
      <c r="K68" s="16">
        <v>6.4</v>
      </c>
      <c r="L68" s="16">
        <v>12.4</v>
      </c>
      <c r="M68" s="16">
        <v>6.4</v>
      </c>
      <c r="N68" s="16">
        <f t="shared" si="2"/>
        <v>106.20000000000002</v>
      </c>
    </row>
    <row r="69" spans="1:14">
      <c r="A69" s="4" t="s">
        <v>60</v>
      </c>
      <c r="B69" s="16">
        <v>207.4</v>
      </c>
      <c r="C69" s="16">
        <v>254.7</v>
      </c>
      <c r="D69" s="16">
        <v>221.1</v>
      </c>
      <c r="E69" s="16">
        <v>113.6</v>
      </c>
      <c r="F69" s="16">
        <v>252.8</v>
      </c>
      <c r="G69" s="16">
        <v>353.9</v>
      </c>
      <c r="H69" s="16">
        <v>485</v>
      </c>
      <c r="I69" s="16">
        <v>425.8</v>
      </c>
      <c r="J69" s="16">
        <v>409.6</v>
      </c>
      <c r="K69" s="16">
        <v>367.5</v>
      </c>
      <c r="L69" s="16">
        <v>224.1</v>
      </c>
      <c r="M69" s="16">
        <v>286</v>
      </c>
      <c r="N69" s="16">
        <f t="shared" si="2"/>
        <v>3601.5</v>
      </c>
    </row>
    <row r="70" spans="1:14" ht="25.5">
      <c r="A70" s="4" t="s">
        <v>78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462.5</v>
      </c>
      <c r="J70" s="16">
        <v>0</v>
      </c>
      <c r="K70" s="16">
        <v>0</v>
      </c>
      <c r="L70" s="16">
        <v>0</v>
      </c>
      <c r="M70" s="16">
        <v>0</v>
      </c>
      <c r="N70" s="16">
        <f t="shared" si="2"/>
        <v>462.5</v>
      </c>
    </row>
    <row r="71" spans="1:14" ht="25.5">
      <c r="A71" s="13" t="s">
        <v>61</v>
      </c>
      <c r="B71" s="17">
        <v>0</v>
      </c>
      <c r="C71" s="17">
        <v>0.2</v>
      </c>
      <c r="D71" s="17">
        <v>0.1</v>
      </c>
      <c r="E71" s="17">
        <v>-0.8</v>
      </c>
      <c r="F71" s="17">
        <v>0</v>
      </c>
      <c r="G71" s="17">
        <v>0</v>
      </c>
      <c r="H71" s="17">
        <v>0</v>
      </c>
      <c r="I71" s="17">
        <v>-0.1</v>
      </c>
      <c r="J71" s="17">
        <v>0.1</v>
      </c>
      <c r="K71" s="17">
        <v>0</v>
      </c>
      <c r="L71" s="17">
        <v>1.2</v>
      </c>
      <c r="M71" s="17">
        <v>0.9</v>
      </c>
      <c r="N71" s="17">
        <f t="shared" si="2"/>
        <v>1.6</v>
      </c>
    </row>
    <row r="72" spans="1:14">
      <c r="A72" s="10" t="s">
        <v>7</v>
      </c>
      <c r="B72" s="12"/>
    </row>
    <row r="73" spans="1:14">
      <c r="A73" s="14" t="s">
        <v>4</v>
      </c>
      <c r="B73" s="11"/>
    </row>
    <row r="74" spans="1:14">
      <c r="A74" s="14" t="s">
        <v>63</v>
      </c>
      <c r="B74" s="11"/>
    </row>
    <row r="75" spans="1:14">
      <c r="A75" s="14" t="s">
        <v>5</v>
      </c>
      <c r="B75" s="11"/>
    </row>
    <row r="76" spans="1:14">
      <c r="A76" s="14" t="s">
        <v>6</v>
      </c>
      <c r="B76" s="11"/>
    </row>
    <row r="77" spans="1:14">
      <c r="B77" s="11"/>
    </row>
    <row r="78" spans="1:14">
      <c r="B78" s="11"/>
    </row>
    <row r="80" spans="1:14">
      <c r="A80" s="3"/>
    </row>
    <row r="81" spans="1:1">
      <c r="A81" s="2"/>
    </row>
    <row r="82" spans="1:1">
      <c r="A82" s="2"/>
    </row>
  </sheetData>
  <mergeCells count="3">
    <mergeCell ref="A3:N3"/>
    <mergeCell ref="A2:N2"/>
    <mergeCell ref="A4:N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mariana.deleon</cp:lastModifiedBy>
  <dcterms:created xsi:type="dcterms:W3CDTF">2013-04-24T14:35:47Z</dcterms:created>
  <dcterms:modified xsi:type="dcterms:W3CDTF">2021-05-04T19:31:51Z</dcterms:modified>
</cp:coreProperties>
</file>